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BPS LTS 2019" sheetId="2" r:id="rId5"/>
    <sheet state="visible" name="KCI Annual Report 2018" sheetId="3" r:id="rId6"/>
    <sheet state="visible" name="Transjakarta Statistics" sheetId="4" r:id="rId7"/>
    <sheet state="visible" name="EV" sheetId="5" r:id="rId8"/>
    <sheet state="visible" name="BUKU IT 2019 &amp; Statistik Transp" sheetId="6" r:id="rId9"/>
    <sheet state="visible" name="SYVbT-passenger" sheetId="7" r:id="rId10"/>
    <sheet state="visible" name="SYVbT-freight" sheetId="8" r:id="rId11"/>
    <sheet state="visible" name="AEO 7" sheetId="9" r:id="rId12"/>
    <sheet state="visible" name="AEO 37" sheetId="10" r:id="rId13"/>
    <sheet state="visible" name="AEO 40" sheetId="11" r:id="rId14"/>
    <sheet state="visible" name="AEO 46" sheetId="12" r:id="rId15"/>
    <sheet state="visible" name="AEO 49" sheetId="13" r:id="rId16"/>
    <sheet state="visible" name="AEO 50" sheetId="14" r:id="rId17"/>
    <sheet state="visible" name="NTS 1-11" sheetId="15" r:id="rId18"/>
    <sheet state="visible" name="NRBS 40" sheetId="16" r:id="rId19"/>
    <sheet state="visible" name="FRA" sheetId="17" r:id="rId20"/>
    <sheet state="visible" name="Misc" sheetId="18" r:id="rId21"/>
  </sheets>
  <definedNames>
    <definedName name="Eno_TM">#REF!</definedName>
    <definedName name="ti_tbl_50">#REF!</definedName>
    <definedName name="Eno_Tons">#REF!</definedName>
    <definedName name="ti_tbl_69">#REF!</definedName>
    <definedName name="Sum_TTM">#REF!</definedName>
    <definedName name="Sum_T2">#REF!</definedName>
  </definedNames>
  <calcPr/>
  <extLst>
    <ext uri="GoogleSheetsCustomDataVersion2">
      <go:sheetsCustomData xmlns:go="http://customooxmlschemas.google.com/" r:id="rId22" roundtripDataChecksum="J05EDqkdLxVTZNy8Qe49tMpuEzV4+vuY4zFC5QUpDP0="/>
    </ext>
  </extLst>
</workbook>
</file>

<file path=xl/sharedStrings.xml><?xml version="1.0" encoding="utf-8"?>
<sst xmlns="http://schemas.openxmlformats.org/spreadsheetml/2006/main" count="2504" uniqueCount="1306">
  <si>
    <t>SYVbT Start Year Vehicles by Technology</t>
  </si>
  <si>
    <t>Sources:</t>
  </si>
  <si>
    <t>LDVs, HDVs, Motorbikes</t>
  </si>
  <si>
    <t>BPS (Statistics Indonesia)</t>
  </si>
  <si>
    <t>Land Transportation Statistics 2019</t>
  </si>
  <si>
    <t>https://www.bps.go.id/publication/2020/11/20/ddce434c92536777bf07605d/statistik-transportasi-darat-2019.html</t>
  </si>
  <si>
    <t>Number of Cars, Buses, Trucks, Motorcycles by Province 2015-2019</t>
  </si>
  <si>
    <t>Table 3.3 and Appendix 8-12</t>
  </si>
  <si>
    <t>Aircraft</t>
  </si>
  <si>
    <t>Air Transportation Statistics 2019</t>
  </si>
  <si>
    <t>https://www.bps.go.id/publication/2020/11/20/231373341461207b51910a4a/statistik-transportasi-udara-2019.html</t>
  </si>
  <si>
    <t>The Number of Civil Aircraft Registered by Air Operator Certificate</t>
  </si>
  <si>
    <t>Table 3.9</t>
  </si>
  <si>
    <t>Ministry of Transportation</t>
  </si>
  <si>
    <t>Transportation Statistics 2019 Book 1</t>
  </si>
  <si>
    <t>http://www.dephub.go.id/public/images/uploads/posts/buku-1-statistik-2019-.pdf</t>
  </si>
  <si>
    <t>Number of aircraft type based on Air Operator Certificate</t>
  </si>
  <si>
    <t>Page 3-63 to 3-76</t>
  </si>
  <si>
    <t>Table A.3.5.03</t>
  </si>
  <si>
    <t>Buses</t>
  </si>
  <si>
    <t>The Number of Inter city coach bus and tour bus</t>
  </si>
  <si>
    <t>Page 5</t>
  </si>
  <si>
    <t>Number of Tour Buses and Number of Intercity Couch Bus</t>
  </si>
  <si>
    <t>Page 1-18 &amp; Page 1-20</t>
  </si>
  <si>
    <t>Table A.1.4.02 &amp; Table A.1.4.04</t>
  </si>
  <si>
    <t>Number of Available-for operation Buses &amp; Trucks of Perum Damri</t>
  </si>
  <si>
    <t>Page 1-22</t>
  </si>
  <si>
    <t>Public Transport in Jabodetabek by Greater Jakarta Transport Authority</t>
  </si>
  <si>
    <t>Page 5-1</t>
  </si>
  <si>
    <t>Table A.5.1.01</t>
  </si>
  <si>
    <t>Ships</t>
  </si>
  <si>
    <t>Number of Ferry Boat</t>
  </si>
  <si>
    <t>Page 1-27</t>
  </si>
  <si>
    <t>Tabel A.1.4.14</t>
  </si>
  <si>
    <t>Number of Ocean Liners Ownership</t>
  </si>
  <si>
    <t>Page 2-1</t>
  </si>
  <si>
    <t>Table A.2.1.01</t>
  </si>
  <si>
    <t>Number of Ocean Liners by Type of Service</t>
  </si>
  <si>
    <t>Page 2-2</t>
  </si>
  <si>
    <t>Table A.2.1.02</t>
  </si>
  <si>
    <t>Number of Ships by State Owned Shipping Agents Enterprises Liners</t>
  </si>
  <si>
    <t>Page 2-3</t>
  </si>
  <si>
    <t>Table A.2.1.03</t>
  </si>
  <si>
    <t xml:space="preserve">Number and Type of Dredging Vessels Funded by Government </t>
  </si>
  <si>
    <t>Page 2-17</t>
  </si>
  <si>
    <t>Table A.2.2.20</t>
  </si>
  <si>
    <t>Number of National Navigation Ships Fleet</t>
  </si>
  <si>
    <t>Page 2-22</t>
  </si>
  <si>
    <t>Table A.2.4.01</t>
  </si>
  <si>
    <t>Number of Coast Guard and Rescue Patrol Boats by Classification</t>
  </si>
  <si>
    <t>Page 2-38</t>
  </si>
  <si>
    <t>Table A.2.5.03</t>
  </si>
  <si>
    <t>Number of Ship and Port Facility Comply ISPS Code</t>
  </si>
  <si>
    <t>Table A.5.05</t>
  </si>
  <si>
    <t>Train</t>
  </si>
  <si>
    <t>Number of Rolling Stocks</t>
  </si>
  <si>
    <t>Page 4-9</t>
  </si>
  <si>
    <t>Table A.4.3.01</t>
  </si>
  <si>
    <t>Electric Vehicles (Motorbike, LDVs, HDVs, Buses)</t>
  </si>
  <si>
    <t>IESR</t>
  </si>
  <si>
    <t>The Role of Electric Vehicles in Decarbonizing Indonesia’s Road Transport Sector</t>
  </si>
  <si>
    <t>https://iesr.or.id/pustaka/the-role-of-electric-vehicles-in-decarbonizing-indonesias-road-transport-sector</t>
  </si>
  <si>
    <t>Indonesian Clean Energy Outlook 2020</t>
  </si>
  <si>
    <r>
      <rPr>
        <rFont val="Calibri"/>
        <color rgb="FF1155CC"/>
        <sz val="11.0"/>
        <u/>
      </rPr>
      <t>https://iesr.or.id/pustaka/iceo2020</t>
    </r>
    <r>
      <rPr>
        <rFont val="Calibri"/>
        <color theme="1"/>
        <sz val="11.0"/>
      </rPr>
      <t xml:space="preserve"> </t>
    </r>
  </si>
  <si>
    <t>Page 47</t>
  </si>
  <si>
    <t>Commuter Line (Trains)</t>
  </si>
  <si>
    <t>Commuterline Indonesia Annual Report 2019</t>
  </si>
  <si>
    <t>http://www.krl.co.id/wp-content/uploads/2020/10/2020.10.07_KCI_AR2019_All-pages-1.pdf</t>
  </si>
  <si>
    <t>Page 9</t>
  </si>
  <si>
    <t>Notes</t>
  </si>
  <si>
    <t>BPS data only provide the number of motor vehicles by types, does not include fuel technology used</t>
  </si>
  <si>
    <t>Ministry of Transportation data also does not mention fuel technology used, except for trains</t>
  </si>
  <si>
    <t>Start year 2018</t>
  </si>
  <si>
    <t>Perkembangan Jumlah Kendaraan Bermotor Menurut Jenisnya</t>
  </si>
  <si>
    <t>The number of Motor Vehicles by Types</t>
  </si>
  <si>
    <t>Jenis Kendaraan Bermotor</t>
  </si>
  <si>
    <t>Mobil penumpang (passenger car)</t>
  </si>
  <si>
    <t>diesel/gasoline ration unknown</t>
  </si>
  <si>
    <t>Mobil bus (passenger bus)</t>
  </si>
  <si>
    <t>diesel</t>
  </si>
  <si>
    <t>Mobil barang (freight/truck)</t>
  </si>
  <si>
    <t>Sepeda motor (motorcycles)</t>
  </si>
  <si>
    <t>gasoline</t>
  </si>
  <si>
    <t>Jumlah</t>
  </si>
  <si>
    <t>Sumber</t>
  </si>
  <si>
    <t>Kepolisian Republik Indonesia</t>
  </si>
  <si>
    <t>Source</t>
  </si>
  <si>
    <t>Indonesian State Police</t>
  </si>
  <si>
    <t>Jumlah rangkaian yang beroperasi</t>
  </si>
  <si>
    <t>number of trainset operated</t>
  </si>
  <si>
    <t>units</t>
  </si>
  <si>
    <t>(EMU: electric multiple unit)</t>
  </si>
  <si>
    <t>Perkembangan armada bus transjakarta yang beroperasi tahun 2016-2019</t>
  </si>
  <si>
    <t>Number of transjakarta fleets operated 2016-2019</t>
  </si>
  <si>
    <t>Jenis Layanan</t>
  </si>
  <si>
    <t>BRT</t>
  </si>
  <si>
    <t>Mikrotrans</t>
  </si>
  <si>
    <t>Angkutan umum integrasi</t>
  </si>
  <si>
    <t>Transjabodetabek</t>
  </si>
  <si>
    <t>Rusun</t>
  </si>
  <si>
    <t>Royaltrans</t>
  </si>
  <si>
    <t>Bus wisata</t>
  </si>
  <si>
    <t>Angkutan umum lain</t>
  </si>
  <si>
    <t>Transjakarta cares</t>
  </si>
  <si>
    <t>Total</t>
  </si>
  <si>
    <t>Number of Electric Vehicles</t>
  </si>
  <si>
    <t>No</t>
  </si>
  <si>
    <t>Jenis</t>
  </si>
  <si>
    <r>
      <rPr>
        <rFont val="Calibri"/>
        <b/>
        <color theme="1"/>
        <sz val="11.0"/>
      </rPr>
      <t xml:space="preserve">Tahun / </t>
    </r>
    <r>
      <rPr>
        <rFont val="Calibri"/>
        <b val="0"/>
        <i/>
        <color theme="1"/>
        <sz val="11.0"/>
      </rPr>
      <t>year</t>
    </r>
  </si>
  <si>
    <t>Type</t>
  </si>
  <si>
    <t>two-wheelers</t>
  </si>
  <si>
    <t>three-wheelers</t>
  </si>
  <si>
    <t>four-wheelers</t>
  </si>
  <si>
    <t>Bus</t>
  </si>
  <si>
    <t xml:space="preserve"> Transportasi Jalan</t>
  </si>
  <si>
    <t>Land Transportatiom</t>
  </si>
  <si>
    <t xml:space="preserve"> Jumlah Angkutan antar kota antar provinsi (AKAP) dan Pariwisata</t>
  </si>
  <si>
    <r>
      <rPr>
        <rFont val="Calibri"/>
        <b/>
        <color theme="1"/>
        <sz val="11.0"/>
      </rPr>
      <t>Tabel</t>
    </r>
    <r>
      <rPr>
        <rFont val="Calibri"/>
        <b/>
        <color theme="1"/>
        <sz val="11.0"/>
      </rPr>
      <t xml:space="preserve"> / </t>
    </r>
    <r>
      <rPr>
        <rFont val="Calibri"/>
        <b/>
        <i/>
        <color theme="1"/>
        <sz val="11.0"/>
      </rPr>
      <t>Table</t>
    </r>
  </si>
  <si>
    <t>A.1.4.02</t>
  </si>
  <si>
    <t>Page 1-18</t>
  </si>
  <si>
    <t>Tahun</t>
  </si>
  <si>
    <t>AKAP</t>
  </si>
  <si>
    <t>Pariwisata</t>
  </si>
  <si>
    <t>year</t>
  </si>
  <si>
    <t>inter city, inter province</t>
  </si>
  <si>
    <t>tour bus</t>
  </si>
  <si>
    <t>Jumlah Kendaraan Angkutan Alat Berat, B3, Antar-Jemput Antar Provinsi, Sewa dan Taksi Bandara</t>
  </si>
  <si>
    <t>Number of Heavy Equipment, Dangerous Goods Transport, Inter-provincial Shuttle Services, and Carter and Airports Taxi Service Operators</t>
  </si>
  <si>
    <t>Tabel / Table</t>
  </si>
  <si>
    <t>A.1.4.06</t>
  </si>
  <si>
    <t>Page 1-21</t>
  </si>
  <si>
    <t>Uraian</t>
  </si>
  <si>
    <t>Satuan</t>
  </si>
  <si>
    <t>Description</t>
  </si>
  <si>
    <t>Unit</t>
  </si>
  <si>
    <t>Alat Berat</t>
  </si>
  <si>
    <t>passenger car</t>
  </si>
  <si>
    <t>Heavy Equipment</t>
  </si>
  <si>
    <t>Units</t>
  </si>
  <si>
    <t>Bahan Berbahaya dan Beracun</t>
  </si>
  <si>
    <t>Dangerous Goods</t>
  </si>
  <si>
    <t>Antar Jemput antar Provinsi</t>
  </si>
  <si>
    <t>inter-provincial shuttle</t>
  </si>
  <si>
    <t>Sewa</t>
  </si>
  <si>
    <t>Rent Services</t>
  </si>
  <si>
    <t>Jumlah Bus dan Truk Siap Operasi Perum Damri 2014-2018</t>
  </si>
  <si>
    <t>Number of Available-for-operation Buses &amp; Trucks of Perum Damri 2014-2018</t>
  </si>
  <si>
    <t>A.1.4.07</t>
  </si>
  <si>
    <t>freight</t>
  </si>
  <si>
    <t>passenger</t>
  </si>
  <si>
    <t>Bus Kota</t>
  </si>
  <si>
    <t>City Bus</t>
  </si>
  <si>
    <t>Bus Antar Kota</t>
  </si>
  <si>
    <t>Intercity Bus</t>
  </si>
  <si>
    <t>Bus Antar Negara</t>
  </si>
  <si>
    <t>Intercontinental Bus</t>
  </si>
  <si>
    <t>Bus Wisata</t>
  </si>
  <si>
    <t>Tour Bus</t>
  </si>
  <si>
    <t>Bus Perintis</t>
  </si>
  <si>
    <t>pioneer bus</t>
  </si>
  <si>
    <t>Bus Bandar Udara</t>
  </si>
  <si>
    <t>airport bus</t>
  </si>
  <si>
    <t>Truk Boks</t>
  </si>
  <si>
    <t>container trucks</t>
  </si>
  <si>
    <t>Transportasi Laut</t>
  </si>
  <si>
    <t>Sea Transport</t>
  </si>
  <si>
    <t>Jumlah Armada Angkutan Penyeberangan</t>
  </si>
  <si>
    <t>A.1.4.14</t>
  </si>
  <si>
    <r>
      <rPr>
        <rFont val="Calibri"/>
        <b/>
        <color theme="1"/>
        <sz val="11.0"/>
      </rPr>
      <t xml:space="preserve">Kapal / </t>
    </r>
    <r>
      <rPr>
        <rFont val="Calibri"/>
        <b/>
        <i/>
        <color theme="1"/>
        <sz val="11.0"/>
      </rPr>
      <t>Boats</t>
    </r>
  </si>
  <si>
    <t>Ferry boat is assumed to be used for freight only</t>
  </si>
  <si>
    <t>RoRo</t>
  </si>
  <si>
    <t>LCT</t>
  </si>
  <si>
    <t>Jumlah Armada Angkatan Laut menurut Kepemilikan</t>
  </si>
  <si>
    <r>
      <rPr>
        <rFont val="Calibri"/>
        <b/>
        <color theme="1"/>
        <sz val="11.0"/>
      </rPr>
      <t>Tabel</t>
    </r>
    <r>
      <rPr>
        <rFont val="Calibri"/>
        <b val="0"/>
        <color theme="1"/>
        <sz val="11.0"/>
      </rPr>
      <t>/</t>
    </r>
    <r>
      <rPr>
        <rFont val="Calibri"/>
        <b val="0"/>
        <i/>
        <color theme="1"/>
        <sz val="11.0"/>
      </rPr>
      <t>Table</t>
    </r>
  </si>
  <si>
    <t>A.2.1.01</t>
  </si>
  <si>
    <t>Kapal Nasional</t>
  </si>
  <si>
    <t>identical to A.2.1.02 below</t>
  </si>
  <si>
    <t>National Ship</t>
  </si>
  <si>
    <t>Armada Charter Asing</t>
  </si>
  <si>
    <t>Foreign Charter Ship</t>
  </si>
  <si>
    <t>Kapal Keagenan Asing</t>
  </si>
  <si>
    <t>Ship of Foreign Agent</t>
  </si>
  <si>
    <t>Jumlah Armada Angkatan Laut Menurut Jenis Pelayaran</t>
  </si>
  <si>
    <r>
      <rPr>
        <rFont val="Calibri"/>
        <b/>
        <color theme="1"/>
        <sz val="11.0"/>
      </rPr>
      <t>Tabel</t>
    </r>
    <r>
      <rPr>
        <rFont val="Calibri"/>
        <color theme="1"/>
        <sz val="11.0"/>
      </rPr>
      <t>/</t>
    </r>
    <r>
      <rPr>
        <rFont val="Calibri"/>
        <i/>
        <color theme="1"/>
        <sz val="11.0"/>
      </rPr>
      <t>table</t>
    </r>
  </si>
  <si>
    <t>A.2.1.02</t>
  </si>
  <si>
    <t>Angkatan Laut (Pelayaran)</t>
  </si>
  <si>
    <t>Shipping</t>
  </si>
  <si>
    <t>Pelayaran Rakyat</t>
  </si>
  <si>
    <t>Traditional Fleet</t>
  </si>
  <si>
    <t>Perintis</t>
  </si>
  <si>
    <t>Pioneer</t>
  </si>
  <si>
    <t>Angkatan Laut Khusus</t>
  </si>
  <si>
    <t>Special Shipping</t>
  </si>
  <si>
    <t>Jumlah Armada Angkutan Laut menurut Perusahaan Pelayaran BUMN</t>
  </si>
  <si>
    <r>
      <rPr>
        <rFont val="Calibri"/>
        <b/>
        <color theme="1"/>
        <sz val="11.0"/>
      </rPr>
      <t>Tabel</t>
    </r>
    <r>
      <rPr>
        <rFont val="Calibri"/>
        <b val="0"/>
        <color theme="1"/>
        <sz val="11.0"/>
      </rPr>
      <t>/</t>
    </r>
    <r>
      <rPr>
        <rFont val="Calibri"/>
        <b val="0"/>
        <i/>
        <color theme="1"/>
        <sz val="11.0"/>
      </rPr>
      <t>Table</t>
    </r>
  </si>
  <si>
    <t>A.2.1.03</t>
  </si>
  <si>
    <t>PT Pelni</t>
  </si>
  <si>
    <t>Kapal Penumpang</t>
  </si>
  <si>
    <t>Passenger Fleet</t>
  </si>
  <si>
    <t>Kapal Barang</t>
  </si>
  <si>
    <t>Goods Fleet</t>
  </si>
  <si>
    <t>PT Djakarta Lloyd</t>
  </si>
  <si>
    <t>Kapal barang</t>
  </si>
  <si>
    <t>PT Bahtera Adhiguna</t>
  </si>
  <si>
    <t>Jumlah dan Jenis Kapal Pengerukan Alur Pelayaran / Kolam Pelabuhan dari Dana APBN</t>
  </si>
  <si>
    <r>
      <rPr>
        <rFont val="Calibri"/>
        <b/>
        <color theme="1"/>
        <sz val="11.0"/>
      </rPr>
      <t>Tabel /</t>
    </r>
    <r>
      <rPr>
        <rFont val="Calibri"/>
        <color theme="1"/>
        <sz val="11.0"/>
      </rPr>
      <t xml:space="preserve"> Table</t>
    </r>
  </si>
  <si>
    <t>A.2.2.20</t>
  </si>
  <si>
    <t>Hopper</t>
  </si>
  <si>
    <t>Non-Hopper</t>
  </si>
  <si>
    <t>Jumlah Armada Kapal Negara Kenavigasian</t>
  </si>
  <si>
    <r>
      <rPr>
        <rFont val="Calibri"/>
        <b/>
        <color theme="1"/>
        <sz val="11.0"/>
      </rPr>
      <t>Tabel</t>
    </r>
    <r>
      <rPr>
        <rFont val="Calibri"/>
        <color theme="1"/>
        <sz val="11.0"/>
      </rPr>
      <t>/Table</t>
    </r>
  </si>
  <si>
    <t>A.2.4.01</t>
  </si>
  <si>
    <r>
      <rPr>
        <rFont val="Calibri"/>
        <b/>
        <color theme="1"/>
        <sz val="11.0"/>
      </rPr>
      <t>Tahun /</t>
    </r>
    <r>
      <rPr>
        <rFont val="Calibri"/>
        <color theme="1"/>
        <sz val="11.0"/>
      </rPr>
      <t xml:space="preserve"> </t>
    </r>
    <r>
      <rPr>
        <rFont val="Calibri"/>
        <i/>
        <color theme="1"/>
        <sz val="11.0"/>
      </rPr>
      <t>Year</t>
    </r>
  </si>
  <si>
    <t>Jumlah Armada Kapal Patroli Kesatuan Penjagaan Laut dan Pantai Menurut Kelas Kapal</t>
  </si>
  <si>
    <r>
      <rPr>
        <rFont val="Calibri"/>
        <b/>
        <color theme="1"/>
        <sz val="11.0"/>
      </rPr>
      <t>Tabel</t>
    </r>
    <r>
      <rPr>
        <rFont val="Calibri"/>
        <color theme="1"/>
        <sz val="11.0"/>
      </rPr>
      <t xml:space="preserve"> / </t>
    </r>
    <r>
      <rPr>
        <rFont val="Calibri"/>
        <i/>
        <color theme="1"/>
        <sz val="11.0"/>
      </rPr>
      <t>Table</t>
    </r>
  </si>
  <si>
    <t>A.2.5.03</t>
  </si>
  <si>
    <t>Kelas I</t>
  </si>
  <si>
    <t>Kelas II</t>
  </si>
  <si>
    <t>Kelas III</t>
  </si>
  <si>
    <t>Kelas IV</t>
  </si>
  <si>
    <t>Kelas V</t>
  </si>
  <si>
    <r>
      <rPr>
        <rFont val="Calibri"/>
        <b/>
        <color theme="1"/>
        <sz val="11.0"/>
      </rPr>
      <t>Jumlah /</t>
    </r>
    <r>
      <rPr>
        <rFont val="Calibri"/>
        <color theme="1"/>
        <sz val="11.0"/>
      </rPr>
      <t xml:space="preserve"> </t>
    </r>
    <r>
      <rPr>
        <rFont val="Calibri"/>
        <i/>
        <color theme="1"/>
        <sz val="11.0"/>
      </rPr>
      <t>Total</t>
    </r>
  </si>
  <si>
    <t>Jumlah Kapal dan Fasilitas Pelabuhan Comply ISPS Code</t>
  </si>
  <si>
    <r>
      <rPr>
        <rFont val="Calibri"/>
        <b/>
        <color theme="1"/>
        <sz val="11.0"/>
      </rPr>
      <t>Tabel /</t>
    </r>
    <r>
      <rPr>
        <rFont val="Calibri"/>
        <color theme="1"/>
        <sz val="11.0"/>
      </rPr>
      <t xml:space="preserve"> </t>
    </r>
    <r>
      <rPr>
        <rFont val="Calibri"/>
        <i/>
        <color theme="1"/>
        <sz val="11.0"/>
      </rPr>
      <t>Table</t>
    </r>
  </si>
  <si>
    <t>A.5.05</t>
  </si>
  <si>
    <t>Kapal</t>
  </si>
  <si>
    <t>Ship</t>
  </si>
  <si>
    <t>Fasilitas Pelabuhan</t>
  </si>
  <si>
    <t>Port Facility</t>
  </si>
  <si>
    <r>
      <rPr>
        <rFont val="Calibri"/>
        <b/>
        <color theme="1"/>
        <sz val="11.0"/>
      </rPr>
      <t>Jumlah</t>
    </r>
    <r>
      <rPr>
        <rFont val="Calibri"/>
        <color theme="1"/>
        <sz val="11.0"/>
      </rPr>
      <t xml:space="preserve"> / </t>
    </r>
    <r>
      <rPr>
        <rFont val="Calibri"/>
        <i/>
        <color theme="1"/>
        <sz val="11.0"/>
      </rPr>
      <t>Total</t>
    </r>
  </si>
  <si>
    <t>Transportasi Udara</t>
  </si>
  <si>
    <t>Air Transport</t>
  </si>
  <si>
    <t>Jumlah dan Tipe Pesawat Udara Berdasarkan Sertifikat Operator Penerbangan</t>
  </si>
  <si>
    <t>*summary</t>
  </si>
  <si>
    <r>
      <rPr>
        <rFont val="Calibri"/>
        <b/>
        <color theme="1"/>
        <sz val="11.0"/>
      </rPr>
      <t>Tabel</t>
    </r>
    <r>
      <rPr>
        <rFont val="Calibri"/>
        <color theme="1"/>
        <sz val="11.0"/>
      </rPr>
      <t>/</t>
    </r>
    <r>
      <rPr>
        <rFont val="Calibri"/>
        <i/>
        <color theme="1"/>
        <sz val="11.0"/>
      </rPr>
      <t>table</t>
    </r>
  </si>
  <si>
    <t>A.3.5.03</t>
  </si>
  <si>
    <t>Certificate</t>
  </si>
  <si>
    <t>AOC 121</t>
  </si>
  <si>
    <t>AOC 135</t>
  </si>
  <si>
    <t>AOC 137, 141, 91, FASI</t>
  </si>
  <si>
    <t>Jumlah Armada Kereta Api</t>
  </si>
  <si>
    <t>A.4.3.01</t>
  </si>
  <si>
    <t>A</t>
  </si>
  <si>
    <t>Kereta Api kecepatan normal</t>
  </si>
  <si>
    <t>Normal Speed Rail</t>
  </si>
  <si>
    <r>
      <rPr>
        <rFont val="Calibri"/>
        <b/>
        <color theme="1"/>
        <sz val="11.0"/>
      </rPr>
      <t xml:space="preserve">Lokomotif / </t>
    </r>
    <r>
      <rPr>
        <rFont val="Calibri"/>
        <b/>
        <i/>
        <color theme="1"/>
        <sz val="11.0"/>
      </rPr>
      <t>locomotive</t>
    </r>
  </si>
  <si>
    <t>Diesel</t>
  </si>
  <si>
    <t>Jawa / Java</t>
  </si>
  <si>
    <t>Sumatera / Sumatera</t>
  </si>
  <si>
    <t>Listrik / Electric</t>
  </si>
  <si>
    <t>Uap / Steam</t>
  </si>
  <si>
    <t>Kereta / Coach</t>
  </si>
  <si>
    <r>
      <rPr>
        <rFont val="Calibri"/>
        <color theme="1"/>
        <sz val="11.0"/>
      </rPr>
      <t xml:space="preserve">Kereta dengan penggerak sendiri / </t>
    </r>
    <r>
      <rPr>
        <rFont val="Calibri"/>
        <i/>
        <color theme="1"/>
        <sz val="11.0"/>
      </rPr>
      <t>Rail Cars</t>
    </r>
  </si>
  <si>
    <r>
      <rPr>
        <rFont val="Calibri"/>
        <color theme="1"/>
        <sz val="11.0"/>
      </rPr>
      <t xml:space="preserve">Kereta yang ditarik Lokomotif / </t>
    </r>
    <r>
      <rPr>
        <rFont val="Calibri"/>
        <i/>
        <color theme="1"/>
        <sz val="11.0"/>
      </rPr>
      <t>Passenger Cars</t>
    </r>
  </si>
  <si>
    <r>
      <rPr>
        <rFont val="Calibri"/>
        <b/>
        <color theme="1"/>
        <sz val="11.0"/>
      </rPr>
      <t xml:space="preserve">Gerbong / </t>
    </r>
    <r>
      <rPr>
        <rFont val="Calibri"/>
        <b/>
        <i/>
        <color theme="1"/>
        <sz val="11.0"/>
      </rPr>
      <t>Wagon</t>
    </r>
  </si>
  <si>
    <r>
      <rPr>
        <rFont val="Calibri"/>
        <b/>
        <color theme="1"/>
        <sz val="11.0"/>
      </rPr>
      <t xml:space="preserve">Peralatan khusus / </t>
    </r>
    <r>
      <rPr>
        <rFont val="Calibri"/>
        <b/>
        <i/>
        <color theme="1"/>
        <sz val="11.0"/>
      </rPr>
      <t>Special Purposed Cars</t>
    </r>
  </si>
  <si>
    <t>Perlatan khusus dengan penggerak sendiri / self-powered special purposed cars</t>
  </si>
  <si>
    <t xml:space="preserve">Sulawesi </t>
  </si>
  <si>
    <r>
      <rPr>
        <rFont val="Calibri"/>
        <color theme="1"/>
        <sz val="11.0"/>
      </rPr>
      <t xml:space="preserve">Peralatan khusus yang ditarik Lokomotif / </t>
    </r>
    <r>
      <rPr>
        <rFont val="Calibri"/>
        <i/>
        <color theme="1"/>
        <sz val="11.0"/>
      </rPr>
      <t>Special purposed car pulled by locomotive</t>
    </r>
  </si>
  <si>
    <t>Sulawesi</t>
  </si>
  <si>
    <t>B</t>
  </si>
  <si>
    <t>Kereta Api kecepatan tinggi</t>
  </si>
  <si>
    <t>High Speed Rail</t>
  </si>
  <si>
    <t>C</t>
  </si>
  <si>
    <t>Kereta Api Monorel</t>
  </si>
  <si>
    <t>Monorail</t>
  </si>
  <si>
    <t>D</t>
  </si>
  <si>
    <t>Kereta Api motor induksi linier</t>
  </si>
  <si>
    <t>Linear Induction Motor Train</t>
  </si>
  <si>
    <t>E</t>
  </si>
  <si>
    <t>Kereta Api Gerak Udara</t>
  </si>
  <si>
    <t>Aeromovel</t>
  </si>
  <si>
    <t>F</t>
  </si>
  <si>
    <t>Kereta Api Levitasi magnetik</t>
  </si>
  <si>
    <t>Magnetic Levitation Rail</t>
  </si>
  <si>
    <t>G</t>
  </si>
  <si>
    <t>Trem</t>
  </si>
  <si>
    <t>Tram</t>
  </si>
  <si>
    <t>H</t>
  </si>
  <si>
    <t>Kereta Api Gantung</t>
  </si>
  <si>
    <t>Ropeway</t>
  </si>
  <si>
    <t>Papua</t>
  </si>
  <si>
    <t>Number of Vehicles</t>
  </si>
  <si>
    <t>battery electric vehicle</t>
  </si>
  <si>
    <t>natural gas vehicle</t>
  </si>
  <si>
    <t>gasoline vehicle</t>
  </si>
  <si>
    <t>diesel vehicle</t>
  </si>
  <si>
    <t>plugin hybrid vehicle</t>
  </si>
  <si>
    <t>LPG vehicle</t>
  </si>
  <si>
    <t>hydrogen vehicle</t>
  </si>
  <si>
    <t>LDVs</t>
  </si>
  <si>
    <t>HDVs</t>
  </si>
  <si>
    <t>aircraft</t>
  </si>
  <si>
    <t>rail</t>
  </si>
  <si>
    <t>ships</t>
  </si>
  <si>
    <t>motorbikes</t>
  </si>
  <si>
    <t>ref2019.d111618a</t>
  </si>
  <si>
    <t>Report</t>
  </si>
  <si>
    <t>Annual Energy Outlook 2019</t>
  </si>
  <si>
    <t>Scenario</t>
  </si>
  <si>
    <t>ref2019</t>
  </si>
  <si>
    <t>Reference case</t>
  </si>
  <si>
    <t>Datekey</t>
  </si>
  <si>
    <t>d111618a</t>
  </si>
  <si>
    <t>Release Date</t>
  </si>
  <si>
    <t xml:space="preserve"> January 2019</t>
  </si>
  <si>
    <t>TKI000</t>
  </si>
  <si>
    <t>7. Transportation Sector Key Indicators and Delivered Energy Consumption</t>
  </si>
  <si>
    <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</si>
  <si>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</si>
  <si>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</si>
  <si>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</si>
  <si>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</si>
  <si>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</si>
  <si>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</si>
  <si>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</si>
  <si>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</si>
  <si>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</si>
  <si>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</si>
  <si>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</si>
  <si>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</si>
  <si>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</si>
  <si>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</si>
  <si>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</si>
  <si>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</si>
  <si>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</si>
  <si>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</si>
  <si>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</si>
  <si>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</si>
  <si>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</si>
  <si>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</si>
  <si>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</si>
  <si>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</si>
  <si>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</si>
  <si>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</si>
  <si>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</si>
  <si>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</si>
  <si>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</si>
  <si>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</si>
  <si>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</si>
  <si>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</si>
  <si>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</si>
  <si>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</si>
  <si>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</si>
  <si>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</si>
  <si>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</si>
  <si>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</si>
  <si>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</si>
  <si>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</si>
  <si>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</si>
  <si>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</si>
  <si>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</si>
  <si>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</si>
  <si>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</si>
  <si>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</si>
  <si>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</si>
  <si>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</si>
  <si>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</si>
  <si>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</si>
  <si>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</si>
  <si>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</si>
  <si>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</si>
  <si>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</si>
  <si>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</si>
  <si>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</si>
  <si>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</si>
  <si>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</si>
  <si>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</si>
  <si>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</si>
  <si>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</si>
  <si>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</si>
  <si>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</si>
  <si>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</si>
  <si>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</si>
  <si>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</si>
  <si>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</si>
  <si>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</si>
  <si>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</si>
  <si>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</si>
  <si>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</si>
  <si>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</si>
  <si>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</si>
  <si>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</si>
  <si>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</si>
  <si>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</si>
  <si>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</si>
  <si>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</si>
  <si>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</si>
  <si>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</si>
  <si>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</si>
  <si>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</si>
  <si>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</si>
  <si>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</si>
  <si>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</si>
  <si>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</si>
  <si>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</si>
  <si>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</si>
  <si>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</si>
  <si>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</si>
  <si>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</si>
  <si>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</si>
  <si>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</si>
  <si>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</si>
  <si>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</si>
  <si>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</si>
  <si>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</si>
  <si>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</si>
  <si>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</si>
  <si>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</si>
  <si>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</si>
  <si>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</si>
  <si>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</si>
  <si>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</si>
  <si>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</si>
  <si>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</si>
  <si>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</si>
  <si>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</si>
  <si>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</si>
  <si>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</si>
  <si>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</si>
  <si>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</si>
  <si>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</si>
  <si>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</si>
  <si>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</si>
  <si>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</si>
  <si>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</si>
  <si>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</si>
  <si>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</si>
  <si>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</si>
  <si>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</si>
  <si>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</si>
  <si>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</si>
  <si>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</si>
  <si>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</si>
  <si>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</si>
  <si>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</si>
  <si>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</si>
  <si>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</si>
  <si>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</si>
  <si>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TEF000</t>
  </si>
  <si>
    <t>37. Transportation Sector Energy Use by Fuel Type Within a Mode</t>
  </si>
  <si>
    <t>(trillion Btu)</t>
  </si>
  <si>
    <t xml:space="preserve"> Mode and Type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</si>
  <si>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</si>
  <si>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</si>
  <si>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</si>
  <si>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</si>
  <si>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</si>
  <si>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</si>
  <si>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</si>
  <si>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</si>
  <si>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</si>
  <si>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</si>
  <si>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</si>
  <si>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</si>
  <si>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</si>
  <si>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</si>
  <si>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</si>
  <si>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</si>
  <si>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</si>
  <si>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</si>
  <si>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</si>
  <si>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</si>
  <si>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</si>
  <si>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</si>
  <si>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</si>
  <si>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</si>
  <si>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 -</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</si>
  <si>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</si>
  <si>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</si>
  <si>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</si>
  <si>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</si>
  <si>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</si>
  <si>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</si>
  <si>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</si>
  <si>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</si>
  <si>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</si>
  <si>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</si>
  <si>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</si>
  <si>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</si>
  <si>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</si>
  <si>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</si>
  <si>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</si>
  <si>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</si>
  <si>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</si>
  <si>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</si>
  <si>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</si>
  <si>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</si>
  <si>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</si>
  <si>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</si>
  <si>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</si>
  <si>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</si>
  <si>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</si>
  <si>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</si>
  <si>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</si>
  <si>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</si>
  <si>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</si>
  <si>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</si>
  <si>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</si>
  <si>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</si>
  <si>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</si>
  <si>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</si>
  <si>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</si>
  <si>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</si>
  <si>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</si>
  <si>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</si>
  <si>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</si>
  <si>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</si>
  <si>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</si>
  <si>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</si>
  <si>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</si>
  <si>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</si>
  <si>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</si>
  <si>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</si>
  <si>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</si>
  <si>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</si>
  <si>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</si>
  <si>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</si>
  <si>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</si>
  <si>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</si>
  <si>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</si>
  <si>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</si>
  <si>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</si>
  <si>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</si>
  <si>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</si>
  <si>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</si>
  <si>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</si>
  <si>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</si>
  <si>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</si>
  <si>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</si>
  <si>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</si>
  <si>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</si>
  <si>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</si>
  <si>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</si>
  <si>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</si>
  <si>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</si>
  <si>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</si>
  <si>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</si>
  <si>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</si>
  <si>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</si>
  <si>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</si>
  <si>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</si>
  <si>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</si>
  <si>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</si>
  <si>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</si>
  <si>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</si>
  <si>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</si>
  <si>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</si>
  <si>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</si>
  <si>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</si>
  <si>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</si>
  <si>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</si>
  <si>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</si>
  <si>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</si>
  <si>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</si>
  <si>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</si>
  <si>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</si>
  <si>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</si>
  <si>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</si>
  <si>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</si>
  <si>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</si>
  <si>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</si>
  <si>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</si>
  <si>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</si>
  <si>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</si>
  <si>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</si>
  <si>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</si>
  <si>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</si>
  <si>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</si>
  <si>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</si>
  <si>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</si>
  <si>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</si>
  <si>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</si>
  <si>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</si>
  <si>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</si>
  <si>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</si>
  <si>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</si>
  <si>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</si>
  <si>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</si>
  <si>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</si>
  <si>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</si>
  <si>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Total Consumption</t>
  </si>
  <si>
    <t xml:space="preserve">   1/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</si>
  <si>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</si>
  <si>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2/ Commercial trucks from 8,501 to 10,000 pounds.</t>
  </si>
  <si>
    <t xml:space="preserve">   3/ Does not include military distillate.  Does not include commercial buses.</t>
  </si>
  <si>
    <t xml:space="preserve">   4/ Does not include passenger rail.</t>
  </si>
  <si>
    <t xml:space="preserve">   - - = Not applicable.</t>
  </si>
  <si>
    <t xml:space="preserve">   Note:  Includes estimated consumption for petroleum and other liquids.  Totals may not equal sum of components due to independent rounding.</t>
  </si>
  <si>
    <t>Data for 2017 are model results and may differ from official EIA data reports.</t>
  </si>
  <si>
    <t xml:space="preserve">   Sources:  2017 compressed and liquefied natural gas volumes:  U.S. Energy Information Administration (EIA),</t>
  </si>
  <si>
    <t>AEO2019 National Energy Modeling System run ref2019.d111618a.  Other 2017 values derived using:  EIA, Monthly</t>
  </si>
  <si>
    <t>Energy Review, September 2018; EIA, Fuel Oil and Kerosene Sales 2014; EIA, State Energy Data System 2016; Oak Ridge</t>
  </si>
  <si>
    <t>National Laboratory, Transportation Energy Data Book:  Edition 36; Department of Defense, Defense Logistics Agency Energy,</t>
  </si>
  <si>
    <t>Fiscal Year 2015 Fact Book; and EIA, AEO2019 National Energy Modeling System run ref2019.d111618a.  2018 and</t>
  </si>
  <si>
    <t>projections:  EIA, AEO2019 National Energy Modeling System run ref2019.d111618a.</t>
  </si>
  <si>
    <t>TSK000</t>
  </si>
  <si>
    <t>40. Light-Duty Vehicle Stock by Technology Type</t>
  </si>
  <si>
    <t>(millions)</t>
  </si>
  <si>
    <t xml:space="preserve"> Technology Type</t>
  </si>
  <si>
    <t>Car Stock 1/</t>
  </si>
  <si>
    <t xml:space="preserve"> Conventional Cars</t>
  </si>
  <si>
    <t>TSK000:ba_GasolineICEVe</t>
  </si>
  <si>
    <t xml:space="preserve">   Gasoline ICE Vehicles</t>
  </si>
  <si>
    <t>TSK000:ba_TDIDieselICE</t>
  </si>
  <si>
    <t xml:space="preserve">   TDI Diesel ICE</t>
  </si>
  <si>
    <t>TSK000:ba_TotalConventi</t>
  </si>
  <si>
    <t xml:space="preserve">     Total Conventional Cars</t>
  </si>
  <si>
    <t xml:space="preserve"> Alternative-Fuel Cars</t>
  </si>
  <si>
    <t>TSK000:ca_Ethanol-FlexF</t>
  </si>
  <si>
    <t xml:space="preserve">   Ethanol-Flex Fuel ICE</t>
  </si>
  <si>
    <t>TSK000:ca_100mileEV</t>
  </si>
  <si>
    <t xml:space="preserve">   100 Mile Electric Vehicle</t>
  </si>
  <si>
    <t>TSK000:ca_ElectricVehic</t>
  </si>
  <si>
    <t xml:space="preserve">   200 Mile Electric Vehicle</t>
  </si>
  <si>
    <t>TSK000:ea_FuelCellGasol</t>
  </si>
  <si>
    <t xml:space="preserve">   300 Mile Electric Vehicle</t>
  </si>
  <si>
    <t>TSK000:ca_Plug-inGasoli</t>
  </si>
  <si>
    <t xml:space="preserve">   Plug-in 10 Gasoline Hybrid</t>
  </si>
  <si>
    <t>TSK000:ca_Plug-in40Hybd</t>
  </si>
  <si>
    <t xml:space="preserve">   Plug-in 40 Gasoline Hybrid</t>
  </si>
  <si>
    <t>TSK000:ca_Electric-Dies</t>
  </si>
  <si>
    <t xml:space="preserve">   Electric-Diesel Hybrid</t>
  </si>
  <si>
    <t>TSK000:ca_Electric-Gaso</t>
  </si>
  <si>
    <t xml:space="preserve">   Electric-Gasoline Hybrid</t>
  </si>
  <si>
    <t>TSK000:ca_CompressedNat</t>
  </si>
  <si>
    <t xml:space="preserve">   Natural Gas ICE</t>
  </si>
  <si>
    <t>TSK000:da_CompressedNat</t>
  </si>
  <si>
    <t xml:space="preserve">   Natural Gas Bi-fuel</t>
  </si>
  <si>
    <t>TSK000:da_LiquefiedPetr</t>
  </si>
  <si>
    <t xml:space="preserve">   Propane ICE</t>
  </si>
  <si>
    <t>TSK000:ea_LiquefiedPetr</t>
  </si>
  <si>
    <t xml:space="preserve">   Propane Bi-fuel</t>
  </si>
  <si>
    <t>TSK000:ea_FuelCellMetha</t>
  </si>
  <si>
    <t xml:space="preserve">   Fuel Cell Methanol</t>
  </si>
  <si>
    <t>TSK000:ea_FuelCellHydro</t>
  </si>
  <si>
    <t xml:space="preserve">   Fuel Cell Hydrogen</t>
  </si>
  <si>
    <t>TSK000:ea_TotalAlternat</t>
  </si>
  <si>
    <t xml:space="preserve">     Total Alternative Cars</t>
  </si>
  <si>
    <t>TSK000:fa_TotalNewCarSa</t>
  </si>
  <si>
    <t>Total Car Stock</t>
  </si>
  <si>
    <t>Light Truck Stock 1/</t>
  </si>
  <si>
    <t xml:space="preserve"> Conventional Light Trucks</t>
  </si>
  <si>
    <t>TSK000:ga_GasolineICEVe</t>
  </si>
  <si>
    <t>TSK000:ga_TDIDieselICE</t>
  </si>
  <si>
    <t>TSK000:ga_TotalConventi</t>
  </si>
  <si>
    <t xml:space="preserve">     Total Conventional Light Trucks</t>
  </si>
  <si>
    <t xml:space="preserve"> Alternative-Fuel Light Trucks</t>
  </si>
  <si>
    <t>TSK000:ha_Ethanol-FlexF</t>
  </si>
  <si>
    <t>TSK000:ha_100mileEV</t>
  </si>
  <si>
    <t>TSK000:ha_ElectricVehic</t>
  </si>
  <si>
    <t>TSK000:ja_FuelCellGasol</t>
  </si>
  <si>
    <t>TSK000:ha_Plug-inGasoli</t>
  </si>
  <si>
    <t>TSK000:ha_Plug-in40Hybd</t>
  </si>
  <si>
    <t>TSK000:ha_Electric-Dies</t>
  </si>
  <si>
    <t>TSK000:ha_Electric-Gaso</t>
  </si>
  <si>
    <t>TSK000:ha_CompressedNat</t>
  </si>
  <si>
    <t>TSK000:ia_CompressedNat</t>
  </si>
  <si>
    <t>TSK000:ia_LiquefiedPetr</t>
  </si>
  <si>
    <t>TSK000:ja_LiquefiedPetr</t>
  </si>
  <si>
    <t>TSK000:ja_FuelCellMetha</t>
  </si>
  <si>
    <t>TSK000:ja_FuelCellHydro</t>
  </si>
  <si>
    <t>TSK000:ja_TotalAlternat</t>
  </si>
  <si>
    <t xml:space="preserve">     Total Alternative Light Trucks</t>
  </si>
  <si>
    <t>TSK000:ka_TotalNewTruck</t>
  </si>
  <si>
    <t>Total Light Truck Stock</t>
  </si>
  <si>
    <t>TSK000:la_TotalVehicleS</t>
  </si>
  <si>
    <t>Total Stock</t>
  </si>
  <si>
    <t xml:space="preserve">   1/ Includes personal and fleet vehicles.</t>
  </si>
  <si>
    <t xml:space="preserve">   ICE = Internal combustion engine.</t>
  </si>
  <si>
    <t xml:space="preserve">   Note:  Totals may not equal sum of components due to independent rounding.</t>
  </si>
  <si>
    <t xml:space="preserve">   Sources:  2017 values derived using:  Energy Information Administration (EIA), Describing Current and Potential</t>
  </si>
  <si>
    <t>Markets for Alternative-Fuel Vehicles, 1996; EIA, Alternatives to Traditional Transportation Fuels 2009 (Part II - User and Fuel Data); Federal Highway</t>
  </si>
  <si>
    <t>Administration, Highway Statistics 2016; Oak Ridge National Laboratory, Transportation Energy Data Book:  Edition 36;</t>
  </si>
  <si>
    <t>IHS Markit Polk, National Vehicle Population Profile, various years; IHS Markit Polk, Trucking Industry Profile, various years; and</t>
  </si>
  <si>
    <t>EIA, AEO2019 National Energy Modeling System run ref2019.d111618a.  2018 and projections:  EIA, AEO2019 National Energy</t>
  </si>
  <si>
    <t>Modeling System run ref2019.d111618a.</t>
  </si>
  <si>
    <t>46. Transportation Fleet Car and Truck Stock by Type and Technology</t>
  </si>
  <si>
    <t>(thousands)</t>
  </si>
  <si>
    <t xml:space="preserve"> Total Car Stock</t>
  </si>
  <si>
    <t xml:space="preserve"> Total Light Truck Stock</t>
  </si>
  <si>
    <t>Total Fleet Vehicles</t>
  </si>
  <si>
    <t>Commercial Light Truck Stock 2/</t>
  </si>
  <si>
    <t xml:space="preserve">   Motor Gasoline</t>
  </si>
  <si>
    <t xml:space="preserve">   Diesel</t>
  </si>
  <si>
    <t xml:space="preserve">   Propane</t>
  </si>
  <si>
    <t xml:space="preserve">   Compressed/Liquefied Natural Gas</t>
  </si>
  <si>
    <t xml:space="preserve">   Ethanol-Flex Fuel</t>
  </si>
  <si>
    <t xml:space="preserve">   Electric</t>
  </si>
  <si>
    <t xml:space="preserve">   Plug-in Gasoline Hybrid</t>
  </si>
  <si>
    <t xml:space="preserve">   Plug-in Diesel Hybrid</t>
  </si>
  <si>
    <t xml:space="preserve">   Fuel Cell</t>
  </si>
  <si>
    <t xml:space="preserve">      Total Commercial Light Truck Stock</t>
  </si>
  <si>
    <t xml:space="preserve">   1/ Includes all fleets of 10 or more.</t>
  </si>
  <si>
    <t xml:space="preserve">   Sources:  2017 values derived using:  Publishing Company, Fleet Fact Book, various issues; Federal Highway</t>
  </si>
  <si>
    <t>Administration, Highway Statistics 2016; and U.S. Energy Information Administration (EIA), Describing Current and Potential</t>
  </si>
  <si>
    <t>Markets for Alternative-Fuel Vehicles, 1996; and EIA, AEO2019 National Energy Modeling System run ref2019.d111618a.</t>
  </si>
  <si>
    <t>2018 and projections:  EIA, AEO2019 National Energy Modeling System run ref2019.d111618a.</t>
  </si>
  <si>
    <t>ATS000</t>
  </si>
  <si>
    <t>49. Aircraft Stock</t>
  </si>
  <si>
    <t>Stock</t>
  </si>
  <si>
    <t>Aircraft Stock</t>
  </si>
  <si>
    <t>ATS000:stk_U.S.Total</t>
  </si>
  <si>
    <t xml:space="preserve">  United States</t>
  </si>
  <si>
    <t>ATS000:stk_USNarrowBody</t>
  </si>
  <si>
    <t xml:space="preserve">    Narrow Body Aircraft</t>
  </si>
  <si>
    <t>ATS000:stk_USWideBody</t>
  </si>
  <si>
    <t xml:space="preserve">    Wide Body Aircraft</t>
  </si>
  <si>
    <t>ATS000:stk_USRegional</t>
  </si>
  <si>
    <t xml:space="preserve">    Regional Jets</t>
  </si>
  <si>
    <t>ATS000:stk_Canada</t>
  </si>
  <si>
    <t xml:space="preserve">  Canada</t>
  </si>
  <si>
    <t>ATS000:stk_Canada-nb</t>
  </si>
  <si>
    <t>ATS000:stk_Canada-wb</t>
  </si>
  <si>
    <t>ATS000:stk_Canada-rj</t>
  </si>
  <si>
    <t>ATS000:stk_Central_Am</t>
  </si>
  <si>
    <t xml:space="preserve">  Central America</t>
  </si>
  <si>
    <t>ATS000:stk_Central_Am-n</t>
  </si>
  <si>
    <t>ATS000:stk_Central_Am-w</t>
  </si>
  <si>
    <t>ATS000:stk_Central_Am-r</t>
  </si>
  <si>
    <t>ATS000:stk_South_Am</t>
  </si>
  <si>
    <t xml:space="preserve">  South America</t>
  </si>
  <si>
    <t>ATS000:stk_South_Am-nb</t>
  </si>
  <si>
    <t>ATS000:stk_South_Am-wb</t>
  </si>
  <si>
    <t>ATS000:stk_South_Am-rj</t>
  </si>
  <si>
    <t>ATS000:stk_Europe</t>
  </si>
  <si>
    <t xml:space="preserve">  Europe</t>
  </si>
  <si>
    <t>ATS000:stk_Europe-nb</t>
  </si>
  <si>
    <t>ATS000:stk_Europe-wb</t>
  </si>
  <si>
    <t>ATS000:stk_Europe-rj</t>
  </si>
  <si>
    <t>ATS000:stk_Africa</t>
  </si>
  <si>
    <t xml:space="preserve">  Africa</t>
  </si>
  <si>
    <t>ATS000:stk_Africa-nb</t>
  </si>
  <si>
    <t>ATS000:stk_Africa-wb</t>
  </si>
  <si>
    <t>ATS000:stk_Africa-rj</t>
  </si>
  <si>
    <t>ATS000:stk_Mideast</t>
  </si>
  <si>
    <t xml:space="preserve">  Mideast</t>
  </si>
  <si>
    <t>ATS000:stk_Mideast-nb</t>
  </si>
  <si>
    <t>ATS000:stk_Mideast-wb</t>
  </si>
  <si>
    <t>ATS000:stk_Mideast-rj</t>
  </si>
  <si>
    <t>ATS000:stk_Russia</t>
  </si>
  <si>
    <t xml:space="preserve">  Commonwealth of Independent States</t>
  </si>
  <si>
    <t>ATS000:stk_Russia-nb</t>
  </si>
  <si>
    <t>ATS000:stk_Russia-wb</t>
  </si>
  <si>
    <t>ATS000:stk_Russia-rj</t>
  </si>
  <si>
    <t>ATS000:stk_China</t>
  </si>
  <si>
    <t xml:space="preserve">  China</t>
  </si>
  <si>
    <t>ATS000:stk_China-nb</t>
  </si>
  <si>
    <t>ATS000:stk_China-wb</t>
  </si>
  <si>
    <t>ATS000:stk_China-rj</t>
  </si>
  <si>
    <t>ATS000:stk_NE_Asia</t>
  </si>
  <si>
    <t xml:space="preserve">  Northeast Asia</t>
  </si>
  <si>
    <t>ATS000:stk_NE_Asia-nb</t>
  </si>
  <si>
    <t>ATS000:stk_NE_Asia-wb</t>
  </si>
  <si>
    <t>ATS000:stk_NE_Asia-rj</t>
  </si>
  <si>
    <t>ATS000:stk_SE_Asia</t>
  </si>
  <si>
    <t xml:space="preserve">  Southeast Asia</t>
  </si>
  <si>
    <t>ATS000:stk_SE_Asia-nb</t>
  </si>
  <si>
    <t>ATS000:stk_SE_Asia-wb</t>
  </si>
  <si>
    <t>ATS000:stk_SE_Asia-rj</t>
  </si>
  <si>
    <t>ATS000:stk_SW_Asia</t>
  </si>
  <si>
    <t xml:space="preserve">  Southwest Asia</t>
  </si>
  <si>
    <t>ATS000:stk_SW_Asia-nb</t>
  </si>
  <si>
    <t>ATS000:stk_SW_Asia-wb</t>
  </si>
  <si>
    <t>ATS000:stk_SW_Asia-rj</t>
  </si>
  <si>
    <t>ATS000:stk_Oceania</t>
  </si>
  <si>
    <t xml:space="preserve">  Oceania</t>
  </si>
  <si>
    <t>ATS000:stk_Oceania-nb</t>
  </si>
  <si>
    <t>ATS000:stk_Oceania-wb</t>
  </si>
  <si>
    <t>ATS000:stk_Oceania-rj</t>
  </si>
  <si>
    <t>ATS000:stk_WorldTotal</t>
  </si>
  <si>
    <t>Total World</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</si>
  <si>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</si>
  <si>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</si>
  <si>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</si>
  <si>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</si>
  <si>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</si>
  <si>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</si>
  <si>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</si>
  <si>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</si>
  <si>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</si>
  <si>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</si>
  <si>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</si>
  <si>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</si>
  <si>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</si>
  <si>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</si>
  <si>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</si>
  <si>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</si>
  <si>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</si>
  <si>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</si>
  <si>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</si>
  <si>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</si>
  <si>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</si>
  <si>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</si>
  <si>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</si>
  <si>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</si>
  <si>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</si>
  <si>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</si>
  <si>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</si>
  <si>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</si>
  <si>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</si>
  <si>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</si>
  <si>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</si>
  <si>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</si>
  <si>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</si>
  <si>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</si>
  <si>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</si>
  <si>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</si>
  <si>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</si>
  <si>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</si>
  <si>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</si>
  <si>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</si>
  <si>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</si>
  <si>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</si>
  <si>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</si>
  <si>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</si>
  <si>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</si>
  <si>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</si>
  <si>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</si>
  <si>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</si>
  <si>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</si>
  <si>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</si>
  <si>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</si>
  <si>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</si>
  <si>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</si>
  <si>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</si>
  <si>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</si>
  <si>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</si>
  <si>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</si>
  <si>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</si>
  <si>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</si>
  <si>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</si>
  <si>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</si>
  <si>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</si>
  <si>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</si>
  <si>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</si>
  <si>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</si>
  <si>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</si>
  <si>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</si>
  <si>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</si>
  <si>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</si>
  <si>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</si>
  <si>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</si>
  <si>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</si>
  <si>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</si>
  <si>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</si>
  <si>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</si>
  <si>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</si>
  <si>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</si>
  <si>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</si>
  <si>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</si>
  <si>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</si>
  <si>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</si>
  <si>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</si>
  <si>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</si>
  <si>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</si>
  <si>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</si>
  <si>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</si>
  <si>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</si>
  <si>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</si>
  <si>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</si>
  <si>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</si>
  <si>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</si>
  <si>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</si>
  <si>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</si>
  <si>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</si>
  <si>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</si>
  <si>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</si>
  <si>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</si>
  <si>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</si>
  <si>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</si>
  <si>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</si>
  <si>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</si>
  <si>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</si>
  <si>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</si>
  <si>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</si>
  <si>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</si>
  <si>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</si>
  <si>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</si>
  <si>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</si>
  <si>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</si>
  <si>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</si>
  <si>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</si>
  <si>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</si>
  <si>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</si>
  <si>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</si>
  <si>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</si>
  <si>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</si>
  <si>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</si>
  <si>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</si>
  <si>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</si>
  <si>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</si>
  <si>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</si>
  <si>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</si>
  <si>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</si>
  <si>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AEO2019 National Energy Modeling System run ref2019.d111618a.</t>
  </si>
  <si>
    <t>FTE000</t>
  </si>
  <si>
    <t>50. Freight Transportation Energy Use</t>
  </si>
  <si>
    <t xml:space="preserve"> Technology and Fuel Type</t>
  </si>
  <si>
    <t>Freight Truck Stock by Size Class</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</si>
  <si>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</si>
  <si>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</si>
  <si>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</si>
  <si>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</si>
  <si>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</si>
  <si>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</si>
  <si>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</si>
  <si>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</si>
  <si>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</si>
  <si>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</si>
  <si>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</si>
  <si>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</si>
  <si>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</si>
  <si>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</si>
  <si>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</si>
  <si>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</si>
  <si>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</si>
  <si>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</si>
  <si>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</si>
  <si>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</si>
  <si>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</si>
  <si>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</si>
  <si>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</si>
  <si>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</si>
  <si>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</si>
  <si>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</si>
  <si>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</si>
  <si>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</si>
  <si>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</si>
  <si>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</si>
  <si>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</si>
  <si>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</si>
  <si>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</si>
  <si>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</si>
  <si>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</si>
  <si>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</si>
  <si>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</si>
  <si>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</si>
  <si>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</si>
  <si>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</si>
  <si>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</si>
  <si>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</si>
  <si>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</si>
  <si>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</si>
  <si>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</si>
  <si>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</si>
  <si>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</si>
  <si>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</si>
  <si>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</si>
  <si>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</si>
  <si>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</si>
  <si>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</si>
  <si>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</si>
  <si>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</si>
  <si>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</si>
  <si>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</si>
  <si>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</si>
  <si>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</si>
  <si>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</si>
  <si>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</si>
  <si>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</si>
  <si>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</si>
  <si>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</si>
  <si>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</si>
  <si>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</si>
  <si>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</si>
  <si>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</si>
  <si>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</si>
  <si>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</si>
  <si>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</si>
  <si>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</si>
  <si>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</si>
  <si>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</si>
  <si>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</si>
  <si>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</si>
  <si>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</si>
  <si>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</si>
  <si>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</si>
  <si>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</si>
  <si>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</si>
  <si>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</si>
  <si>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</si>
  <si>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</si>
  <si>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</si>
  <si>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</si>
  <si>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</si>
  <si>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</si>
  <si>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</si>
  <si>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</si>
  <si>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</si>
  <si>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</si>
  <si>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</si>
  <si>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</si>
  <si>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</si>
  <si>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</si>
  <si>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</si>
  <si>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</si>
  <si>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</si>
  <si>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</si>
  <si>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</si>
  <si>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</si>
  <si>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</si>
  <si>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</si>
  <si>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</si>
  <si>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</si>
  <si>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</si>
  <si>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</si>
  <si>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</si>
  <si>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</si>
  <si>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</si>
  <si>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</si>
  <si>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</si>
  <si>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</si>
  <si>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</si>
  <si>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</si>
  <si>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</si>
  <si>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</si>
  <si>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</si>
  <si>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</si>
  <si>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</si>
  <si>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</si>
  <si>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</si>
  <si>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</si>
  <si>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</si>
  <si>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</si>
  <si>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</si>
  <si>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</si>
  <si>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</si>
  <si>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</si>
  <si>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</si>
  <si>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</si>
  <si>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</si>
  <si>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</si>
  <si>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</si>
  <si>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</si>
  <si>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</si>
  <si>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</si>
  <si>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</si>
  <si>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</si>
  <si>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</si>
  <si>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</si>
  <si>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</si>
  <si>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</si>
  <si>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</si>
  <si>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</si>
  <si>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</si>
  <si>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</si>
  <si>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</si>
  <si>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</si>
  <si>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</si>
  <si>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</si>
  <si>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</si>
  <si>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</si>
  <si>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</si>
  <si>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</si>
  <si>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</si>
  <si>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</si>
  <si>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</si>
  <si>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</si>
  <si>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</si>
  <si>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</si>
  <si>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</si>
  <si>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</si>
  <si>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</si>
  <si>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</si>
  <si>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</si>
  <si>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</si>
  <si>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</si>
  <si>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</si>
  <si>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</si>
  <si>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</si>
  <si>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</si>
  <si>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</si>
  <si>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</si>
  <si>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</si>
  <si>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</si>
  <si>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</si>
  <si>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</si>
  <si>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</si>
  <si>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</si>
  <si>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</si>
  <si>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</si>
  <si>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</si>
  <si>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</si>
  <si>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</si>
  <si>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</si>
  <si>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</si>
  <si>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</si>
  <si>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</si>
  <si>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</si>
  <si>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</si>
  <si>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</si>
  <si>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</si>
  <si>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</si>
  <si>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</si>
  <si>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</si>
  <si>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</si>
  <si>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</si>
  <si>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</si>
  <si>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</si>
  <si>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</si>
  <si>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</si>
  <si>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</si>
  <si>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</si>
  <si>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</si>
  <si>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</si>
  <si>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</si>
  <si>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</si>
  <si>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</si>
  <si>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</si>
  <si>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</si>
  <si>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</si>
  <si>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</si>
  <si>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</si>
  <si>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</si>
  <si>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</si>
  <si>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</si>
  <si>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</si>
  <si>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</si>
  <si>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</si>
  <si>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</si>
  <si>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</si>
  <si>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</si>
  <si>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</si>
  <si>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</si>
  <si>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</si>
  <si>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</si>
  <si>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</si>
  <si>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</si>
  <si>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</si>
  <si>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</si>
  <si>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</si>
  <si>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</si>
  <si>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</si>
  <si>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</si>
  <si>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</si>
  <si>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</si>
  <si>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</si>
  <si>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</si>
  <si>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</si>
  <si>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</si>
  <si>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</si>
  <si>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</si>
  <si>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</si>
  <si>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</si>
  <si>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</si>
  <si>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</si>
  <si>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2009 dollars)</t>
  </si>
  <si>
    <t>FTE000:sa_Exports(billi</t>
  </si>
  <si>
    <t xml:space="preserve"> Exports (billion 2009 dollars)</t>
  </si>
  <si>
    <t>FTE000:sa_Imports(billi</t>
  </si>
  <si>
    <t xml:space="preserve"> Imports (billion 2009 dollars)</t>
  </si>
  <si>
    <t>FTE000:sa_Distillate(di</t>
  </si>
  <si>
    <t>FTE000:sa_ResidualOil</t>
  </si>
  <si>
    <t>FTE000:sa_SeeEnGee</t>
  </si>
  <si>
    <t>FTE000:sa_ElEnGee</t>
  </si>
  <si>
    <t xml:space="preserve">   MPG = Miles per gallon.</t>
  </si>
  <si>
    <t xml:space="preserve">   Sources:  2017 values derived using:  Oak Ridge National Laboratory, Transportation Energy Data</t>
  </si>
  <si>
    <t>Book:  Edition 36; U.S. Department of Commerce, Bureau of the Census, "Vehicle Inventory and Use Survey," EC02TV;</t>
  </si>
  <si>
    <t>Federal Highway Administration, Highway Statistics 2016; U.S. Department of Transportation, Surface</t>
  </si>
  <si>
    <t>Transportation Board, Annual Reports R-1 Selected Schedules and Complete Annual Reports; U.S. Department of Defense,</t>
  </si>
  <si>
    <t>U.S. Army Corps of Engineers, 2015 Waterborne Commerce in the United States, Part 5; and U.S. Energy Information</t>
  </si>
  <si>
    <t>Administration (EIA), AEO2019 National Energy Modeling System run ref2019.d111618a.  2018:  EIA,</t>
  </si>
  <si>
    <t>Short-Term Energy Outlook, October 2018 and EIA, AEO2019 National Energy Modeling System run ref2019.d111618a.</t>
  </si>
  <si>
    <r>
      <rPr>
        <rFont val="Arial"/>
        <b/>
        <color theme="1"/>
        <sz val="12.0"/>
      </rPr>
      <t>Table 1-11:</t>
    </r>
    <r>
      <rPr>
        <rFont val="Arial"/>
        <b/>
        <color theme="1"/>
        <sz val="14.0"/>
      </rPr>
      <t xml:space="preserve"> </t>
    </r>
    <r>
      <rPr>
        <rFont val="Arial"/>
        <b/>
        <color theme="1"/>
        <sz val="12.0"/>
      </rPr>
      <t>Number of U.S. Aircraft, Vehicles, Vessels, and Other Conveyances</t>
    </r>
  </si>
  <si>
    <t>Air</t>
  </si>
  <si>
    <r>
      <rPr>
        <rFont val="Arial Narrow"/>
        <color theme="1"/>
        <sz val="11.0"/>
      </rPr>
      <t>Air carrier</t>
    </r>
    <r>
      <rPr>
        <rFont val="Arial Narrow"/>
        <color theme="1"/>
        <sz val="11.0"/>
        <vertAlign val="superscript"/>
      </rPr>
      <t>a</t>
    </r>
  </si>
  <si>
    <r>
      <rPr>
        <rFont val="Arial Narrow"/>
        <color theme="1"/>
        <sz val="11.0"/>
      </rPr>
      <t>General aviation</t>
    </r>
    <r>
      <rPr>
        <rFont val="Arial Narrow"/>
        <color theme="1"/>
        <sz val="11.0"/>
        <vertAlign val="superscript"/>
      </rPr>
      <t xml:space="preserve">b </t>
    </r>
    <r>
      <rPr>
        <rFont val="Arial Narrow"/>
        <color theme="1"/>
        <sz val="11.0"/>
      </rPr>
      <t>(active fleet)</t>
    </r>
  </si>
  <si>
    <t>U</t>
  </si>
  <si>
    <t>Highway, total (registered vehicles)</t>
  </si>
  <si>
    <r>
      <rPr>
        <rFont val="Arial Narrow"/>
        <color theme="1"/>
        <sz val="11.0"/>
      </rPr>
      <t>Light duty vehicle, short wheel base</t>
    </r>
    <r>
      <rPr>
        <rFont val="Arial Narrow"/>
        <color theme="1"/>
        <sz val="11.0"/>
        <vertAlign val="superscript"/>
      </rPr>
      <t>c</t>
    </r>
  </si>
  <si>
    <t>N</t>
  </si>
  <si>
    <r>
      <rPr>
        <rFont val="Arial Narrow"/>
        <color theme="1"/>
        <sz val="11.0"/>
      </rPr>
      <t>Passenger cars</t>
    </r>
    <r>
      <rPr>
        <rFont val="Arial Narrow"/>
        <color theme="1"/>
        <sz val="11.0"/>
        <vertAlign val="superscript"/>
      </rPr>
      <t>c</t>
    </r>
  </si>
  <si>
    <t>Motorcycle</t>
  </si>
  <si>
    <r>
      <rPr>
        <rFont val="Arial Narrow"/>
        <color theme="1"/>
        <sz val="11.0"/>
      </rPr>
      <t>Light duty vehicle, long wheel base</t>
    </r>
    <r>
      <rPr>
        <rFont val="Arial Narrow"/>
        <color theme="1"/>
        <sz val="11.0"/>
        <vertAlign val="superscript"/>
      </rPr>
      <t>c</t>
    </r>
  </si>
  <si>
    <r>
      <rPr>
        <rFont val="Arial Narrow"/>
        <color theme="1"/>
        <sz val="11.0"/>
      </rPr>
      <t>Other 2-axle 4-tire vehicles</t>
    </r>
    <r>
      <rPr>
        <rFont val="Arial Narrow"/>
        <color theme="1"/>
        <sz val="11.0"/>
        <vertAlign val="superscript"/>
      </rPr>
      <t>c</t>
    </r>
  </si>
  <si>
    <r>
      <rPr>
        <rFont val="Arial Narrow"/>
        <color theme="1"/>
        <sz val="11.0"/>
      </rPr>
      <t>Truck, single-unit 2-axle 6-tire or more</t>
    </r>
    <r>
      <rPr>
        <rFont val="Arial Narrow"/>
        <color theme="1"/>
        <sz val="11.0"/>
        <vertAlign val="superscript"/>
      </rPr>
      <t>c,d,e</t>
    </r>
  </si>
  <si>
    <r>
      <rPr>
        <rFont val="Arial Narrow"/>
        <color theme="1"/>
        <sz val="11.0"/>
      </rPr>
      <t>Truck, combination</t>
    </r>
    <r>
      <rPr>
        <rFont val="Arial Narrow"/>
        <color theme="1"/>
        <sz val="11.0"/>
        <vertAlign val="superscript"/>
      </rPr>
      <t>d,e</t>
    </r>
  </si>
  <si>
    <r>
      <rPr>
        <rFont val="Arial Narrow"/>
        <b/>
        <color theme="1"/>
        <sz val="11.0"/>
      </rPr>
      <t>Transit</t>
    </r>
    <r>
      <rPr>
        <rFont val="Arial Narrow"/>
        <b/>
        <color theme="1"/>
        <sz val="11.0"/>
        <vertAlign val="superscript"/>
      </rPr>
      <t>f</t>
    </r>
  </si>
  <si>
    <r>
      <rPr>
        <rFont val="Arial Narrow"/>
        <color theme="1"/>
        <sz val="11.0"/>
      </rPr>
      <t>Motor bus</t>
    </r>
    <r>
      <rPr>
        <rFont val="Arial Narrow"/>
        <color theme="1"/>
        <sz val="11.0"/>
        <vertAlign val="superscript"/>
      </rPr>
      <t>g</t>
    </r>
  </si>
  <si>
    <r>
      <rPr>
        <rFont val="Arial Narrow"/>
        <color theme="1"/>
        <sz val="11.0"/>
      </rPr>
      <t>Light rail cars</t>
    </r>
    <r>
      <rPr>
        <rFont val="Arial Narrow"/>
        <color theme="1"/>
        <sz val="11.0"/>
        <vertAlign val="superscript"/>
      </rPr>
      <t>h</t>
    </r>
  </si>
  <si>
    <t>Heavy rail cars</t>
  </si>
  <si>
    <t>Trolley bus</t>
  </si>
  <si>
    <t>Commuter rail cars and locomotives</t>
  </si>
  <si>
    <t>Demand responsive</t>
  </si>
  <si>
    <r>
      <rPr>
        <rFont val="Arial Narrow"/>
        <color theme="1"/>
        <sz val="11.0"/>
      </rPr>
      <t>Other</t>
    </r>
    <r>
      <rPr>
        <rFont val="Arial Narrow"/>
        <color theme="1"/>
        <sz val="11.0"/>
        <vertAlign val="superscript"/>
      </rPr>
      <t>i</t>
    </r>
  </si>
  <si>
    <t>Rail</t>
  </si>
  <si>
    <t>Class I, freight cars</t>
  </si>
  <si>
    <t>Class I, locomotive</t>
  </si>
  <si>
    <t>Nonclass I freight cars</t>
  </si>
  <si>
    <t>Car companies and shippers freight cars</t>
  </si>
  <si>
    <t>Amtrak, passenger train car</t>
  </si>
  <si>
    <t>Amtrak, locomotive</t>
  </si>
  <si>
    <t xml:space="preserve">Water </t>
  </si>
  <si>
    <r>
      <rPr>
        <rFont val="Arial Narrow"/>
        <color theme="1"/>
        <sz val="11.0"/>
      </rPr>
      <t>Nonself-propelled vessels</t>
    </r>
    <r>
      <rPr>
        <rFont val="Arial Narrow"/>
        <color theme="1"/>
        <sz val="11.0"/>
        <vertAlign val="superscript"/>
      </rPr>
      <t>j,k</t>
    </r>
  </si>
  <si>
    <r>
      <rPr>
        <rFont val="Arial Narrow"/>
        <color theme="1"/>
        <sz val="11.0"/>
      </rPr>
      <t>Self-propelled vessels</t>
    </r>
    <r>
      <rPr>
        <rFont val="Arial Narrow"/>
        <color theme="1"/>
        <sz val="11.0"/>
        <vertAlign val="superscript"/>
      </rPr>
      <t>n,l</t>
    </r>
  </si>
  <si>
    <r>
      <rPr>
        <rFont val="Arial Narrow"/>
        <color theme="1"/>
        <sz val="11.0"/>
      </rPr>
      <t>Oceangoing self-propelled vessels (1,000 gross tons and over)</t>
    </r>
    <r>
      <rPr>
        <rFont val="Arial Narrow"/>
        <color theme="1"/>
        <sz val="11.0"/>
        <vertAlign val="superscript"/>
      </rPr>
      <t>m,o</t>
    </r>
  </si>
  <si>
    <r>
      <rPr>
        <rFont val="Arial Narrow"/>
        <color theme="1"/>
        <sz val="11.0"/>
      </rPr>
      <t>Recreational boats</t>
    </r>
    <r>
      <rPr>
        <rFont val="Arial Narrow"/>
        <color theme="1"/>
        <sz val="11.0"/>
        <vertAlign val="superscript"/>
      </rPr>
      <t>n</t>
    </r>
  </si>
  <si>
    <r>
      <rPr>
        <rFont val="Arial"/>
        <b/>
        <color theme="1"/>
        <sz val="9.0"/>
      </rPr>
      <t>KEY:</t>
    </r>
    <r>
      <rPr>
        <rFont val="Arial"/>
        <b val="0"/>
        <color theme="1"/>
        <sz val="9.0"/>
      </rPr>
      <t xml:space="preserve"> N = data do not exist; U = data are not available; R = revised.</t>
    </r>
  </si>
  <si>
    <r>
      <rPr>
        <rFont val="Arial"/>
        <color theme="1"/>
        <sz val="9.0"/>
      </rPr>
      <t>a</t>
    </r>
    <r>
      <rPr>
        <rFont val="Arial"/>
        <color theme="1"/>
        <sz val="9.0"/>
      </rPr>
      <t xml:space="preserve"> </t>
    </r>
    <r>
      <rPr>
        <rFont val="Arial"/>
        <i/>
        <color theme="1"/>
        <sz val="9.0"/>
      </rPr>
      <t xml:space="preserve">Air carrier </t>
    </r>
    <r>
      <rPr>
        <rFont val="Arial"/>
        <color theme="1"/>
        <sz val="9.0"/>
      </rPr>
      <t>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r>
  </si>
  <si>
    <r>
      <rPr>
        <rFont val="Arial"/>
        <color theme="1"/>
        <sz val="9.0"/>
      </rPr>
      <t>b</t>
    </r>
    <r>
      <rPr>
        <rFont val="Arial"/>
        <color theme="1"/>
        <sz val="9.0"/>
      </rPr>
      <t xml:space="preserve">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r>
  </si>
  <si>
    <r>
      <rPr>
        <rFont val="Arial"/>
        <color theme="1"/>
        <sz val="9.0"/>
      </rPr>
      <t xml:space="preserve">c </t>
    </r>
    <r>
      <rPr>
        <rFont val="Arial"/>
        <color theme="1"/>
        <sz val="9.0"/>
      </rPr>
      <t xml:space="preserve">1960-2006 data are for </t>
    </r>
    <r>
      <rPr>
        <rFont val="Arial"/>
        <i/>
        <color theme="1"/>
        <sz val="9.0"/>
      </rPr>
      <t>Passenger Cars</t>
    </r>
    <r>
      <rPr>
        <rFont val="Arial"/>
        <color theme="1"/>
        <sz val="9.0"/>
      </rPr>
      <t xml:space="preserve"> and </t>
    </r>
    <r>
      <rPr>
        <rFont val="Arial"/>
        <i/>
        <color theme="1"/>
        <sz val="9.0"/>
      </rPr>
      <t>Other 2-axle, 4-tire vehicles</t>
    </r>
    <r>
      <rPr>
        <rFont val="Arial"/>
        <color theme="1"/>
        <sz val="9.0"/>
      </rPr>
      <t xml:space="preserve">, respectively. Data for 1960-2006 are not comparable to data for 2007-15. </t>
    </r>
  </si>
  <si>
    <r>
      <rPr>
        <rFont val="Arial"/>
        <color theme="1"/>
        <sz val="9.0"/>
      </rPr>
      <t xml:space="preserve">d </t>
    </r>
    <r>
      <rPr>
        <rFont val="Arial"/>
        <color theme="1"/>
        <sz val="9.0"/>
      </rPr>
      <t xml:space="preserve">In 1960, this category includes all </t>
    </r>
    <r>
      <rPr>
        <rFont val="Arial"/>
        <i/>
        <color theme="1"/>
        <sz val="9.0"/>
      </rPr>
      <t>Trucks</t>
    </r>
    <r>
      <rPr>
        <rFont val="Arial"/>
        <color theme="1"/>
        <sz val="9.0"/>
      </rPr>
      <t xml:space="preserve"> and </t>
    </r>
    <r>
      <rPr>
        <rFont val="Arial"/>
        <i/>
        <color theme="1"/>
        <sz val="9.0"/>
      </rPr>
      <t>Other 2-axle 4-tire vehicles</t>
    </r>
    <r>
      <rPr>
        <rFont val="Arial"/>
        <color theme="1"/>
        <sz val="9.0"/>
      </rPr>
      <t>.</t>
    </r>
  </si>
  <si>
    <r>
      <rPr>
        <rFont val="Arial"/>
        <color theme="1"/>
        <sz val="9.0"/>
      </rPr>
      <t>e</t>
    </r>
    <r>
      <rPr>
        <rFont val="Arial"/>
        <color theme="1"/>
        <sz val="9.0"/>
      </rPr>
      <t xml:space="preserve"> 1965: </t>
    </r>
    <r>
      <rPr>
        <rFont val="Arial"/>
        <i/>
        <color theme="1"/>
        <sz val="9.0"/>
      </rPr>
      <t>Other 2-axle 4-tire vehicle</t>
    </r>
    <r>
      <rPr>
        <rFont val="Arial"/>
        <color theme="1"/>
        <sz val="9.0"/>
      </rPr>
      <t xml:space="preserve"> data included in all</t>
    </r>
    <r>
      <rPr>
        <rFont val="Arial"/>
        <i/>
        <color theme="1"/>
        <sz val="9.0"/>
      </rPr>
      <t xml:space="preserve"> Trucks</t>
    </r>
    <r>
      <rPr>
        <rFont val="Arial"/>
        <color theme="1"/>
        <sz val="9.0"/>
      </rPr>
      <t>.</t>
    </r>
  </si>
  <si>
    <r>
      <rPr>
        <rFont val="Arial"/>
        <color theme="1"/>
        <sz val="9.0"/>
      </rPr>
      <t xml:space="preserve">f </t>
    </r>
    <r>
      <rPr>
        <rFont val="Arial"/>
        <color theme="1"/>
        <sz val="9.0"/>
      </rPr>
      <t>Prior to 1984, excludes most rural and smaller systems funded via Sections 18 and 16(b)(2), Urban Mass Transportation Act of 1964, as amended. Also prior to 1984, includes total vehicles owned and leased.</t>
    </r>
  </si>
  <si>
    <r>
      <rPr>
        <rFont val="Arial"/>
        <color theme="1"/>
        <sz val="9.0"/>
      </rPr>
      <t xml:space="preserve">g </t>
    </r>
    <r>
      <rPr>
        <rFont val="Arial"/>
        <color theme="1"/>
        <sz val="9.0"/>
      </rPr>
      <t xml:space="preserve">Beginning in 2011, </t>
    </r>
    <r>
      <rPr>
        <rFont val="Arial"/>
        <i/>
        <color theme="1"/>
        <sz val="9.0"/>
      </rPr>
      <t>Motor bus</t>
    </r>
    <r>
      <rPr>
        <rFont val="Arial"/>
        <color theme="1"/>
        <sz val="9.0"/>
      </rPr>
      <t xml:space="preserve"> includes Bus, Bus Rapid Transit, and Commuter Bus</t>
    </r>
    <r>
      <rPr>
        <rFont val="Arial"/>
        <i/>
        <color theme="1"/>
        <sz val="9.0"/>
      </rPr>
      <t>.</t>
    </r>
  </si>
  <si>
    <r>
      <rPr>
        <rFont val="Arial"/>
        <color theme="1"/>
        <sz val="9.0"/>
      </rPr>
      <t xml:space="preserve">h </t>
    </r>
    <r>
      <rPr>
        <rFont val="Arial"/>
        <color theme="1"/>
        <sz val="9.0"/>
      </rPr>
      <t xml:space="preserve">Beginning in 2011, </t>
    </r>
    <r>
      <rPr>
        <rFont val="Arial"/>
        <i/>
        <color theme="1"/>
        <sz val="9.0"/>
      </rPr>
      <t>Light rail cars</t>
    </r>
    <r>
      <rPr>
        <rFont val="Arial"/>
        <color theme="1"/>
        <sz val="9.0"/>
      </rPr>
      <t xml:space="preserve"> includes Light Rail, Street Car Rail, and Hybrid Rail.</t>
    </r>
  </si>
  <si>
    <r>
      <rPr>
        <rFont val="Arial"/>
        <color theme="1"/>
        <sz val="9.0"/>
        <vertAlign val="superscript"/>
      </rPr>
      <t>i</t>
    </r>
    <r>
      <rPr>
        <rFont val="Arial"/>
        <color theme="1"/>
        <sz val="9.0"/>
      </rPr>
      <t xml:space="preserve"> </t>
    </r>
    <r>
      <rPr>
        <rFont val="Arial"/>
        <i/>
        <color theme="1"/>
        <sz val="9.0"/>
      </rPr>
      <t>Other</t>
    </r>
    <r>
      <rPr>
        <rFont val="Arial"/>
        <color theme="1"/>
        <sz val="9.0"/>
      </rPr>
      <t xml:space="preserve"> includes Alaska railroad, automated guideway transit, cable car, ferry boat, inclined plane, monorail, and vanpool.</t>
    </r>
  </si>
  <si>
    <r>
      <rPr>
        <rFont val="Arial"/>
        <color theme="1"/>
        <sz val="9.0"/>
      </rPr>
      <t>j</t>
    </r>
    <r>
      <rPr>
        <rFont val="Arial"/>
        <i/>
        <color theme="1"/>
        <sz val="9.0"/>
        <vertAlign val="superscript"/>
      </rPr>
      <t xml:space="preserve"> </t>
    </r>
    <r>
      <rPr>
        <rFont val="Arial"/>
        <i/>
        <color theme="1"/>
        <sz val="9.0"/>
      </rPr>
      <t>Nonself-propelled vessels</t>
    </r>
    <r>
      <rPr>
        <rFont val="Arial"/>
        <color theme="1"/>
        <sz val="9.0"/>
      </rPr>
      <t xml:space="preserve"> include dry-cargo barges, tank barges, and railroad-car floats.</t>
    </r>
  </si>
  <si>
    <r>
      <rPr>
        <rFont val="Arial"/>
        <color theme="1"/>
        <sz val="9.0"/>
      </rPr>
      <t xml:space="preserve">k </t>
    </r>
    <r>
      <rPr>
        <rFont val="Arial"/>
        <color theme="1"/>
        <sz val="9.0"/>
      </rPr>
      <t>Data for Jan. 1, 1991-June 30, 1991 included in 1990 figure.</t>
    </r>
  </si>
  <si>
    <r>
      <rPr>
        <rFont val="Arial"/>
        <color theme="1"/>
        <sz val="9.0"/>
      </rPr>
      <t xml:space="preserve">l </t>
    </r>
    <r>
      <rPr>
        <rFont val="Arial"/>
        <i/>
        <color theme="1"/>
        <sz val="9.0"/>
      </rPr>
      <t>Self-propelled vessels</t>
    </r>
    <r>
      <rPr>
        <rFont val="Arial"/>
        <color theme="1"/>
        <sz val="9.0"/>
      </rPr>
      <t xml:space="preserve"> include dry-cargo and/or passenger, offshore supply vessels, railroad-car ferries, tankers, and towboats.</t>
    </r>
  </si>
  <si>
    <r>
      <rPr>
        <rFont val="Arial"/>
        <color theme="1"/>
        <sz val="9.0"/>
      </rPr>
      <t xml:space="preserve">m </t>
    </r>
    <r>
      <rPr>
        <rFont val="Arial"/>
        <color theme="1"/>
        <sz val="9.0"/>
      </rPr>
      <t xml:space="preserve">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r>
  </si>
  <si>
    <r>
      <rPr>
        <rFont val="Arial"/>
        <color theme="1"/>
        <sz val="9.0"/>
      </rPr>
      <t xml:space="preserve">n </t>
    </r>
    <r>
      <rPr>
        <rFont val="Arial"/>
        <i/>
        <color theme="1"/>
        <sz val="9.0"/>
      </rPr>
      <t>Recreational vessels</t>
    </r>
    <r>
      <rPr>
        <rFont val="Arial"/>
        <color theme="1"/>
        <sz val="9.0"/>
      </rPr>
      <t xml:space="preserve"> that are required to be numbered in accordance with Chapter 123 of Title 46 U.S.C.</t>
    </r>
  </si>
  <si>
    <r>
      <rPr>
        <rFont val="Arial"/>
        <b/>
        <color theme="1"/>
        <sz val="9.0"/>
      </rPr>
      <t xml:space="preserve">NOTES </t>
    </r>
    <r>
      <rPr>
        <rFont val="Arial"/>
        <b val="0"/>
        <color theme="1"/>
        <sz val="9.0"/>
      </rPr>
      <t xml:space="preserve"> </t>
    </r>
  </si>
  <si>
    <r>
      <rPr>
        <rFont val="Arial"/>
        <color theme="1"/>
        <sz val="9.0"/>
      </rPr>
      <t>Data for 2007-15 were calculated using a new methodology developed by FHWA. Data for these years are based on new categories and are not comparable to previous years. The new category</t>
    </r>
    <r>
      <rPr>
        <rFont val="Arial"/>
        <i/>
        <color theme="1"/>
        <sz val="9.0"/>
      </rPr>
      <t xml:space="preserve"> Light duty vehicle, short wheel base</t>
    </r>
    <r>
      <rPr>
        <rFont val="Arial"/>
        <color theme="1"/>
        <sz val="9.0"/>
      </rPr>
      <t xml:space="preserve"> replaces the old category </t>
    </r>
    <r>
      <rPr>
        <rFont val="Arial"/>
        <i/>
        <color theme="1"/>
        <sz val="9.0"/>
      </rPr>
      <t>Passenger car</t>
    </r>
    <r>
      <rPr>
        <rFont val="Arial"/>
        <color theme="1"/>
        <sz val="9.0"/>
      </rPr>
      <t xml:space="preserve"> and includes passenger cars, light trucks, vans and sport utility vehicles with a wheelbase (WB) equal to or less than 121 inches. The new category </t>
    </r>
    <r>
      <rPr>
        <rFont val="Arial"/>
        <i/>
        <color theme="1"/>
        <sz val="9.0"/>
      </rPr>
      <t>Light duty vehicle, long wheel base</t>
    </r>
    <r>
      <rPr>
        <rFont val="Arial"/>
        <color theme="1"/>
        <sz val="9.0"/>
      </rPr>
      <t xml:space="preserve"> replaces </t>
    </r>
    <r>
      <rPr>
        <rFont val="Arial"/>
        <i/>
        <color theme="1"/>
        <sz val="9.0"/>
      </rPr>
      <t>Other 2-axle, 4-tire vehicle</t>
    </r>
    <r>
      <rPr>
        <rFont val="Arial"/>
        <color theme="1"/>
        <sz val="9.0"/>
      </rPr>
      <t xml:space="preserve"> and includes large passenger cars, vans, pickup trucks, and sport/utility vehicles with wheelbases (WB) larger than 121 inches. This edition of 1-11 is not comparable to previous editions.</t>
    </r>
  </si>
  <si>
    <r>
      <rPr>
        <rFont val="Arial"/>
        <color theme="1"/>
        <sz val="9.0"/>
      </rPr>
      <t xml:space="preserve">Transit </t>
    </r>
    <r>
      <rPr>
        <rFont val="Arial"/>
        <i/>
        <color theme="1"/>
        <sz val="9.0"/>
      </rPr>
      <t>Motor bus</t>
    </r>
    <r>
      <rPr>
        <rFont val="Arial"/>
        <color theme="1"/>
        <sz val="9.0"/>
      </rPr>
      <t xml:space="preserve"> figure is also included as part of bus in the </t>
    </r>
    <r>
      <rPr>
        <rFont val="Arial"/>
        <i/>
        <color theme="1"/>
        <sz val="9.0"/>
      </rPr>
      <t xml:space="preserve">Highway </t>
    </r>
    <r>
      <rPr>
        <rFont val="Arial"/>
        <color theme="1"/>
        <sz val="9.0"/>
      </rPr>
      <t>category.</t>
    </r>
  </si>
  <si>
    <r>
      <rPr>
        <rFont val="Arial"/>
        <i/>
        <color theme="1"/>
        <sz val="9.0"/>
      </rPr>
      <t xml:space="preserve">Bus </t>
    </r>
    <r>
      <rPr>
        <rFont val="Arial"/>
        <color theme="1"/>
        <sz val="9.0"/>
      </rPr>
      <t xml:space="preserve">and </t>
    </r>
    <r>
      <rPr>
        <rFont val="Arial"/>
        <i/>
        <color theme="1"/>
        <sz val="9.0"/>
      </rPr>
      <t xml:space="preserve">Demand response/Paratransit </t>
    </r>
    <r>
      <rPr>
        <rFont val="Arial"/>
        <color theme="1"/>
        <sz val="9.0"/>
      </rPr>
      <t xml:space="preserve">in these tables refer to a mode of service, not to a specific vehicle type. </t>
    </r>
    <r>
      <rPr>
        <rFont val="Arial"/>
        <i/>
        <color theme="1"/>
        <sz val="9.0"/>
      </rPr>
      <t>Demand responsive</t>
    </r>
    <r>
      <rPr>
        <rFont val="Arial"/>
        <color theme="1"/>
        <sz val="9.0"/>
      </rPr>
      <t xml:space="preserve"> service, defined as roadway service directly from an origin to a destination determined by the rider and not following a fixed-route, is usually provided by vans, small buses and in a limited number of cases by large buses. </t>
    </r>
    <r>
      <rPr>
        <rFont val="Arial"/>
        <i/>
        <color theme="1"/>
        <sz val="9.0"/>
      </rPr>
      <t>Bus</t>
    </r>
    <r>
      <rPr>
        <rFont val="Arial"/>
        <color theme="1"/>
        <sz val="9.0"/>
      </rPr>
      <t xml:space="preserve"> service is a variety of roadway services that share the characteristic of being entirely or partially fixed routes. </t>
    </r>
    <r>
      <rPr>
        <rFont val="Arial"/>
        <i/>
        <color theme="1"/>
        <sz val="9.0"/>
      </rPr>
      <t>Bus</t>
    </r>
    <r>
      <rPr>
        <rFont val="Arial"/>
        <color theme="1"/>
        <sz val="9.0"/>
      </rPr>
      <t xml:space="preserve"> service includes local service, express service, subscription service, diversionary route service, loop service, and other types. Although </t>
    </r>
    <r>
      <rPr>
        <rFont val="Arial"/>
        <i/>
        <color theme="1"/>
        <sz val="9.0"/>
      </rPr>
      <t xml:space="preserve">Bus </t>
    </r>
    <r>
      <rPr>
        <rFont val="Arial"/>
        <color theme="1"/>
        <sz val="9.0"/>
      </rPr>
      <t>service is normally provided by buses, it can be provided by smaller vehicles that may be considered large vans.</t>
    </r>
  </si>
  <si>
    <t xml:space="preserve">For more detail on oceangoing vessels, see table 1-23. </t>
  </si>
  <si>
    <r>
      <rPr>
        <rFont val="Arial"/>
        <i/>
        <color theme="1"/>
        <sz val="9.0"/>
      </rPr>
      <t xml:space="preserve">Transit </t>
    </r>
    <r>
      <rPr>
        <rFont val="Arial"/>
        <color theme="1"/>
        <sz val="9.0"/>
      </rPr>
      <t>data for 1996 and later years are obtained from the National Transit Database and cannot be compared with data for earlier years.</t>
    </r>
  </si>
  <si>
    <r>
      <rPr>
        <rFont val="Arial"/>
        <color theme="1"/>
        <sz val="9.0"/>
      </rPr>
      <t xml:space="preserve">Association of American Railroad changed the equipment reporting style from Railroad Facts 2015 edition, </t>
    </r>
    <r>
      <rPr>
        <rFont val="Arial"/>
        <i/>
        <color theme="1"/>
        <sz val="9.0"/>
      </rPr>
      <t>Nonclass I freight cars</t>
    </r>
    <r>
      <rPr>
        <rFont val="Arial"/>
        <color theme="1"/>
        <sz val="9.0"/>
      </rPr>
      <t xml:space="preserve"> and </t>
    </r>
    <r>
      <rPr>
        <rFont val="Arial"/>
        <i/>
        <color theme="1"/>
        <sz val="9.0"/>
      </rPr>
      <t xml:space="preserve">Car companies and shippers freight cars </t>
    </r>
    <r>
      <rPr>
        <rFont val="Arial"/>
        <color theme="1"/>
        <sz val="9.0"/>
      </rPr>
      <t>data will no longer be provided by AAR.</t>
    </r>
  </si>
  <si>
    <t>SOURCES</t>
  </si>
  <si>
    <t>Air:</t>
  </si>
  <si>
    <t>Air carrier:</t>
  </si>
  <si>
    <r>
      <rPr>
        <rFont val="Arial"/>
        <color theme="1"/>
        <sz val="9.0"/>
      </rPr>
      <t>1960-65: U.S. Department of Transportation, Federal Aviation Administration,</t>
    </r>
    <r>
      <rPr>
        <rFont val="Arial"/>
        <i/>
        <color theme="1"/>
        <sz val="9.0"/>
      </rPr>
      <t xml:space="preserve"> FAA Statistical Handbook of Aviation, 1970 </t>
    </r>
    <r>
      <rPr>
        <rFont val="Arial"/>
        <color theme="1"/>
        <sz val="9.0"/>
      </rPr>
      <t>(Washington, DC: 1970), table 5.3.</t>
    </r>
  </si>
  <si>
    <r>
      <rPr>
        <rFont val="Arial"/>
        <color theme="1"/>
        <sz val="9.0"/>
      </rPr>
      <t xml:space="preserve">1970-75: Ibid., </t>
    </r>
    <r>
      <rPr>
        <rFont val="Arial"/>
        <i/>
        <color theme="1"/>
        <sz val="9.0"/>
      </rPr>
      <t xml:space="preserve">1979 edition </t>
    </r>
    <r>
      <rPr>
        <rFont val="Arial"/>
        <color theme="1"/>
        <sz val="9.0"/>
      </rPr>
      <t>(Washington, DC: 1979), table 5.1.</t>
    </r>
  </si>
  <si>
    <r>
      <rPr>
        <rFont val="Arial"/>
        <color theme="1"/>
        <sz val="9.0"/>
      </rPr>
      <t>1980-85: Ibid., C</t>
    </r>
    <r>
      <rPr>
        <rFont val="Arial"/>
        <i/>
        <color theme="1"/>
        <sz val="9.0"/>
      </rPr>
      <t xml:space="preserve">alendar Year 1986 </t>
    </r>
    <r>
      <rPr>
        <rFont val="Arial"/>
        <color theme="1"/>
        <sz val="9.0"/>
      </rPr>
      <t>(Washington, DC: 1986), table 5.1.</t>
    </r>
  </si>
  <si>
    <r>
      <rPr>
        <rFont val="Arial"/>
        <color theme="1"/>
        <sz val="9.0"/>
      </rPr>
      <t xml:space="preserve">1990-94: Ibid., </t>
    </r>
    <r>
      <rPr>
        <rFont val="Arial"/>
        <i/>
        <color theme="1"/>
        <sz val="9.0"/>
      </rPr>
      <t>Calendar Year 1997</t>
    </r>
    <r>
      <rPr>
        <rFont val="Arial"/>
        <color theme="1"/>
        <sz val="9.0"/>
      </rPr>
      <t xml:space="preserve"> (Washington, DC: unpublished), table 5.1, personal communication, Mar. 19, 1999.</t>
    </r>
  </si>
  <si>
    <t>1995-2016: Department of Transportation, Federal aviation administration, FAA Aerospace Forecasts, tables  21, 22, and 27, available at https://www.faa.gov/data_research/aviation/aerospace_forecasts/ as of Mar. 2, 2018.</t>
  </si>
  <si>
    <t>General aviation:</t>
  </si>
  <si>
    <r>
      <rPr>
        <rFont val="Arial"/>
        <color theme="1"/>
        <sz val="9.0"/>
      </rPr>
      <t xml:space="preserve">1960-65: U.S. Department of Transportation, Federal Aviation Administration, </t>
    </r>
    <r>
      <rPr>
        <rFont val="Arial"/>
        <i/>
        <color theme="1"/>
        <sz val="9.0"/>
      </rPr>
      <t>FAA Statistical Handbook of Aviation, 1969</t>
    </r>
    <r>
      <rPr>
        <rFont val="Arial"/>
        <color theme="1"/>
        <sz val="9.0"/>
      </rPr>
      <t xml:space="preserve"> (Washington, DC: 1969), table 9.10.</t>
    </r>
  </si>
  <si>
    <r>
      <rPr>
        <rFont val="Arial"/>
        <color theme="1"/>
        <sz val="9.0"/>
      </rPr>
      <t xml:space="preserve">1970-75: Ibid., </t>
    </r>
    <r>
      <rPr>
        <rFont val="Arial"/>
        <i/>
        <color theme="1"/>
        <sz val="9.0"/>
      </rPr>
      <t>Calendar Year 1976</t>
    </r>
    <r>
      <rPr>
        <rFont val="Arial"/>
        <color theme="1"/>
        <sz val="9.0"/>
      </rPr>
      <t xml:space="preserve"> (Washington, DC: 1976), table 8-6.</t>
    </r>
  </si>
  <si>
    <r>
      <rPr>
        <rFont val="Arial"/>
        <color theme="1"/>
        <sz val="9.0"/>
      </rPr>
      <t xml:space="preserve">1980: Ibid., </t>
    </r>
    <r>
      <rPr>
        <rFont val="Arial"/>
        <i/>
        <color theme="1"/>
        <sz val="9.0"/>
      </rPr>
      <t>General Aviation Activity Survey, Calendar Year 1980</t>
    </r>
    <r>
      <rPr>
        <rFont val="Arial"/>
        <color theme="1"/>
        <sz val="9.0"/>
      </rPr>
      <t xml:space="preserve"> (Washington, DC: 1981), table 1-3.</t>
    </r>
  </si>
  <si>
    <r>
      <rPr>
        <rFont val="Arial"/>
        <color theme="1"/>
        <sz val="9.0"/>
      </rPr>
      <t xml:space="preserve">1985: Ibid., </t>
    </r>
    <r>
      <rPr>
        <rFont val="Arial"/>
        <i/>
        <color theme="1"/>
        <sz val="9.0"/>
      </rPr>
      <t xml:space="preserve">Calendar Year 1985 </t>
    </r>
    <r>
      <rPr>
        <rFont val="Arial"/>
        <color theme="1"/>
        <sz val="9.0"/>
      </rPr>
      <t>(Washington, DC: 1987), table 2-9.</t>
    </r>
  </si>
  <si>
    <r>
      <rPr>
        <rFont val="Arial"/>
        <color theme="1"/>
        <sz val="9.0"/>
      </rPr>
      <t xml:space="preserve">1990-2016: Ibid., </t>
    </r>
    <r>
      <rPr>
        <rFont val="Arial"/>
        <i/>
        <color theme="1"/>
        <sz val="9.0"/>
      </rPr>
      <t xml:space="preserve">General Aviation and Air Taxi Activity Survey </t>
    </r>
    <r>
      <rPr>
        <rFont val="Arial"/>
        <color theme="1"/>
        <sz val="9.0"/>
      </rPr>
      <t>(Annual Issues), table 1.1, available at http://www.faa.gov/data_research/aviation_data_statistics/general_aviation/ as of Mar. 2, 2018.</t>
    </r>
  </si>
  <si>
    <t>Highway:</t>
  </si>
  <si>
    <t>Passenger car:</t>
  </si>
  <si>
    <r>
      <rPr>
        <rFont val="Arial"/>
        <color theme="1"/>
        <sz val="9.0"/>
      </rPr>
      <t xml:space="preserve">1960-94: U.S. Department of Transportation, Federal Highway Administration, </t>
    </r>
    <r>
      <rPr>
        <rFont val="Arial"/>
        <i/>
        <color theme="1"/>
        <sz val="9.0"/>
      </rPr>
      <t>Highway Statistics Summary to 1995,</t>
    </r>
    <r>
      <rPr>
        <rFont val="Arial"/>
        <color theme="1"/>
        <sz val="9.0"/>
      </rPr>
      <t xml:space="preserve"> FHWA-PL-97-009 (Washington, DC: July 1997), table MV-201. </t>
    </r>
  </si>
  <si>
    <r>
      <rPr>
        <rFont val="Arial"/>
        <color theme="1"/>
        <sz val="9.0"/>
      </rPr>
      <t xml:space="preserve">1995-2006: Ibid., </t>
    </r>
    <r>
      <rPr>
        <rFont val="Arial"/>
        <i/>
        <color theme="1"/>
        <sz val="9.0"/>
      </rPr>
      <t xml:space="preserve">Highway Statistics </t>
    </r>
    <r>
      <rPr>
        <rFont val="Arial"/>
        <color theme="1"/>
        <sz val="9.0"/>
      </rPr>
      <t>(Washington, DC: Annual Issues)</t>
    </r>
    <r>
      <rPr>
        <rFont val="Arial"/>
        <b/>
        <color theme="1"/>
        <sz val="9.0"/>
      </rPr>
      <t>,</t>
    </r>
    <r>
      <rPr>
        <rFont val="Arial"/>
        <color theme="1"/>
        <sz val="9.0"/>
      </rPr>
      <t xml:space="preserve"> table VM-1, available at http://www.fhwa.dot.gov/policyinformation/statistics.cfm as of Nov. 14, 2011.</t>
    </r>
  </si>
  <si>
    <t>Light duty vehicle, short wheel base:</t>
  </si>
  <si>
    <r>
      <rPr>
        <rFont val="Arial"/>
        <color theme="1"/>
        <sz val="9.0"/>
      </rPr>
      <t>2007-16: U.S. Department of Transportation, Federal Highway Administration,</t>
    </r>
    <r>
      <rPr>
        <rFont val="Arial"/>
        <i/>
        <color theme="1"/>
        <sz val="9.0"/>
      </rPr>
      <t xml:space="preserve"> Highway Statistics</t>
    </r>
    <r>
      <rPr>
        <rFont val="Arial"/>
        <color theme="1"/>
        <sz val="9.0"/>
      </rPr>
      <t xml:space="preserve"> (Washington, DC: Annual Issues), table VM-1, available at http://www.fhwa.dot.gov/policyinformation/statistics.cfm as of Mar. 2, 2018.</t>
    </r>
  </si>
  <si>
    <t>Motorcycle:</t>
  </si>
  <si>
    <r>
      <rPr>
        <rFont val="Arial"/>
        <color theme="1"/>
        <sz val="9.0"/>
      </rPr>
      <t xml:space="preserve">1960-94: U.S. Department of Transportation, Federal Highway Administration, </t>
    </r>
    <r>
      <rPr>
        <rFont val="Arial"/>
        <i/>
        <color theme="1"/>
        <sz val="9.0"/>
      </rPr>
      <t>Highway Statistics Summary to 1995,</t>
    </r>
    <r>
      <rPr>
        <rFont val="Arial"/>
        <color theme="1"/>
        <sz val="9.0"/>
      </rPr>
      <t xml:space="preserve"> FHWA-PL-97-009 (Washington, DC: July 1997), table MV-201.</t>
    </r>
  </si>
  <si>
    <r>
      <rPr>
        <rFont val="Arial"/>
        <color theme="1"/>
        <sz val="9.0"/>
      </rPr>
      <t xml:space="preserve">1995-2016: Ibid., </t>
    </r>
    <r>
      <rPr>
        <rFont val="Arial"/>
        <i/>
        <color theme="1"/>
        <sz val="9.0"/>
      </rPr>
      <t xml:space="preserve">Highway Statistics </t>
    </r>
    <r>
      <rPr>
        <rFont val="Arial"/>
        <color theme="1"/>
        <sz val="9.0"/>
      </rPr>
      <t>(Washington, DC: Annual Issues)</t>
    </r>
    <r>
      <rPr>
        <rFont val="Arial"/>
        <b/>
        <color theme="1"/>
        <sz val="9.0"/>
      </rPr>
      <t>,</t>
    </r>
    <r>
      <rPr>
        <rFont val="Arial"/>
        <color theme="1"/>
        <sz val="9.0"/>
      </rPr>
      <t xml:space="preserve"> table VM-1, available at http://www.fhwa.dot.gov/policyinformation/statistics.cfm as of Mar. 2, 2018.</t>
    </r>
  </si>
  <si>
    <t>Other 2-axle 4-tire vehicles:</t>
  </si>
  <si>
    <r>
      <rPr>
        <rFont val="Arial"/>
        <color theme="1"/>
        <sz val="9.0"/>
      </rPr>
      <t xml:space="preserve">1970-94: U.S. Department of Transportation, Federal Highway Administration, </t>
    </r>
    <r>
      <rPr>
        <rFont val="Arial"/>
        <i/>
        <color theme="1"/>
        <sz val="9.0"/>
      </rPr>
      <t xml:space="preserve">Highway Statistics Summary to 1995, </t>
    </r>
    <r>
      <rPr>
        <rFont val="Arial"/>
        <color theme="1"/>
        <sz val="9.0"/>
      </rPr>
      <t>FHWA-PL-97-009 (Washington, DC: July 1997), table VM-201A.</t>
    </r>
  </si>
  <si>
    <r>
      <rPr>
        <rFont val="Arial"/>
        <color theme="1"/>
        <sz val="9.0"/>
      </rPr>
      <t xml:space="preserve">1995-2006: Ibid., </t>
    </r>
    <r>
      <rPr>
        <rFont val="Arial"/>
        <i/>
        <color theme="1"/>
        <sz val="9.0"/>
      </rPr>
      <t xml:space="preserve">Highway Statistics </t>
    </r>
    <r>
      <rPr>
        <rFont val="Arial"/>
        <color theme="1"/>
        <sz val="9.0"/>
      </rPr>
      <t>(Washington, DC: Annual Issues)</t>
    </r>
    <r>
      <rPr>
        <rFont val="Arial"/>
        <b/>
        <color theme="1"/>
        <sz val="9.0"/>
      </rPr>
      <t>,</t>
    </r>
    <r>
      <rPr>
        <rFont val="Arial"/>
        <color theme="1"/>
        <sz val="9.0"/>
      </rPr>
      <t xml:space="preserve"> table VM-1, available at http://www.fhwa.dot.gov/policyinformation/statistics.cfm as of Nov. 14, 2011.</t>
    </r>
  </si>
  <si>
    <t>Light duty vehicle, long wheel base:</t>
  </si>
  <si>
    <r>
      <rPr>
        <rFont val="Arial"/>
        <color theme="1"/>
        <sz val="9.0"/>
      </rPr>
      <t xml:space="preserve">2007-16: U.S. Department of Transportation, Federal Highway Administration, </t>
    </r>
    <r>
      <rPr>
        <rFont val="Arial"/>
        <i/>
        <color theme="1"/>
        <sz val="9.0"/>
      </rPr>
      <t xml:space="preserve">Highway Statistics </t>
    </r>
    <r>
      <rPr>
        <rFont val="Arial"/>
        <color theme="1"/>
        <sz val="9.0"/>
      </rPr>
      <t>(Washington, DC: Annual Issues), table VM-1, available at http://www.fhwa.dot.gov/policyinformation/statistics.cfm as of Mar. 2, 2018.</t>
    </r>
  </si>
  <si>
    <t>Single-unit and combination trucks, and buses:</t>
  </si>
  <si>
    <r>
      <rPr>
        <rFont val="Arial"/>
        <color theme="1"/>
        <sz val="9.0"/>
      </rPr>
      <t xml:space="preserve">1960-94: U.S. Department of Transportation, Federal Highway Administration, </t>
    </r>
    <r>
      <rPr>
        <rFont val="Arial"/>
        <i/>
        <color theme="1"/>
        <sz val="9.0"/>
      </rPr>
      <t>Highway Statistics Summary to 1995,</t>
    </r>
    <r>
      <rPr>
        <rFont val="Arial"/>
        <color theme="1"/>
        <sz val="9.0"/>
      </rPr>
      <t xml:space="preserve"> FHWA-PL-97-009 (Washington, DC: July 1997), table VM-201A.</t>
    </r>
  </si>
  <si>
    <r>
      <rPr>
        <rFont val="Arial"/>
        <color theme="1"/>
        <sz val="9.0"/>
      </rPr>
      <t xml:space="preserve">1995-2016: Ibid., </t>
    </r>
    <r>
      <rPr>
        <rFont val="Arial"/>
        <i/>
        <color theme="1"/>
        <sz val="9.0"/>
      </rPr>
      <t xml:space="preserve">Highway Statistics </t>
    </r>
    <r>
      <rPr>
        <rFont val="Arial"/>
        <color theme="1"/>
        <sz val="9.0"/>
      </rPr>
      <t>(Washington, DC: Annual Issues)</t>
    </r>
    <r>
      <rPr>
        <rFont val="Arial"/>
        <b/>
        <color theme="1"/>
        <sz val="9.0"/>
      </rPr>
      <t>,</t>
    </r>
    <r>
      <rPr>
        <rFont val="Arial"/>
        <color theme="1"/>
        <sz val="9.0"/>
      </rPr>
      <t xml:space="preserve"> table VM-1, available at http://www.fhwa.dot.gov/policyinformation/statistics.cfm as of Mar. 2, 2018.</t>
    </r>
  </si>
  <si>
    <t>Transit:</t>
  </si>
  <si>
    <r>
      <rPr>
        <rFont val="Arial"/>
        <color theme="1"/>
        <sz val="9.0"/>
      </rPr>
      <t>1960-1995: American Public Transit Association,</t>
    </r>
    <r>
      <rPr>
        <rFont val="Arial"/>
        <i/>
        <color theme="1"/>
        <sz val="9.0"/>
      </rPr>
      <t xml:space="preserve"> Public Transportation Fact Book, Appendix A: Historical Tables </t>
    </r>
    <r>
      <rPr>
        <rFont val="Arial"/>
        <color theme="1"/>
        <sz val="9.0"/>
      </rPr>
      <t>(Washington, DC), table 17 available at: http://www.apta.com/RESOURCES/STATISTICS/Pages/transitstats.aspx as of May 3, 2010.</t>
    </r>
  </si>
  <si>
    <r>
      <rPr>
        <rFont val="Arial"/>
        <color theme="1"/>
        <sz val="9.0"/>
      </rPr>
      <t xml:space="preserve">1996-2014: U.S. Department of Transportation, Federal Transit Administration, </t>
    </r>
    <r>
      <rPr>
        <rFont val="Arial"/>
        <i/>
        <color theme="1"/>
        <sz val="9.0"/>
      </rPr>
      <t xml:space="preserve">National Transit Database, </t>
    </r>
    <r>
      <rPr>
        <rFont val="Arial"/>
        <color theme="1"/>
        <sz val="9.0"/>
      </rPr>
      <t>Annual Data Tables, table 19 (Washington, DC: Annual Issues), available at http://www.ntdprogram.gov/ntdprogram/data.htm as of Mar. 2, 2016.</t>
    </r>
  </si>
  <si>
    <r>
      <rPr>
        <rFont val="Arial"/>
        <color theme="1"/>
        <sz val="9.0"/>
      </rPr>
      <t xml:space="preserve">2015-16: Ibid., </t>
    </r>
    <r>
      <rPr>
        <rFont val="Arial"/>
        <i/>
        <color theme="1"/>
        <sz val="9.0"/>
      </rPr>
      <t xml:space="preserve">National Transit Database, </t>
    </r>
    <r>
      <rPr>
        <rFont val="Arial"/>
        <color theme="1"/>
        <sz val="9.0"/>
      </rPr>
      <t>Annual Database Agency Mode Service (Washington, DC: Annual Issues), available at https://www.transit.dot.gov/ntd/ntd-data as of Mar. 2, 2018.</t>
    </r>
  </si>
  <si>
    <t>Rail (all categories, except Amtrak):</t>
  </si>
  <si>
    <r>
      <rPr>
        <rFont val="Arial"/>
        <color theme="1"/>
        <sz val="9.0"/>
      </rPr>
      <t xml:space="preserve">1960-2013: Association of American Railroads, </t>
    </r>
    <r>
      <rPr>
        <rFont val="Arial"/>
        <i/>
        <color theme="1"/>
        <sz val="9.0"/>
      </rPr>
      <t xml:space="preserve">Railroad Facts </t>
    </r>
    <r>
      <rPr>
        <rFont val="Arial"/>
        <color theme="1"/>
        <sz val="9.0"/>
      </rPr>
      <t>(Washington, DC: Annual Issues), p. 51 and 54 and similar pages in earlier editions.</t>
    </r>
  </si>
  <si>
    <r>
      <rPr>
        <rFont val="Arial"/>
        <color theme="1"/>
        <sz val="9.0"/>
      </rPr>
      <t xml:space="preserve">1960-2013: Association of American Railroads, </t>
    </r>
    <r>
      <rPr>
        <rFont val="Arial"/>
        <i/>
        <color theme="1"/>
        <sz val="9.0"/>
      </rPr>
      <t xml:space="preserve">Railroad Facts </t>
    </r>
    <r>
      <rPr>
        <rFont val="Arial"/>
        <color theme="1"/>
        <sz val="9.0"/>
      </rPr>
      <t>(Washington, DC: Annual Issues), p. 51 and 54 and similar pages in earlier editions.</t>
    </r>
  </si>
  <si>
    <t>Amtrak:</t>
  </si>
  <si>
    <t>Passenger train-cars and locomotives:</t>
  </si>
  <si>
    <t>1975-80: Amtrak, State and Local Affairs Department, personal communication.</t>
  </si>
  <si>
    <r>
      <rPr>
        <rFont val="Arial"/>
        <color theme="1"/>
        <sz val="9.0"/>
      </rPr>
      <t>1985-2000: Ibid.,</t>
    </r>
    <r>
      <rPr>
        <rFont val="Arial"/>
        <i/>
        <color theme="1"/>
        <sz val="9.0"/>
      </rPr>
      <t xml:space="preserve"> Amtrak Annual Report, </t>
    </r>
    <r>
      <rPr>
        <rFont val="Arial"/>
        <color theme="1"/>
        <sz val="9.0"/>
      </rPr>
      <t>Statistical Appendix (Washington, DC: Annual Issues),</t>
    </r>
    <r>
      <rPr>
        <rFont val="Arial"/>
        <b/>
        <color theme="1"/>
        <sz val="9.0"/>
      </rPr>
      <t xml:space="preserve"> </t>
    </r>
    <r>
      <rPr>
        <rFont val="Arial"/>
        <color theme="1"/>
        <sz val="9.0"/>
      </rPr>
      <t>p. 47.</t>
    </r>
  </si>
  <si>
    <r>
      <rPr>
        <rFont val="Arial"/>
        <color theme="1"/>
        <sz val="9.0"/>
      </rPr>
      <t xml:space="preserve">2001-16: Association of American Railroads, </t>
    </r>
    <r>
      <rPr>
        <rFont val="Arial"/>
        <i/>
        <color theme="1"/>
        <sz val="9.0"/>
      </rPr>
      <t xml:space="preserve">Railroad Facts </t>
    </r>
    <r>
      <rPr>
        <rFont val="Arial"/>
        <color theme="1"/>
        <sz val="9.0"/>
      </rPr>
      <t>(Washington, DC: Annual Issues), p.</t>
    </r>
    <r>
      <rPr>
        <rFont val="Arial"/>
        <color rgb="FFFF0000"/>
        <sz val="9.0"/>
      </rPr>
      <t xml:space="preserve"> 73</t>
    </r>
    <r>
      <rPr>
        <rFont val="Arial"/>
        <color theme="1"/>
        <sz val="9.0"/>
      </rPr>
      <t xml:space="preserve"> and similar pages in earlier editions.</t>
    </r>
  </si>
  <si>
    <t>Water transportation:</t>
  </si>
  <si>
    <t>Nonself-propelled vessels and self-propelled vessels:</t>
  </si>
  <si>
    <r>
      <rPr>
        <rFont val="Arial"/>
        <color theme="1"/>
        <sz val="9.0"/>
      </rPr>
      <t>1960-2014: U.S. Army, Corps of Engineers,</t>
    </r>
    <r>
      <rPr>
        <rFont val="Arial"/>
        <i/>
        <color theme="1"/>
        <sz val="9.0"/>
      </rPr>
      <t xml:space="preserve"> Waterborne Transportation Lines of The United States, Volume 1, National Summaries</t>
    </r>
    <r>
      <rPr>
        <rFont val="Arial"/>
        <color theme="1"/>
        <sz val="9.0"/>
      </rPr>
      <t xml:space="preserve"> (New Orleans, LA : Annual Issues), table 1, available at http://www.navigationdatacenter.us/veslchar/veslchar.htm as of Nov. 14, 2016.</t>
    </r>
  </si>
  <si>
    <r>
      <rPr>
        <rFont val="Arial"/>
        <color theme="1"/>
        <sz val="9.0"/>
      </rPr>
      <t>2015-16: Ibid.,</t>
    </r>
    <r>
      <rPr>
        <rFont val="Arial"/>
        <i/>
        <color theme="1"/>
        <sz val="9.0"/>
      </rPr>
      <t xml:space="preserve"> Waterborne Transportation Lines of The United States, Volume 1, National Summaries</t>
    </r>
    <r>
      <rPr>
        <rFont val="Arial"/>
        <color theme="1"/>
        <sz val="9.0"/>
      </rPr>
      <t xml:space="preserve"> (New Orleans, LA : Annual Issues), table 2, available at http://www.navigationdatacenter.us/veslchar/veslchar.htm as of Mar. 2, 2018.</t>
    </r>
  </si>
  <si>
    <t>Oceangoing self-propelled vessels:</t>
  </si>
  <si>
    <r>
      <rPr>
        <rFont val="Arial"/>
        <color theme="1"/>
        <sz val="9.0"/>
      </rPr>
      <t xml:space="preserve">1960-2000: U.S. Department of Transportation, Maritime Administration, </t>
    </r>
    <r>
      <rPr>
        <rFont val="Arial"/>
        <i/>
        <color theme="1"/>
        <sz val="9.0"/>
      </rPr>
      <t xml:space="preserve">Merchant Fleets of the World </t>
    </r>
    <r>
      <rPr>
        <rFont val="Arial"/>
        <color theme="1"/>
        <sz val="9.0"/>
      </rPr>
      <t>(Washington, DC: Annual issues), and unpublished revisions.</t>
    </r>
  </si>
  <si>
    <t>2001-16: U.S. Department of Transportation, Maritime Administration, United States Flag Privately-Owned Merchant Fleet Summary, available at http://www.marad.dot.gov/resources/data-statistics/#fleet-stats as of Mar. 2, 2018.</t>
  </si>
  <si>
    <t>Recreational boats:</t>
  </si>
  <si>
    <r>
      <rPr>
        <rFont val="Arial"/>
        <color theme="1"/>
        <sz val="9.0"/>
      </rPr>
      <t xml:space="preserve">1960-2016: U.S. Department of Transportation, U.S. Coast Guard, </t>
    </r>
    <r>
      <rPr>
        <rFont val="Arial"/>
        <i/>
        <color theme="1"/>
        <sz val="9.0"/>
      </rPr>
      <t xml:space="preserve">Boating Statistics </t>
    </r>
    <r>
      <rPr>
        <rFont val="Arial"/>
        <color theme="1"/>
        <sz val="9.0"/>
      </rPr>
      <t>(Washington, DC: Annual Issues), table 36 and table 35 in earlier editions, available at http://uscgboating.org/statistics/accident_statistics.php as of  Mar. 2, 2018.</t>
    </r>
  </si>
  <si>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</si>
  <si>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</si>
  <si>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</si>
  <si>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</si>
  <si>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</si>
  <si>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</si>
  <si>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</si>
  <si>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</si>
  <si>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</si>
  <si>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</si>
  <si>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</si>
  <si>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</si>
  <si>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</si>
  <si>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</si>
  <si>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</si>
  <si>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</si>
  <si>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Railroad Type</t>
  </si>
  <si>
    <t>Number of Companies</t>
  </si>
  <si>
    <t>Miles of Track</t>
  </si>
  <si>
    <t>Employees</t>
  </si>
  <si>
    <t>Revenues (bil)</t>
  </si>
  <si>
    <t>Class I</t>
  </si>
  <si>
    <t>Class II (Regional)</t>
  </si>
  <si>
    <t>Class III (Local)</t>
  </si>
  <si>
    <t>cars per commuter rail train</t>
  </si>
  <si>
    <t>electric buses in the U.S.</t>
  </si>
  <si>
    <t>share of passenger rail that is electric</t>
  </si>
  <si>
    <t>share of passenger rail that is diesel</t>
  </si>
  <si>
    <t>share of passenger ships that is gasoline</t>
  </si>
  <si>
    <t>share of passenger ships that is diesel</t>
  </si>
  <si>
    <t>Efficiency electric</t>
  </si>
  <si>
    <t>Efficiency diesel</t>
  </si>
  <si>
    <t>Electric BTUs * efficiency</t>
  </si>
  <si>
    <t>Diesel BTUs * efficiency</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</si>
</sst>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_-* #,##0_-;\-* #,##0_-;_-* &quot;-&quot;_-;_-@"/>
    <numFmt numFmtId="165" formatCode="_(* #,##0_);_(* \(#,##0\);_(* &quot;-&quot;??_);_(@_)"/>
    <numFmt numFmtId="166" formatCode="0.0%"/>
    <numFmt numFmtId="167" formatCode="#,##0.0"/>
    <numFmt numFmtId="168" formatCode="#,##0.000"/>
    <numFmt numFmtId="169" formatCode="\(\R\)\ #,##0"/>
    <numFmt numFmtId="170" formatCode="&quot;(R)&quot;\ #,##0;&quot;(R) -&quot;#,##0;&quot;(R) &quot;\ 0"/>
    <numFmt numFmtId="171" formatCode="#,##0.000000"/>
  </numFmts>
  <fonts count="31">
    <font>
      <sz val="11.0"/>
      <color theme="1"/>
      <name val="Calibri"/>
      <scheme val="minor"/>
    </font>
    <font>
      <b/>
      <sz val="11.0"/>
      <color theme="1"/>
      <name val="Calibri"/>
    </font>
    <font>
      <sz val="11.0"/>
      <color theme="1"/>
      <name val="Calibri"/>
    </font>
    <font>
      <u/>
      <sz val="11.0"/>
      <color rgb="FF0000FF"/>
      <name val="Calibri"/>
    </font>
    <font>
      <i/>
      <sz val="11.0"/>
      <color theme="1"/>
      <name val="Calibri"/>
    </font>
    <font>
      <u/>
      <sz val="11.0"/>
      <color rgb="FF0000FF"/>
      <name val="Calibri"/>
    </font>
    <font>
      <sz val="11.0"/>
      <color theme="1"/>
      <name val="Arial"/>
    </font>
    <font>
      <b/>
      <sz val="11.0"/>
      <color theme="1"/>
      <name val="Arial"/>
    </font>
    <font>
      <i/>
      <sz val="11.0"/>
      <color theme="1"/>
      <name val="Arial"/>
    </font>
    <font/>
    <font>
      <sz val="11.0"/>
      <color rgb="FFFF0000"/>
      <name val="Arial"/>
    </font>
    <font>
      <b/>
      <i/>
      <sz val="11.0"/>
      <color theme="1"/>
      <name val="Calibri"/>
    </font>
    <font>
      <color theme="1"/>
      <name val="Calibri"/>
      <scheme val="minor"/>
    </font>
    <font>
      <sz val="9.0"/>
      <color rgb="FF000000"/>
      <name val="Calibri"/>
    </font>
    <font>
      <b/>
      <sz val="9.0"/>
      <color rgb="FF000000"/>
      <name val="Calibri"/>
    </font>
    <font>
      <sz val="10.0"/>
      <color rgb="FF000000"/>
      <name val="Arial"/>
    </font>
    <font>
      <sz val="8.0"/>
      <color theme="1"/>
      <name val="Arial"/>
    </font>
    <font>
      <b/>
      <sz val="12.0"/>
      <color rgb="FF0066CC"/>
      <name val="Calibri"/>
    </font>
    <font>
      <sz val="9.0"/>
      <color theme="1"/>
      <name val="Calibri"/>
    </font>
    <font>
      <b/>
      <sz val="12.0"/>
      <color theme="1"/>
      <name val="Arial"/>
    </font>
    <font>
      <sz val="10.0"/>
      <color theme="1"/>
      <name val="Arial"/>
    </font>
    <font>
      <sz val="11.0"/>
      <color theme="1"/>
      <name val="Arial Narrow"/>
    </font>
    <font>
      <b/>
      <sz val="11.0"/>
      <color theme="1"/>
      <name val="Arial Narrow"/>
    </font>
    <font>
      <b/>
      <sz val="9.0"/>
      <color theme="1"/>
      <name val="Arial"/>
    </font>
    <font>
      <sz val="9.0"/>
      <color theme="1"/>
      <name val="Arial"/>
    </font>
    <font>
      <vertAlign val="superscript"/>
      <sz val="9.0"/>
      <color theme="1"/>
      <name val="Arial"/>
    </font>
    <font>
      <vertAlign val="superscript"/>
      <sz val="9.0"/>
      <color theme="1"/>
      <name val="Arial"/>
    </font>
    <font>
      <i/>
      <sz val="9.0"/>
      <color theme="1"/>
      <name val="Arial"/>
    </font>
    <font>
      <sz val="9.0"/>
      <color rgb="FFFF0000"/>
      <name val="Arial"/>
    </font>
    <font>
      <sz val="8.0"/>
      <color theme="1"/>
      <name val="Arial Narrow"/>
    </font>
    <font>
      <sz val="10.0"/>
      <color theme="1"/>
      <name val="Arial Narrow"/>
    </font>
  </fonts>
  <fills count="6">
    <fill>
      <patternFill patternType="none"/>
    </fill>
    <fill>
      <patternFill patternType="lightGray"/>
    </fill>
    <fill>
      <patternFill patternType="solid">
        <fgColor rgb="FFBFBFBF"/>
        <bgColor rgb="FFBFBFBF"/>
      </patternFill>
    </fill>
    <fill>
      <patternFill patternType="solid">
        <fgColor rgb="FF92D050"/>
        <bgColor rgb="FF92D050"/>
      </patternFill>
    </fill>
    <fill>
      <patternFill patternType="solid">
        <fgColor rgb="FFFFC000"/>
        <bgColor rgb="FFFFC000"/>
      </patternFill>
    </fill>
    <fill>
      <patternFill patternType="solid">
        <fgColor rgb="FFFFFF00"/>
        <bgColor rgb="FFFFFF00"/>
      </patternFill>
    </fill>
  </fills>
  <borders count="18">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ttom style="thin">
        <color rgb="FF000000"/>
      </bottom>
    </border>
    <border>
      <bottom style="thick">
        <color rgb="FF0096D7"/>
      </bottom>
    </border>
    <border>
      <bottom style="thin">
        <color rgb="FFBFBFBF"/>
      </bottom>
    </border>
    <border>
      <bottom style="dotted">
        <color rgb="FFBFBFBF"/>
      </bottom>
    </border>
    <border>
      <top style="medium">
        <color rgb="FF0096D7"/>
      </top>
    </border>
    <border>
      <bottom style="medium">
        <color rgb="FF000000"/>
      </bottom>
    </border>
    <border>
      <bottom style="thin">
        <color rgb="FF000000"/>
      </bottom>
    </border>
    <border>
      <top style="medium">
        <color rgb="FF000000"/>
      </top>
      <bottom style="thin">
        <color rgb="FF000000"/>
      </bottom>
    </border>
    <border>
      <top style="medium">
        <color rgb="FF000000"/>
      </top>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2" numFmtId="0" xfId="0" applyFont="1"/>
    <xf borderId="0" fillId="0" fontId="2" numFmtId="0" xfId="0" applyAlignment="1" applyFont="1">
      <alignment horizontal="left"/>
    </xf>
    <xf borderId="0" fillId="0" fontId="3" numFmtId="0" xfId="0" applyAlignment="1" applyFont="1">
      <alignment shrinkToFit="0" wrapText="1"/>
    </xf>
    <xf borderId="0" fillId="0" fontId="2" numFmtId="0" xfId="0" applyAlignment="1" applyFont="1">
      <alignment shrinkToFit="0" wrapText="1"/>
    </xf>
    <xf borderId="0" fillId="0" fontId="4" numFmtId="0" xfId="0" applyFont="1"/>
    <xf borderId="0" fillId="0" fontId="5" numFmtId="0" xfId="0" applyFont="1"/>
    <xf borderId="0" fillId="0" fontId="6" numFmtId="0" xfId="0" applyFont="1"/>
    <xf borderId="2" fillId="0" fontId="1" numFmtId="0" xfId="0" applyAlignment="1" applyBorder="1" applyFont="1">
      <alignment shrinkToFit="0" wrapText="1"/>
    </xf>
    <xf borderId="2" fillId="0" fontId="1" numFmtId="0" xfId="0" applyBorder="1" applyFont="1"/>
    <xf borderId="2" fillId="0" fontId="2" numFmtId="0" xfId="0" applyBorder="1" applyFont="1"/>
    <xf borderId="2" fillId="0" fontId="2" numFmtId="164" xfId="0" applyBorder="1" applyFont="1" applyNumberFormat="1"/>
    <xf borderId="2" fillId="3" fontId="2" numFmtId="164" xfId="0" applyBorder="1" applyFill="1" applyFont="1" applyNumberFormat="1"/>
    <xf borderId="2" fillId="4" fontId="2" numFmtId="164" xfId="0" applyBorder="1" applyFill="1" applyFont="1" applyNumberFormat="1"/>
    <xf borderId="0" fillId="0" fontId="7" numFmtId="0" xfId="0" applyFont="1"/>
    <xf borderId="0" fillId="0" fontId="8" numFmtId="0" xfId="0" applyFont="1"/>
    <xf borderId="1" fillId="3" fontId="7" numFmtId="0" xfId="0" applyBorder="1" applyFont="1"/>
    <xf borderId="2" fillId="0" fontId="7" numFmtId="0" xfId="0" applyBorder="1" applyFont="1"/>
    <xf borderId="2" fillId="0" fontId="6" numFmtId="0" xfId="0" applyBorder="1" applyFont="1"/>
    <xf borderId="3" fillId="0" fontId="6" numFmtId="0" xfId="0" applyBorder="1" applyFont="1"/>
    <xf borderId="2" fillId="3" fontId="6" numFmtId="0" xfId="0" applyBorder="1" applyFont="1"/>
    <xf borderId="4" fillId="0" fontId="1" numFmtId="0" xfId="0" applyAlignment="1" applyBorder="1" applyFont="1">
      <alignment horizontal="center"/>
    </xf>
    <xf borderId="5" fillId="0" fontId="9" numFmtId="0" xfId="0" applyBorder="1" applyFont="1"/>
    <xf borderId="2" fillId="0" fontId="4" numFmtId="0" xfId="0" applyBorder="1" applyFont="1"/>
    <xf borderId="3" fillId="0" fontId="6" numFmtId="0" xfId="0" applyAlignment="1" applyBorder="1" applyFont="1">
      <alignment horizontal="center" vertical="center"/>
    </xf>
    <xf borderId="6" fillId="0" fontId="6" numFmtId="0" xfId="0" applyAlignment="1" applyBorder="1" applyFont="1">
      <alignment horizontal="center" vertical="center"/>
    </xf>
    <xf borderId="7" fillId="0" fontId="6" numFmtId="0" xfId="0" applyAlignment="1" applyBorder="1" applyFont="1">
      <alignment horizontal="center" vertical="center"/>
    </xf>
    <xf borderId="1" fillId="5" fontId="1" numFmtId="0" xfId="0" applyBorder="1" applyFill="1" applyFont="1"/>
    <xf borderId="1" fillId="5" fontId="6" numFmtId="0" xfId="0" applyBorder="1" applyFont="1"/>
    <xf borderId="4" fillId="0" fontId="1" numFmtId="0" xfId="0" applyBorder="1" applyFont="1"/>
    <xf borderId="4" fillId="0" fontId="4" numFmtId="0" xfId="0" applyBorder="1" applyFont="1"/>
    <xf borderId="4" fillId="0" fontId="2" numFmtId="0" xfId="0" applyBorder="1" applyFont="1"/>
    <xf borderId="3" fillId="0" fontId="2" numFmtId="0" xfId="0" applyBorder="1" applyFont="1"/>
    <xf borderId="8" fillId="0" fontId="2" numFmtId="0" xfId="0" applyBorder="1" applyFont="1"/>
    <xf borderId="2" fillId="4" fontId="2" numFmtId="0" xfId="0" applyBorder="1" applyFont="1"/>
    <xf borderId="2" fillId="3" fontId="2" numFmtId="0" xfId="0" applyBorder="1" applyFont="1"/>
    <xf borderId="2" fillId="0" fontId="8" numFmtId="0" xfId="0" applyBorder="1" applyFont="1"/>
    <xf borderId="1" fillId="4" fontId="6" numFmtId="0" xfId="0" applyBorder="1" applyFont="1"/>
    <xf borderId="1" fillId="3" fontId="6" numFmtId="0" xfId="0" applyBorder="1" applyFont="1"/>
    <xf borderId="2" fillId="4" fontId="1" numFmtId="0" xfId="0" applyBorder="1" applyFont="1"/>
    <xf borderId="0" fillId="0" fontId="10" numFmtId="0" xfId="0" applyFont="1"/>
    <xf borderId="0" fillId="0" fontId="11" numFmtId="0" xfId="0" applyFont="1"/>
    <xf borderId="2" fillId="4" fontId="6" numFmtId="0" xfId="0" applyBorder="1" applyFont="1"/>
    <xf borderId="7" fillId="0" fontId="2" numFmtId="0" xfId="0" applyBorder="1" applyFont="1"/>
    <xf borderId="2" fillId="0" fontId="11" numFmtId="0" xfId="0" applyBorder="1" applyFont="1"/>
    <xf borderId="3" fillId="0" fontId="1" numFmtId="0" xfId="0" applyBorder="1" applyFont="1"/>
    <xf borderId="1" fillId="5" fontId="4" numFmtId="0" xfId="0" applyBorder="1" applyFont="1"/>
    <xf borderId="0" fillId="0" fontId="12" numFmtId="0" xfId="0" applyFont="1"/>
    <xf borderId="9" fillId="0" fontId="9" numFmtId="0" xfId="0" applyBorder="1" applyFont="1"/>
    <xf borderId="2" fillId="0" fontId="2" numFmtId="0" xfId="0" applyAlignment="1" applyBorder="1" applyFont="1">
      <alignment readingOrder="0"/>
    </xf>
    <xf borderId="2" fillId="3" fontId="1" numFmtId="0" xfId="0" applyBorder="1" applyFont="1"/>
    <xf borderId="0" fillId="0" fontId="1" numFmtId="0" xfId="0" applyAlignment="1" applyFont="1">
      <alignment shrinkToFit="0" wrapText="1"/>
    </xf>
    <xf borderId="0" fillId="0" fontId="1" numFmtId="0" xfId="0" applyAlignment="1" applyFont="1">
      <alignment horizontal="right"/>
    </xf>
    <xf borderId="0" fillId="0" fontId="2" numFmtId="1" xfId="0" applyFont="1" applyNumberFormat="1"/>
    <xf borderId="0" fillId="0" fontId="2" numFmtId="165" xfId="0" applyFont="1" applyNumberFormat="1"/>
    <xf borderId="0" fillId="0" fontId="6" numFmtId="1" xfId="0" applyFont="1" applyNumberFormat="1"/>
    <xf borderId="0" fillId="0" fontId="13" numFmtId="0" xfId="0" applyFont="1"/>
    <xf borderId="10" fillId="0" fontId="14" numFmtId="0" xfId="0" applyAlignment="1" applyBorder="1" applyFont="1">
      <alignment shrinkToFit="0" wrapText="1"/>
    </xf>
    <xf borderId="0" fillId="0" fontId="15" numFmtId="0" xfId="0" applyFont="1"/>
    <xf borderId="0" fillId="0" fontId="16" numFmtId="0" xfId="0" applyFont="1"/>
    <xf borderId="0" fillId="0" fontId="17" numFmtId="0" xfId="0" applyAlignment="1" applyFont="1">
      <alignment horizontal="left"/>
    </xf>
    <xf borderId="11" fillId="0" fontId="14" numFmtId="0" xfId="0" applyAlignment="1" applyBorder="1" applyFont="1">
      <alignment shrinkToFit="0" wrapText="1"/>
    </xf>
    <xf borderId="12" fillId="0" fontId="2" numFmtId="0" xfId="0" applyAlignment="1" applyBorder="1" applyFont="1">
      <alignment shrinkToFit="0" wrapText="1"/>
    </xf>
    <xf borderId="12" fillId="0" fontId="2" numFmtId="3" xfId="0" applyAlignment="1" applyBorder="1" applyFont="1" applyNumberFormat="1">
      <alignment horizontal="right" shrinkToFit="0" wrapText="1"/>
    </xf>
    <xf borderId="12" fillId="0" fontId="2" numFmtId="166" xfId="0" applyAlignment="1" applyBorder="1" applyFont="1" applyNumberFormat="1">
      <alignment horizontal="right" shrinkToFit="0" wrapText="1"/>
    </xf>
    <xf borderId="12" fillId="0" fontId="2" numFmtId="167" xfId="0" applyAlignment="1" applyBorder="1" applyFont="1" applyNumberFormat="1">
      <alignment horizontal="right" shrinkToFit="0" wrapText="1"/>
    </xf>
    <xf borderId="12" fillId="0" fontId="2" numFmtId="4" xfId="0" applyAlignment="1" applyBorder="1" applyFont="1" applyNumberFormat="1">
      <alignment horizontal="right" shrinkToFit="0" wrapText="1"/>
    </xf>
    <xf borderId="11" fillId="0" fontId="14" numFmtId="4" xfId="0" applyAlignment="1" applyBorder="1" applyFont="1" applyNumberFormat="1">
      <alignment horizontal="right" shrinkToFit="0" wrapText="1"/>
    </xf>
    <xf borderId="11" fillId="0" fontId="14" numFmtId="166" xfId="0" applyAlignment="1" applyBorder="1" applyFont="1" applyNumberFormat="1">
      <alignment horizontal="right" shrinkToFit="0" wrapText="1"/>
    </xf>
    <xf borderId="13" fillId="0" fontId="13" numFmtId="0" xfId="0" applyAlignment="1" applyBorder="1" applyFont="1">
      <alignment shrinkToFit="0" wrapText="1"/>
    </xf>
    <xf borderId="13" fillId="0" fontId="9" numFmtId="0" xfId="0" applyBorder="1" applyFont="1"/>
    <xf borderId="0" fillId="0" fontId="18" numFmtId="0" xfId="0" applyFont="1"/>
    <xf borderId="11" fillId="0" fontId="14" numFmtId="3" xfId="0" applyAlignment="1" applyBorder="1" applyFont="1" applyNumberFormat="1">
      <alignment horizontal="right" shrinkToFit="0" wrapText="1"/>
    </xf>
    <xf borderId="11" fillId="0" fontId="14" numFmtId="167" xfId="0" applyAlignment="1" applyBorder="1" applyFont="1" applyNumberFormat="1">
      <alignment horizontal="right" shrinkToFit="0" wrapText="1"/>
    </xf>
    <xf borderId="12" fillId="0" fontId="2" numFmtId="168" xfId="0" applyAlignment="1" applyBorder="1" applyFont="1" applyNumberFormat="1">
      <alignment horizontal="right" shrinkToFit="0" wrapText="1"/>
    </xf>
    <xf borderId="14" fillId="0" fontId="19" numFmtId="0" xfId="0" applyAlignment="1" applyBorder="1" applyFont="1">
      <alignment horizontal="left" shrinkToFit="0" wrapText="1"/>
    </xf>
    <xf borderId="14" fillId="0" fontId="9" numFmtId="0" xfId="0" applyBorder="1" applyFont="1"/>
    <xf borderId="0" fillId="0" fontId="20" numFmtId="0" xfId="0" applyFont="1"/>
    <xf borderId="15" fillId="0" fontId="21" numFmtId="0" xfId="0" applyAlignment="1" applyBorder="1" applyFont="1">
      <alignment horizontal="center"/>
    </xf>
    <xf borderId="15" fillId="0" fontId="22" numFmtId="0" xfId="0" applyAlignment="1" applyBorder="1" applyFont="1">
      <alignment horizontal="center"/>
    </xf>
    <xf borderId="16" fillId="0" fontId="22" numFmtId="0" xfId="0" applyAlignment="1" applyBorder="1" applyFont="1">
      <alignment horizontal="center"/>
    </xf>
    <xf borderId="0" fillId="0" fontId="21" numFmtId="0" xfId="0" applyAlignment="1" applyFont="1">
      <alignment horizontal="center"/>
    </xf>
    <xf quotePrefix="1" borderId="0" fillId="0" fontId="22" numFmtId="0" xfId="0" applyAlignment="1" applyFont="1">
      <alignment horizontal="left"/>
    </xf>
    <xf borderId="0" fillId="0" fontId="21" numFmtId="3" xfId="0" applyAlignment="1" applyFont="1" applyNumberFormat="1">
      <alignment horizontal="right"/>
    </xf>
    <xf borderId="0" fillId="0" fontId="22" numFmtId="0" xfId="0" applyFont="1"/>
    <xf borderId="0" fillId="0" fontId="21" numFmtId="0" xfId="0" applyAlignment="1" applyFont="1">
      <alignment horizontal="left"/>
    </xf>
    <xf borderId="0" fillId="0" fontId="21" numFmtId="3" xfId="0" applyFont="1" applyNumberFormat="1"/>
    <xf borderId="0" fillId="0" fontId="21" numFmtId="169" xfId="0" applyFont="1" applyNumberFormat="1"/>
    <xf borderId="1" fillId="5" fontId="21" numFmtId="0" xfId="0" applyBorder="1" applyFont="1"/>
    <xf borderId="0" fillId="0" fontId="21" numFmtId="0" xfId="0" applyFont="1"/>
    <xf borderId="0" fillId="0" fontId="22" numFmtId="3" xfId="0" applyAlignment="1" applyFont="1" applyNumberFormat="1">
      <alignment horizontal="right"/>
    </xf>
    <xf borderId="0" fillId="0" fontId="21" numFmtId="3" xfId="0" applyAlignment="1" applyFont="1" applyNumberFormat="1">
      <alignment horizontal="right" vertical="center"/>
    </xf>
    <xf borderId="1" fillId="5" fontId="21" numFmtId="3" xfId="0" applyAlignment="1" applyBorder="1" applyFont="1" applyNumberFormat="1">
      <alignment horizontal="right" vertical="center"/>
    </xf>
    <xf borderId="0" fillId="0" fontId="22" numFmtId="0" xfId="0" applyAlignment="1" applyFont="1">
      <alignment horizontal="left"/>
    </xf>
    <xf borderId="0" fillId="0" fontId="22" numFmtId="3" xfId="0" applyFont="1" applyNumberFormat="1"/>
    <xf borderId="0" fillId="0" fontId="21" numFmtId="170" xfId="0" applyAlignment="1" applyFont="1" applyNumberFormat="1">
      <alignment horizontal="left"/>
    </xf>
    <xf borderId="0" fillId="0" fontId="21" numFmtId="169" xfId="0" applyAlignment="1" applyFont="1" applyNumberFormat="1">
      <alignment horizontal="right"/>
    </xf>
    <xf borderId="0" fillId="0" fontId="21" numFmtId="0" xfId="0" applyAlignment="1" applyFont="1">
      <alignment horizontal="left" shrinkToFit="0" wrapText="1"/>
    </xf>
    <xf borderId="14" fillId="0" fontId="21" numFmtId="0" xfId="0" applyAlignment="1" applyBorder="1" applyFont="1">
      <alignment horizontal="left"/>
    </xf>
    <xf borderId="14" fillId="0" fontId="21" numFmtId="3" xfId="0" applyAlignment="1" applyBorder="1" applyFont="1" applyNumberFormat="1">
      <alignment horizontal="right"/>
    </xf>
    <xf borderId="14" fillId="0" fontId="21" numFmtId="3" xfId="0" applyBorder="1" applyFont="1" applyNumberFormat="1"/>
    <xf borderId="17" fillId="0" fontId="23" numFmtId="0" xfId="0" applyAlignment="1" applyBorder="1" applyFont="1">
      <alignment shrinkToFit="0" vertical="center" wrapText="1"/>
    </xf>
    <xf borderId="17" fillId="0" fontId="9" numFmtId="0" xfId="0" applyBorder="1" applyFont="1"/>
    <xf borderId="0" fillId="0" fontId="24" numFmtId="3" xfId="0" applyAlignment="1" applyFont="1" applyNumberFormat="1">
      <alignment horizontal="left" vertical="center"/>
    </xf>
    <xf borderId="0" fillId="0" fontId="24" numFmtId="0" xfId="0" applyAlignment="1" applyFont="1">
      <alignment vertical="center"/>
    </xf>
    <xf borderId="0" fillId="0" fontId="24" numFmtId="0" xfId="0" applyFont="1"/>
    <xf borderId="0" fillId="0" fontId="23" numFmtId="0" xfId="0" applyAlignment="1" applyFont="1">
      <alignment shrinkToFit="0" vertical="center" wrapText="1"/>
    </xf>
    <xf borderId="0" fillId="0" fontId="25" numFmtId="0" xfId="0" applyAlignment="1" applyFont="1">
      <alignment shrinkToFit="0" vertical="center" wrapText="1"/>
    </xf>
    <xf borderId="0" fillId="0" fontId="24" numFmtId="0" xfId="0" applyAlignment="1" applyFont="1">
      <alignment horizontal="left" vertical="center"/>
    </xf>
    <xf borderId="0" fillId="0" fontId="26" numFmtId="0" xfId="0" applyAlignment="1" applyFont="1">
      <alignment horizontal="left" shrinkToFit="0" vertical="center" wrapText="1"/>
    </xf>
    <xf borderId="0" fillId="0" fontId="24" numFmtId="0" xfId="0" applyAlignment="1" applyFont="1">
      <alignment shrinkToFit="0" vertical="center" wrapText="1"/>
    </xf>
    <xf borderId="0" fillId="0" fontId="24" numFmtId="0" xfId="0" applyAlignment="1" applyFont="1">
      <alignment horizontal="center" vertical="center"/>
    </xf>
    <xf borderId="0" fillId="0" fontId="24" numFmtId="2" xfId="0" applyAlignment="1" applyFont="1" applyNumberFormat="1">
      <alignment shrinkToFit="0" vertical="center" wrapText="1"/>
    </xf>
    <xf borderId="0" fillId="0" fontId="24" numFmtId="0" xfId="0" applyAlignment="1" applyFont="1">
      <alignment horizontal="left" shrinkToFit="0" vertical="center" wrapText="1"/>
    </xf>
    <xf borderId="0" fillId="0" fontId="24" numFmtId="0" xfId="0" applyAlignment="1" applyFont="1">
      <alignment horizontal="center" shrinkToFit="0" vertical="center" wrapText="1"/>
    </xf>
    <xf borderId="0" fillId="0" fontId="27" numFmtId="49" xfId="0" applyAlignment="1" applyFont="1" applyNumberFormat="1">
      <alignment shrinkToFit="0" vertical="center" wrapText="1"/>
    </xf>
    <xf borderId="0" fillId="0" fontId="24" numFmtId="49" xfId="0" applyAlignment="1" applyFont="1" applyNumberFormat="1">
      <alignment horizontal="left" shrinkToFit="0" vertical="center" wrapText="1"/>
    </xf>
    <xf borderId="0" fillId="0" fontId="24" numFmtId="49" xfId="0" applyAlignment="1" applyFont="1" applyNumberFormat="1">
      <alignment shrinkToFit="0" vertical="center" wrapText="1"/>
    </xf>
    <xf borderId="0" fillId="0" fontId="23" numFmtId="49" xfId="0" applyAlignment="1" applyFont="1" applyNumberFormat="1">
      <alignment shrinkToFit="0" vertical="center" wrapText="1"/>
    </xf>
    <xf borderId="0" fillId="0" fontId="24" numFmtId="49" xfId="0" applyAlignment="1" applyFont="1" applyNumberFormat="1">
      <alignment shrinkToFit="0" wrapText="1"/>
    </xf>
    <xf borderId="0" fillId="0" fontId="27" numFmtId="49" xfId="0" applyAlignment="1" applyFont="1" applyNumberFormat="1">
      <alignment shrinkToFit="0" wrapText="1"/>
    </xf>
    <xf borderId="0" fillId="0" fontId="28" numFmtId="0" xfId="0" applyAlignment="1" applyFont="1">
      <alignment horizontal="left" vertical="center"/>
    </xf>
    <xf borderId="0" fillId="0" fontId="24" numFmtId="49" xfId="0" applyAlignment="1" applyFont="1" applyNumberFormat="1">
      <alignment horizontal="left" shrinkToFit="0" wrapText="1"/>
    </xf>
    <xf borderId="0" fillId="0" fontId="24" numFmtId="0" xfId="0" applyAlignment="1" applyFont="1">
      <alignment horizontal="left" shrinkToFit="0" wrapText="1"/>
    </xf>
    <xf borderId="0" fillId="0" fontId="23" numFmtId="49" xfId="0" applyAlignment="1" applyFont="1" applyNumberFormat="1">
      <alignment horizontal="left"/>
    </xf>
    <xf borderId="0" fillId="0" fontId="16" numFmtId="49" xfId="0" applyAlignment="1" applyFont="1" applyNumberFormat="1">
      <alignment horizontal="left"/>
    </xf>
    <xf borderId="0" fillId="0" fontId="16" numFmtId="0" xfId="0" applyAlignment="1" applyFont="1">
      <alignment horizontal="left"/>
    </xf>
    <xf borderId="0" fillId="0" fontId="29" numFmtId="0" xfId="0" applyAlignment="1" applyFont="1">
      <alignment horizontal="left"/>
    </xf>
    <xf borderId="0" fillId="0" fontId="29" numFmtId="0" xfId="0" applyFont="1"/>
    <xf borderId="0" fillId="0" fontId="30" numFmtId="0" xfId="0" applyFont="1"/>
    <xf borderId="0" fillId="0" fontId="2" numFmtId="3" xfId="0" applyFont="1" applyNumberFormat="1"/>
    <xf borderId="0" fillId="0" fontId="2" numFmtId="17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ps.go.id/publication/2020/11/20/ddce434c92536777bf07605d/statistik-transportasi-darat-2019.html" TargetMode="External"/><Relationship Id="rId2" Type="http://schemas.openxmlformats.org/officeDocument/2006/relationships/hyperlink" Target="https://www.bps.go.id/publication/2020/11/20/231373341461207b51910a4a/statistik-transportasi-udara-2019.html" TargetMode="External"/><Relationship Id="rId3" Type="http://schemas.openxmlformats.org/officeDocument/2006/relationships/hyperlink" Target="https://iesr.or.id/pustaka/iceo202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73.14"/>
    <col customWidth="1" min="3" max="26" width="8.71"/>
  </cols>
  <sheetData>
    <row r="1" ht="14.25" customHeight="1">
      <c r="A1" s="1" t="s">
        <v>0</v>
      </c>
    </row>
    <row r="2" ht="14.25" customHeight="1"/>
    <row r="3" ht="14.25" customHeight="1">
      <c r="A3" s="1" t="s">
        <v>1</v>
      </c>
      <c r="B3" s="2" t="s">
        <v>2</v>
      </c>
    </row>
    <row r="4" ht="14.25" customHeight="1">
      <c r="B4" s="3" t="s">
        <v>3</v>
      </c>
    </row>
    <row r="5" ht="14.25" customHeight="1">
      <c r="B5" s="4" t="s">
        <v>4</v>
      </c>
    </row>
    <row r="6" ht="14.25" customHeight="1">
      <c r="B6" s="5" t="s">
        <v>5</v>
      </c>
      <c r="C6" s="6"/>
    </row>
    <row r="7" ht="14.25" customHeight="1">
      <c r="B7" s="3" t="s">
        <v>6</v>
      </c>
    </row>
    <row r="8" ht="14.25" customHeight="1">
      <c r="B8" s="3" t="s">
        <v>7</v>
      </c>
    </row>
    <row r="9" ht="14.25" customHeight="1">
      <c r="B9" s="3"/>
    </row>
    <row r="10" ht="14.25" customHeight="1">
      <c r="B10" s="2" t="s">
        <v>8</v>
      </c>
    </row>
    <row r="11" ht="14.25" customHeight="1">
      <c r="B11" s="3" t="s">
        <v>3</v>
      </c>
    </row>
    <row r="12" ht="14.25" customHeight="1">
      <c r="B12" s="4" t="s">
        <v>9</v>
      </c>
    </row>
    <row r="13" ht="14.25" customHeight="1">
      <c r="B13" s="5" t="s">
        <v>10</v>
      </c>
    </row>
    <row r="14" ht="14.25" customHeight="1">
      <c r="B14" s="3" t="s">
        <v>11</v>
      </c>
    </row>
    <row r="15" ht="14.25" customHeight="1">
      <c r="B15" s="3" t="s">
        <v>12</v>
      </c>
    </row>
    <row r="16" ht="14.25" customHeight="1">
      <c r="B16" s="3"/>
    </row>
    <row r="17" ht="14.25" customHeight="1">
      <c r="B17" s="3" t="s">
        <v>13</v>
      </c>
    </row>
    <row r="18" ht="14.25" customHeight="1">
      <c r="B18" s="3" t="s">
        <v>14</v>
      </c>
    </row>
    <row r="19" ht="14.25" customHeight="1">
      <c r="B19" s="5" t="s">
        <v>15</v>
      </c>
    </row>
    <row r="20" ht="14.25" customHeight="1">
      <c r="B20" s="3" t="s">
        <v>16</v>
      </c>
    </row>
    <row r="21" ht="14.25" customHeight="1">
      <c r="B21" s="3" t="s">
        <v>17</v>
      </c>
    </row>
    <row r="22" ht="14.25" customHeight="1">
      <c r="B22" s="3" t="s">
        <v>18</v>
      </c>
    </row>
    <row r="23" ht="14.25" customHeight="1"/>
    <row r="24" ht="14.25" customHeight="1">
      <c r="B24" s="2" t="s">
        <v>19</v>
      </c>
    </row>
    <row r="25" ht="14.25" customHeight="1">
      <c r="B25" s="3" t="s">
        <v>13</v>
      </c>
    </row>
    <row r="26" ht="14.25" customHeight="1">
      <c r="B26" s="3" t="s">
        <v>14</v>
      </c>
    </row>
    <row r="27" ht="14.25" customHeight="1">
      <c r="B27" s="5" t="s">
        <v>15</v>
      </c>
    </row>
    <row r="28" ht="14.25" customHeight="1">
      <c r="B28" s="3" t="s">
        <v>20</v>
      </c>
    </row>
    <row r="29" ht="14.25" customHeight="1">
      <c r="B29" s="3" t="s">
        <v>21</v>
      </c>
    </row>
    <row r="30" ht="14.25" customHeight="1">
      <c r="B30" s="3"/>
    </row>
    <row r="31" ht="14.25" customHeight="1">
      <c r="B31" s="3" t="s">
        <v>13</v>
      </c>
    </row>
    <row r="32" ht="14.25" customHeight="1">
      <c r="B32" s="3" t="s">
        <v>14</v>
      </c>
    </row>
    <row r="33" ht="14.25" customHeight="1">
      <c r="B33" s="5" t="s">
        <v>15</v>
      </c>
    </row>
    <row r="34" ht="14.25" customHeight="1">
      <c r="B34" s="3" t="s">
        <v>22</v>
      </c>
    </row>
    <row r="35" ht="14.25" customHeight="1">
      <c r="B35" s="3" t="s">
        <v>23</v>
      </c>
    </row>
    <row r="36" ht="14.25" customHeight="1">
      <c r="B36" s="3" t="s">
        <v>24</v>
      </c>
    </row>
    <row r="37" ht="14.25" customHeight="1">
      <c r="B37" s="3" t="s">
        <v>25</v>
      </c>
    </row>
    <row r="38" ht="14.25" customHeight="1">
      <c r="B38" s="3" t="s">
        <v>26</v>
      </c>
    </row>
    <row r="39" ht="14.25" customHeight="1">
      <c r="B39" s="3"/>
    </row>
    <row r="40" ht="14.25" customHeight="1">
      <c r="B40" s="3" t="s">
        <v>27</v>
      </c>
    </row>
    <row r="41" ht="14.25" customHeight="1">
      <c r="B41" s="3" t="s">
        <v>28</v>
      </c>
    </row>
    <row r="42" ht="14.25" customHeight="1">
      <c r="B42" s="3" t="s">
        <v>29</v>
      </c>
    </row>
    <row r="43" ht="14.25" customHeight="1">
      <c r="B43" s="3"/>
    </row>
    <row r="44" ht="14.25" customHeight="1">
      <c r="B44" s="2" t="s">
        <v>30</v>
      </c>
    </row>
    <row r="45" ht="14.25" customHeight="1">
      <c r="B45" s="3" t="s">
        <v>13</v>
      </c>
    </row>
    <row r="46" ht="14.25" customHeight="1">
      <c r="B46" s="3" t="s">
        <v>14</v>
      </c>
    </row>
    <row r="47" ht="14.25" customHeight="1">
      <c r="B47" s="5" t="s">
        <v>15</v>
      </c>
    </row>
    <row r="48" ht="14.25" customHeight="1">
      <c r="B48" s="3" t="s">
        <v>31</v>
      </c>
    </row>
    <row r="49" ht="14.25" customHeight="1">
      <c r="B49" s="3" t="s">
        <v>32</v>
      </c>
    </row>
    <row r="50" ht="14.25" customHeight="1">
      <c r="B50" s="3" t="s">
        <v>33</v>
      </c>
    </row>
    <row r="51" ht="14.25" customHeight="1">
      <c r="B51" s="3"/>
    </row>
    <row r="52" ht="14.25" customHeight="1">
      <c r="B52" s="3" t="s">
        <v>34</v>
      </c>
    </row>
    <row r="53" ht="14.25" customHeight="1">
      <c r="B53" s="3" t="s">
        <v>35</v>
      </c>
    </row>
    <row r="54" ht="14.25" customHeight="1">
      <c r="B54" s="3" t="s">
        <v>36</v>
      </c>
    </row>
    <row r="55" ht="14.25" customHeight="1">
      <c r="B55" s="3"/>
    </row>
    <row r="56" ht="14.25" customHeight="1">
      <c r="B56" s="3" t="s">
        <v>37</v>
      </c>
    </row>
    <row r="57" ht="14.25" customHeight="1">
      <c r="B57" s="3" t="s">
        <v>38</v>
      </c>
    </row>
    <row r="58" ht="14.25" customHeight="1">
      <c r="B58" s="3" t="s">
        <v>39</v>
      </c>
    </row>
    <row r="59" ht="14.25" customHeight="1">
      <c r="B59" s="3"/>
    </row>
    <row r="60" ht="14.25" customHeight="1">
      <c r="B60" s="3" t="s">
        <v>40</v>
      </c>
    </row>
    <row r="61" ht="14.25" customHeight="1">
      <c r="B61" s="3" t="s">
        <v>41</v>
      </c>
    </row>
    <row r="62" ht="14.25" customHeight="1">
      <c r="B62" s="3" t="s">
        <v>42</v>
      </c>
    </row>
    <row r="63" ht="14.25" customHeight="1">
      <c r="B63" s="3"/>
    </row>
    <row r="64" ht="14.25" customHeight="1">
      <c r="B64" s="3" t="s">
        <v>43</v>
      </c>
    </row>
    <row r="65" ht="14.25" customHeight="1">
      <c r="B65" s="3" t="s">
        <v>44</v>
      </c>
    </row>
    <row r="66" ht="14.25" customHeight="1">
      <c r="B66" s="3" t="s">
        <v>45</v>
      </c>
    </row>
    <row r="67" ht="14.25" customHeight="1">
      <c r="B67" s="3"/>
    </row>
    <row r="68" ht="14.25" customHeight="1">
      <c r="B68" s="3" t="s">
        <v>46</v>
      </c>
    </row>
    <row r="69" ht="14.25" customHeight="1">
      <c r="B69" s="3" t="s">
        <v>47</v>
      </c>
    </row>
    <row r="70" ht="14.25" customHeight="1">
      <c r="B70" s="3" t="s">
        <v>48</v>
      </c>
    </row>
    <row r="71" ht="14.25" customHeight="1">
      <c r="B71" s="3"/>
    </row>
    <row r="72" ht="14.25" customHeight="1">
      <c r="B72" s="3" t="s">
        <v>49</v>
      </c>
    </row>
    <row r="73" ht="14.25" customHeight="1">
      <c r="B73" s="3" t="s">
        <v>50</v>
      </c>
    </row>
    <row r="74" ht="14.25" customHeight="1">
      <c r="B74" s="3" t="s">
        <v>51</v>
      </c>
    </row>
    <row r="75" ht="14.25" customHeight="1">
      <c r="B75" s="3"/>
    </row>
    <row r="76" ht="14.25" customHeight="1">
      <c r="B76" s="3" t="s">
        <v>52</v>
      </c>
    </row>
    <row r="77" ht="14.25" customHeight="1">
      <c r="B77" s="3" t="s">
        <v>50</v>
      </c>
    </row>
    <row r="78" ht="14.25" customHeight="1">
      <c r="B78" s="3" t="s">
        <v>53</v>
      </c>
    </row>
    <row r="79" ht="14.25" customHeight="1">
      <c r="B79" s="3"/>
    </row>
    <row r="80" ht="14.25" customHeight="1">
      <c r="B80" s="2" t="s">
        <v>54</v>
      </c>
    </row>
    <row r="81" ht="14.25" customHeight="1">
      <c r="B81" s="3" t="s">
        <v>13</v>
      </c>
    </row>
    <row r="82" ht="14.25" customHeight="1">
      <c r="B82" s="3" t="s">
        <v>14</v>
      </c>
    </row>
    <row r="83" ht="14.25" customHeight="1">
      <c r="B83" s="5" t="s">
        <v>15</v>
      </c>
    </row>
    <row r="84" ht="14.25" customHeight="1">
      <c r="B84" s="7" t="s">
        <v>55</v>
      </c>
    </row>
    <row r="85" ht="14.25" customHeight="1">
      <c r="B85" s="3" t="s">
        <v>56</v>
      </c>
    </row>
    <row r="86" ht="14.25" customHeight="1">
      <c r="B86" s="3" t="s">
        <v>57</v>
      </c>
    </row>
    <row r="87" ht="14.25" customHeight="1">
      <c r="B87" s="3"/>
    </row>
    <row r="88" ht="14.25" customHeight="1">
      <c r="B88" s="2" t="s">
        <v>58</v>
      </c>
    </row>
    <row r="89" ht="14.25" customHeight="1">
      <c r="B89" s="3" t="s">
        <v>59</v>
      </c>
    </row>
    <row r="90" ht="14.25" customHeight="1">
      <c r="B90" s="4" t="s">
        <v>60</v>
      </c>
    </row>
    <row r="91" ht="14.25" customHeight="1">
      <c r="B91" s="8" t="s">
        <v>61</v>
      </c>
    </row>
    <row r="92" ht="14.25" customHeight="1">
      <c r="B92" s="3"/>
    </row>
    <row r="93" ht="14.25" customHeight="1">
      <c r="B93" s="3"/>
    </row>
    <row r="94" ht="14.25" customHeight="1">
      <c r="B94" s="3" t="s">
        <v>62</v>
      </c>
    </row>
    <row r="95" ht="14.25" customHeight="1">
      <c r="B95" s="8" t="s">
        <v>63</v>
      </c>
    </row>
    <row r="96" ht="14.25" customHeight="1">
      <c r="B96" s="3" t="s">
        <v>64</v>
      </c>
    </row>
    <row r="97" ht="14.25" customHeight="1">
      <c r="B97" s="4"/>
    </row>
    <row r="98" ht="14.25" customHeight="1">
      <c r="B98" s="2" t="s">
        <v>65</v>
      </c>
    </row>
    <row r="99" ht="14.25" customHeight="1">
      <c r="B99" s="3" t="s">
        <v>66</v>
      </c>
    </row>
    <row r="100" ht="14.25" customHeight="1">
      <c r="B100" s="8" t="s">
        <v>67</v>
      </c>
    </row>
    <row r="101" ht="14.25" customHeight="1">
      <c r="B101" s="3" t="s">
        <v>68</v>
      </c>
    </row>
    <row r="102" ht="14.25" customHeight="1">
      <c r="A102" s="1" t="s">
        <v>69</v>
      </c>
    </row>
    <row r="103" ht="14.25" customHeight="1">
      <c r="A103" s="3" t="s">
        <v>70</v>
      </c>
    </row>
    <row r="104" ht="14.25" customHeight="1">
      <c r="A104" s="3" t="s">
        <v>71</v>
      </c>
    </row>
    <row r="105" ht="14.25" customHeight="1">
      <c r="A105" s="9" t="s">
        <v>72</v>
      </c>
    </row>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sheetData>
  <hyperlinks>
    <hyperlink r:id="rId1" ref="B6"/>
    <hyperlink r:id="rId2" ref="B13"/>
    <hyperlink r:id="rId3" ref="B95"/>
  </hyperlinks>
  <printOptions/>
  <pageMargins bottom="0.75" footer="0.0" header="0.0" left="0.7" right="0.7" top="0.75"/>
  <pageSetup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0.29"/>
  </cols>
  <sheetData>
    <row r="1">
      <c r="A1" s="1" t="s">
        <v>73</v>
      </c>
    </row>
    <row r="2">
      <c r="A2" s="7" t="s">
        <v>74</v>
      </c>
    </row>
    <row r="3">
      <c r="A3" s="10" t="s">
        <v>75</v>
      </c>
      <c r="B3" s="11">
        <v>2015.0</v>
      </c>
      <c r="C3" s="11">
        <v>2016.0</v>
      </c>
      <c r="D3" s="11">
        <v>2017.0</v>
      </c>
      <c r="E3" s="11">
        <v>2018.0</v>
      </c>
      <c r="F3" s="11">
        <v>2019.0</v>
      </c>
    </row>
    <row r="4">
      <c r="A4" s="12" t="s">
        <v>76</v>
      </c>
      <c r="B4" s="13">
        <v>1.2304221E7</v>
      </c>
      <c r="C4" s="13">
        <v>1.3142958E7</v>
      </c>
      <c r="D4" s="13">
        <v>1.3968202E7</v>
      </c>
      <c r="E4" s="13">
        <v>1.4830698E7</v>
      </c>
      <c r="F4" s="14">
        <v>1.5592419E7</v>
      </c>
      <c r="G4" s="3" t="s">
        <v>77</v>
      </c>
    </row>
    <row r="5">
      <c r="A5" s="12" t="s">
        <v>78</v>
      </c>
      <c r="B5" s="13">
        <v>196309.0</v>
      </c>
      <c r="C5" s="13">
        <v>204512.0</v>
      </c>
      <c r="D5" s="13">
        <v>213359.0</v>
      </c>
      <c r="E5" s="13">
        <v>222872.0</v>
      </c>
      <c r="F5" s="14">
        <v>231569.0</v>
      </c>
      <c r="G5" s="3" t="s">
        <v>79</v>
      </c>
    </row>
    <row r="6">
      <c r="A6" s="12" t="s">
        <v>80</v>
      </c>
      <c r="B6" s="13">
        <v>4145857.0</v>
      </c>
      <c r="C6" s="13">
        <v>4326731.0</v>
      </c>
      <c r="D6" s="13">
        <v>4540902.0</v>
      </c>
      <c r="E6" s="13">
        <v>4797254.0</v>
      </c>
      <c r="F6" s="15">
        <v>5021888.0</v>
      </c>
      <c r="G6" s="3" t="s">
        <v>79</v>
      </c>
    </row>
    <row r="7">
      <c r="A7" s="12" t="s">
        <v>81</v>
      </c>
      <c r="B7" s="13">
        <v>8.8656931E7</v>
      </c>
      <c r="C7" s="13">
        <v>9.453151E7</v>
      </c>
      <c r="D7" s="13">
        <v>1.00200245E8</v>
      </c>
      <c r="E7" s="13">
        <v>1.06657952E8</v>
      </c>
      <c r="F7" s="14">
        <v>1.12771136E8</v>
      </c>
      <c r="G7" s="3" t="s">
        <v>82</v>
      </c>
    </row>
    <row r="8">
      <c r="A8" s="12" t="s">
        <v>83</v>
      </c>
      <c r="B8" s="13">
        <f t="shared" ref="B8:F8" si="1">SUM(B4:B7)</f>
        <v>105303318</v>
      </c>
      <c r="C8" s="13">
        <f t="shared" si="1"/>
        <v>112205711</v>
      </c>
      <c r="D8" s="13">
        <f t="shared" si="1"/>
        <v>118922708</v>
      </c>
      <c r="E8" s="13">
        <f t="shared" si="1"/>
        <v>126508776</v>
      </c>
      <c r="F8" s="13">
        <f t="shared" si="1"/>
        <v>133617012</v>
      </c>
    </row>
    <row r="10">
      <c r="A10" s="1" t="s">
        <v>84</v>
      </c>
      <c r="B10" s="1" t="s">
        <v>85</v>
      </c>
    </row>
    <row r="11">
      <c r="A11" s="7" t="s">
        <v>86</v>
      </c>
      <c r="B11" s="7" t="s">
        <v>87</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2" ht="15.0" customHeight="1">
      <c r="B2" s="16" t="s">
        <v>88</v>
      </c>
    </row>
    <row r="3">
      <c r="B3" s="17" t="s">
        <v>89</v>
      </c>
    </row>
    <row r="4" ht="15.0" customHeight="1">
      <c r="B4" s="18">
        <v>97.0</v>
      </c>
      <c r="C4" s="9" t="s">
        <v>90</v>
      </c>
    </row>
    <row r="5" ht="15.0" customHeight="1">
      <c r="B5" s="9" t="s">
        <v>91</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2" max="2" width="24.57"/>
  </cols>
  <sheetData>
    <row r="2" ht="15.0" customHeight="1">
      <c r="B2" s="16" t="s">
        <v>92</v>
      </c>
    </row>
    <row r="3">
      <c r="B3" s="17" t="s">
        <v>93</v>
      </c>
    </row>
    <row r="5" ht="15.0" customHeight="1">
      <c r="B5" s="19" t="s">
        <v>94</v>
      </c>
      <c r="C5" s="19">
        <v>2016.0</v>
      </c>
      <c r="D5" s="19">
        <v>2017.0</v>
      </c>
      <c r="E5" s="19">
        <v>2018.0</v>
      </c>
      <c r="F5" s="19">
        <v>2019.0</v>
      </c>
    </row>
    <row r="6" ht="15.0" customHeight="1">
      <c r="B6" s="20" t="s">
        <v>95</v>
      </c>
      <c r="C6" s="20">
        <v>524.0</v>
      </c>
      <c r="D6" s="20">
        <v>581.0</v>
      </c>
      <c r="E6" s="20">
        <v>750.0</v>
      </c>
      <c r="F6" s="20">
        <v>783.0</v>
      </c>
    </row>
    <row r="7" ht="15.0" customHeight="1">
      <c r="B7" s="20" t="s">
        <v>96</v>
      </c>
      <c r="C7" s="20">
        <v>0.0</v>
      </c>
      <c r="D7" s="20">
        <v>445.0</v>
      </c>
      <c r="E7" s="20">
        <v>530.0</v>
      </c>
      <c r="F7" s="20">
        <v>1368.0</v>
      </c>
    </row>
    <row r="8" ht="15.0" customHeight="1">
      <c r="B8" s="20" t="s">
        <v>97</v>
      </c>
      <c r="C8" s="20">
        <v>225.0</v>
      </c>
      <c r="D8" s="20">
        <v>310.0</v>
      </c>
      <c r="E8" s="20">
        <v>480.0</v>
      </c>
      <c r="F8" s="20">
        <v>602.0</v>
      </c>
    </row>
    <row r="9" ht="15.0" customHeight="1">
      <c r="B9" s="20" t="s">
        <v>98</v>
      </c>
      <c r="C9" s="20">
        <v>113.0</v>
      </c>
      <c r="D9" s="20">
        <v>106.0</v>
      </c>
      <c r="E9" s="20">
        <v>132.0</v>
      </c>
      <c r="F9" s="20">
        <v>193.0</v>
      </c>
    </row>
    <row r="10" ht="15.0" customHeight="1">
      <c r="B10" s="20" t="s">
        <v>99</v>
      </c>
      <c r="C10" s="20">
        <v>14.0</v>
      </c>
      <c r="D10" s="20">
        <v>33.0</v>
      </c>
      <c r="E10" s="20">
        <v>45.0</v>
      </c>
      <c r="F10" s="20">
        <v>47.0</v>
      </c>
    </row>
    <row r="11" ht="15.0" customHeight="1">
      <c r="B11" s="20" t="s">
        <v>100</v>
      </c>
      <c r="C11" s="20">
        <v>0.0</v>
      </c>
      <c r="D11" s="20">
        <v>0.0</v>
      </c>
      <c r="E11" s="20">
        <v>19.0</v>
      </c>
      <c r="F11" s="20">
        <v>82.0</v>
      </c>
    </row>
    <row r="12" ht="15.0" customHeight="1">
      <c r="B12" s="20" t="s">
        <v>101</v>
      </c>
      <c r="C12" s="20">
        <v>15.0</v>
      </c>
      <c r="D12" s="20">
        <v>17.0</v>
      </c>
      <c r="E12" s="20">
        <v>21.0</v>
      </c>
      <c r="F12" s="20">
        <v>25.0</v>
      </c>
    </row>
    <row r="13" ht="15.0" customHeight="1">
      <c r="B13" s="20" t="s">
        <v>102</v>
      </c>
      <c r="C13" s="20">
        <v>5.0</v>
      </c>
      <c r="D13" s="20">
        <v>21.0</v>
      </c>
      <c r="E13" s="20">
        <v>6.0</v>
      </c>
      <c r="F13" s="20">
        <v>31.0</v>
      </c>
    </row>
    <row r="14" ht="15.0" customHeight="1">
      <c r="B14" s="21" t="s">
        <v>103</v>
      </c>
      <c r="C14" s="21">
        <v>0.0</v>
      </c>
      <c r="D14" s="21">
        <v>7.0</v>
      </c>
      <c r="E14" s="21">
        <v>20.0</v>
      </c>
      <c r="F14" s="21">
        <v>18.0</v>
      </c>
    </row>
    <row r="15" ht="15.0" customHeight="1">
      <c r="B15" s="19" t="s">
        <v>104</v>
      </c>
      <c r="C15" s="20">
        <f t="shared" ref="C15:F15" si="1">SUM(C6:C13)</f>
        <v>896</v>
      </c>
      <c r="D15" s="20">
        <f t="shared" si="1"/>
        <v>1513</v>
      </c>
      <c r="E15" s="20">
        <f t="shared" si="1"/>
        <v>1983</v>
      </c>
      <c r="F15" s="22">
        <f t="shared" si="1"/>
        <v>3131</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2" max="2" width="3.86"/>
    <col customWidth="1" min="4" max="4" width="15.0"/>
  </cols>
  <sheetData>
    <row r="2">
      <c r="B2" s="1" t="s">
        <v>105</v>
      </c>
    </row>
    <row r="4">
      <c r="B4" s="11" t="s">
        <v>106</v>
      </c>
      <c r="C4" s="19" t="s">
        <v>107</v>
      </c>
      <c r="D4" s="23" t="s">
        <v>108</v>
      </c>
      <c r="E4" s="24"/>
    </row>
    <row r="5">
      <c r="B5" s="25" t="s">
        <v>106</v>
      </c>
      <c r="C5" s="25" t="s">
        <v>109</v>
      </c>
      <c r="D5" s="19">
        <v>2019.0</v>
      </c>
    </row>
    <row r="6">
      <c r="B6" s="26">
        <v>1.0</v>
      </c>
      <c r="C6" s="12" t="s">
        <v>110</v>
      </c>
      <c r="D6" s="20">
        <v>0.0</v>
      </c>
    </row>
    <row r="7">
      <c r="B7" s="27">
        <v>2.0</v>
      </c>
      <c r="C7" s="12" t="s">
        <v>111</v>
      </c>
      <c r="D7" s="20">
        <v>0.0</v>
      </c>
    </row>
    <row r="8">
      <c r="B8" s="27">
        <v>3.0</v>
      </c>
      <c r="C8" s="12" t="s">
        <v>112</v>
      </c>
      <c r="D8" s="20">
        <v>0.0</v>
      </c>
    </row>
    <row r="9">
      <c r="B9" s="28">
        <v>4.0</v>
      </c>
      <c r="C9" s="12" t="s">
        <v>113</v>
      </c>
      <c r="D9" s="20">
        <v>0.0</v>
      </c>
    </row>
    <row r="12" ht="15.0" customHeight="1">
      <c r="B12" s="9"/>
    </row>
    <row r="13" ht="15.0" customHeight="1">
      <c r="B13" s="9"/>
    </row>
  </sheetData>
  <mergeCells count="1">
    <mergeCell ref="D4:E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3" max="3" width="30.57"/>
  </cols>
  <sheetData>
    <row r="1">
      <c r="B1" s="29" t="s">
        <v>114</v>
      </c>
      <c r="C1" s="30"/>
    </row>
    <row r="2">
      <c r="B2" s="7" t="s">
        <v>115</v>
      </c>
    </row>
    <row r="3">
      <c r="B3" s="1" t="s">
        <v>116</v>
      </c>
    </row>
    <row r="4">
      <c r="B4" s="7" t="s">
        <v>20</v>
      </c>
      <c r="E4" s="7"/>
    </row>
    <row r="5">
      <c r="B5" s="1" t="s">
        <v>117</v>
      </c>
      <c r="C5" s="1" t="s">
        <v>118</v>
      </c>
      <c r="D5" s="1" t="s">
        <v>119</v>
      </c>
    </row>
    <row r="7">
      <c r="B7" s="11" t="s">
        <v>120</v>
      </c>
      <c r="C7" s="11" t="s">
        <v>121</v>
      </c>
      <c r="D7" s="31" t="s">
        <v>122</v>
      </c>
      <c r="E7" s="11" t="s">
        <v>104</v>
      </c>
    </row>
    <row r="8">
      <c r="B8" s="25" t="s">
        <v>123</v>
      </c>
      <c r="C8" s="25" t="s">
        <v>124</v>
      </c>
      <c r="D8" s="32" t="s">
        <v>125</v>
      </c>
      <c r="E8" s="20"/>
    </row>
    <row r="9">
      <c r="B9" s="12">
        <v>2014.0</v>
      </c>
      <c r="C9" s="12">
        <v>22544.0</v>
      </c>
      <c r="D9" s="33">
        <v>19841.0</v>
      </c>
      <c r="E9" s="20">
        <f t="shared" ref="E9:E14" si="1">D9+C9</f>
        <v>42385</v>
      </c>
    </row>
    <row r="10">
      <c r="B10" s="12">
        <v>2015.0</v>
      </c>
      <c r="C10" s="12">
        <v>23464.0</v>
      </c>
      <c r="D10" s="33">
        <v>21277.0</v>
      </c>
      <c r="E10" s="20">
        <f t="shared" si="1"/>
        <v>44741</v>
      </c>
    </row>
    <row r="11">
      <c r="B11" s="12">
        <v>2016.0</v>
      </c>
      <c r="C11" s="12">
        <v>22742.0</v>
      </c>
      <c r="D11" s="33">
        <v>22971.0</v>
      </c>
      <c r="E11" s="20">
        <f t="shared" si="1"/>
        <v>45713</v>
      </c>
    </row>
    <row r="12">
      <c r="B12" s="12">
        <v>2017.0</v>
      </c>
      <c r="C12" s="12">
        <v>16238.0</v>
      </c>
      <c r="D12" s="33">
        <v>24524.0</v>
      </c>
      <c r="E12" s="20">
        <f t="shared" si="1"/>
        <v>40762</v>
      </c>
    </row>
    <row r="13">
      <c r="B13" s="34">
        <v>2018.0</v>
      </c>
      <c r="C13" s="34">
        <v>16353.0</v>
      </c>
      <c r="D13" s="35">
        <v>24679.0</v>
      </c>
      <c r="E13" s="20">
        <f t="shared" si="1"/>
        <v>41032</v>
      </c>
    </row>
    <row r="14">
      <c r="A14" s="9"/>
      <c r="B14" s="12">
        <v>2019.0</v>
      </c>
      <c r="C14" s="12">
        <v>12367.0</v>
      </c>
      <c r="D14" s="33">
        <v>12961.0</v>
      </c>
      <c r="E14" s="22">
        <f t="shared" si="1"/>
        <v>25328</v>
      </c>
      <c r="F14" s="9"/>
      <c r="G14" s="9"/>
      <c r="H14" s="9"/>
      <c r="I14" s="9"/>
      <c r="J14" s="9"/>
      <c r="K14" s="9"/>
      <c r="L14" s="9"/>
      <c r="M14" s="9"/>
      <c r="N14" s="9"/>
      <c r="O14" s="9"/>
      <c r="P14" s="9"/>
      <c r="Q14" s="9"/>
      <c r="R14" s="9"/>
      <c r="S14" s="9"/>
      <c r="T14" s="9"/>
      <c r="U14" s="9"/>
      <c r="V14" s="9"/>
      <c r="W14" s="9"/>
      <c r="X14" s="9"/>
      <c r="Y14" s="9"/>
      <c r="Z14" s="9"/>
    </row>
    <row r="16">
      <c r="B16" s="1" t="s">
        <v>126</v>
      </c>
    </row>
    <row r="17">
      <c r="B17" s="7" t="s">
        <v>127</v>
      </c>
    </row>
    <row r="18">
      <c r="B18" s="1" t="s">
        <v>128</v>
      </c>
      <c r="C18" s="1" t="s">
        <v>129</v>
      </c>
      <c r="D18" s="1" t="s">
        <v>130</v>
      </c>
    </row>
    <row r="20">
      <c r="B20" s="11" t="s">
        <v>106</v>
      </c>
      <c r="C20" s="11" t="s">
        <v>131</v>
      </c>
      <c r="D20" s="11" t="s">
        <v>132</v>
      </c>
      <c r="E20" s="11">
        <v>2014.0</v>
      </c>
      <c r="F20" s="11">
        <v>2015.0</v>
      </c>
      <c r="G20" s="11">
        <v>2016.0</v>
      </c>
      <c r="H20" s="11">
        <v>2017.0</v>
      </c>
      <c r="I20" s="31">
        <v>2018.0</v>
      </c>
      <c r="J20" s="11">
        <v>2019.0</v>
      </c>
    </row>
    <row r="21">
      <c r="B21" s="12"/>
      <c r="C21" s="25" t="s">
        <v>133</v>
      </c>
      <c r="D21" s="25" t="s">
        <v>134</v>
      </c>
      <c r="E21" s="12"/>
      <c r="F21" s="12"/>
      <c r="G21" s="12"/>
      <c r="H21" s="12"/>
      <c r="I21" s="33"/>
      <c r="J21" s="20"/>
    </row>
    <row r="22">
      <c r="B22" s="11">
        <v>1.0</v>
      </c>
      <c r="C22" s="11" t="s">
        <v>135</v>
      </c>
      <c r="D22" s="11" t="s">
        <v>134</v>
      </c>
      <c r="E22" s="12">
        <v>109.0</v>
      </c>
      <c r="F22" s="12">
        <v>1087.0</v>
      </c>
      <c r="G22" s="12">
        <v>1129.0</v>
      </c>
      <c r="H22" s="12">
        <v>1158.0</v>
      </c>
      <c r="I22" s="33">
        <v>1341.0</v>
      </c>
      <c r="J22" s="12">
        <v>229.0</v>
      </c>
      <c r="L22" s="16" t="s">
        <v>136</v>
      </c>
      <c r="M22" s="3">
        <f>SUM(J26:J28)</f>
        <v>1344</v>
      </c>
    </row>
    <row r="23">
      <c r="B23" s="12"/>
      <c r="C23" s="25" t="s">
        <v>137</v>
      </c>
      <c r="D23" s="12" t="s">
        <v>138</v>
      </c>
      <c r="E23" s="12"/>
      <c r="F23" s="12"/>
      <c r="G23" s="12"/>
      <c r="H23" s="12"/>
      <c r="I23" s="33"/>
      <c r="J23" s="20"/>
    </row>
    <row r="24">
      <c r="B24" s="11">
        <v>2.0</v>
      </c>
      <c r="C24" s="11" t="s">
        <v>139</v>
      </c>
      <c r="D24" s="11" t="s">
        <v>134</v>
      </c>
      <c r="E24" s="12">
        <v>2716.0</v>
      </c>
      <c r="F24" s="12">
        <v>10130.0</v>
      </c>
      <c r="G24" s="12">
        <v>11942.0</v>
      </c>
      <c r="H24" s="12">
        <v>13332.0</v>
      </c>
      <c r="I24" s="33">
        <v>18825.0</v>
      </c>
      <c r="J24" s="36">
        <v>8984.0</v>
      </c>
    </row>
    <row r="25">
      <c r="B25" s="12"/>
      <c r="C25" s="25" t="s">
        <v>140</v>
      </c>
      <c r="D25" s="25" t="s">
        <v>138</v>
      </c>
      <c r="E25" s="12"/>
      <c r="F25" s="12"/>
      <c r="G25" s="12"/>
      <c r="H25" s="12"/>
      <c r="I25" s="33"/>
      <c r="J25" s="20"/>
    </row>
    <row r="26">
      <c r="B26" s="11">
        <v>3.0</v>
      </c>
      <c r="C26" s="11" t="s">
        <v>141</v>
      </c>
      <c r="D26" s="11" t="s">
        <v>134</v>
      </c>
      <c r="E26" s="12">
        <v>2681.0</v>
      </c>
      <c r="F26" s="12">
        <v>2811.0</v>
      </c>
      <c r="G26" s="12">
        <v>1886.0</v>
      </c>
      <c r="H26" s="12">
        <v>2539.0</v>
      </c>
      <c r="I26" s="33">
        <v>3078.0</v>
      </c>
      <c r="J26" s="37">
        <v>937.0</v>
      </c>
    </row>
    <row r="27">
      <c r="B27" s="12"/>
      <c r="C27" s="38" t="s">
        <v>142</v>
      </c>
      <c r="D27" s="25" t="s">
        <v>138</v>
      </c>
      <c r="E27" s="12"/>
      <c r="F27" s="12"/>
      <c r="G27" s="12"/>
      <c r="H27" s="12"/>
      <c r="I27" s="33"/>
      <c r="J27" s="20"/>
    </row>
    <row r="28">
      <c r="B28" s="11">
        <v>4.0</v>
      </c>
      <c r="C28" s="11" t="s">
        <v>143</v>
      </c>
      <c r="D28" s="11" t="s">
        <v>134</v>
      </c>
      <c r="E28" s="12">
        <v>0.0</v>
      </c>
      <c r="F28" s="12">
        <v>0.0</v>
      </c>
      <c r="G28" s="12">
        <v>0.0</v>
      </c>
      <c r="H28" s="12">
        <v>2341.0</v>
      </c>
      <c r="I28" s="33">
        <v>2495.0</v>
      </c>
      <c r="J28" s="37">
        <v>407.0</v>
      </c>
    </row>
    <row r="29">
      <c r="B29" s="12"/>
      <c r="C29" s="25" t="s">
        <v>144</v>
      </c>
      <c r="D29" s="25" t="s">
        <v>138</v>
      </c>
      <c r="E29" s="12"/>
      <c r="F29" s="12"/>
      <c r="G29" s="12"/>
      <c r="H29" s="12"/>
      <c r="I29" s="33"/>
      <c r="J29" s="20"/>
    </row>
    <row r="33">
      <c r="B33" s="1" t="s">
        <v>145</v>
      </c>
    </row>
    <row r="34">
      <c r="B34" s="3" t="s">
        <v>146</v>
      </c>
    </row>
    <row r="35">
      <c r="B35" s="1" t="s">
        <v>128</v>
      </c>
      <c r="C35" s="1" t="s">
        <v>147</v>
      </c>
      <c r="D35" s="1" t="s">
        <v>26</v>
      </c>
    </row>
    <row r="37">
      <c r="B37" s="11" t="s">
        <v>106</v>
      </c>
      <c r="C37" s="11" t="s">
        <v>131</v>
      </c>
      <c r="D37" s="11" t="s">
        <v>132</v>
      </c>
      <c r="E37" s="11">
        <v>2014.0</v>
      </c>
      <c r="F37" s="11">
        <v>2015.0</v>
      </c>
      <c r="G37" s="11">
        <v>2016.0</v>
      </c>
      <c r="H37" s="11">
        <v>2017.0</v>
      </c>
      <c r="I37" s="11">
        <v>2018.0</v>
      </c>
      <c r="J37" s="11">
        <v>2019.0</v>
      </c>
      <c r="L37" s="16" t="s">
        <v>148</v>
      </c>
      <c r="M37" s="39">
        <f>J51</f>
        <v>57</v>
      </c>
    </row>
    <row r="38">
      <c r="B38" s="12"/>
      <c r="C38" s="12"/>
      <c r="D38" s="25" t="s">
        <v>134</v>
      </c>
      <c r="E38" s="12"/>
      <c r="F38" s="12"/>
      <c r="G38" s="12"/>
      <c r="H38" s="12"/>
      <c r="I38" s="12"/>
      <c r="J38" s="20"/>
      <c r="L38" s="16" t="s">
        <v>149</v>
      </c>
      <c r="M38" s="40">
        <f>SUM(J39:J49)</f>
        <v>1782</v>
      </c>
    </row>
    <row r="39">
      <c r="B39" s="11">
        <v>1.0</v>
      </c>
      <c r="C39" s="11" t="s">
        <v>150</v>
      </c>
      <c r="D39" s="11" t="s">
        <v>134</v>
      </c>
      <c r="E39" s="12">
        <v>422.0</v>
      </c>
      <c r="F39" s="12">
        <v>405.0</v>
      </c>
      <c r="G39" s="12">
        <v>565.0</v>
      </c>
      <c r="H39" s="12">
        <v>201.0</v>
      </c>
      <c r="I39" s="12">
        <v>451.0</v>
      </c>
      <c r="J39" s="37">
        <v>436.0</v>
      </c>
    </row>
    <row r="40">
      <c r="B40" s="25"/>
      <c r="C40" s="25" t="s">
        <v>151</v>
      </c>
      <c r="D40" s="25" t="s">
        <v>138</v>
      </c>
      <c r="E40" s="12"/>
      <c r="F40" s="12"/>
      <c r="G40" s="12"/>
      <c r="H40" s="12"/>
      <c r="I40" s="12"/>
      <c r="J40" s="20"/>
    </row>
    <row r="41">
      <c r="B41" s="11">
        <v>2.0</v>
      </c>
      <c r="C41" s="11" t="s">
        <v>152</v>
      </c>
      <c r="D41" s="11" t="s">
        <v>134</v>
      </c>
      <c r="E41" s="12">
        <v>378.0</v>
      </c>
      <c r="F41" s="12">
        <v>378.0</v>
      </c>
      <c r="G41" s="12">
        <v>395.0</v>
      </c>
      <c r="H41" s="12">
        <v>406.0</v>
      </c>
      <c r="I41" s="12">
        <v>360.0</v>
      </c>
      <c r="J41" s="37">
        <v>385.0</v>
      </c>
    </row>
    <row r="42">
      <c r="B42" s="12"/>
      <c r="C42" s="25" t="s">
        <v>153</v>
      </c>
      <c r="D42" s="25" t="s">
        <v>138</v>
      </c>
      <c r="E42" s="12"/>
      <c r="F42" s="12"/>
      <c r="G42" s="12"/>
      <c r="H42" s="12"/>
      <c r="I42" s="12"/>
      <c r="J42" s="20"/>
    </row>
    <row r="43">
      <c r="B43" s="11">
        <v>3.0</v>
      </c>
      <c r="C43" s="11" t="s">
        <v>154</v>
      </c>
      <c r="D43" s="11" t="s">
        <v>134</v>
      </c>
      <c r="E43" s="12">
        <v>11.0</v>
      </c>
      <c r="F43" s="12">
        <v>11.0</v>
      </c>
      <c r="G43" s="12">
        <v>12.0</v>
      </c>
      <c r="H43" s="12">
        <v>11.0</v>
      </c>
      <c r="I43" s="12">
        <v>8.0</v>
      </c>
      <c r="J43" s="37">
        <v>12.0</v>
      </c>
    </row>
    <row r="44">
      <c r="B44" s="12"/>
      <c r="C44" s="25" t="s">
        <v>155</v>
      </c>
      <c r="D44" s="25" t="s">
        <v>138</v>
      </c>
      <c r="E44" s="12"/>
      <c r="F44" s="12"/>
      <c r="G44" s="12"/>
      <c r="H44" s="12"/>
      <c r="I44" s="12"/>
      <c r="J44" s="20"/>
    </row>
    <row r="45">
      <c r="B45" s="11">
        <v>4.0</v>
      </c>
      <c r="C45" s="11" t="s">
        <v>156</v>
      </c>
      <c r="D45" s="11" t="s">
        <v>134</v>
      </c>
      <c r="E45" s="12">
        <v>31.0</v>
      </c>
      <c r="F45" s="12">
        <v>26.0</v>
      </c>
      <c r="G45" s="12">
        <v>27.0</v>
      </c>
      <c r="H45" s="12">
        <v>7.0</v>
      </c>
      <c r="I45" s="12">
        <v>5.0</v>
      </c>
      <c r="J45" s="37">
        <v>15.0</v>
      </c>
    </row>
    <row r="46">
      <c r="B46" s="12"/>
      <c r="C46" s="25" t="s">
        <v>157</v>
      </c>
      <c r="D46" s="25" t="s">
        <v>138</v>
      </c>
      <c r="E46" s="12"/>
      <c r="F46" s="12"/>
      <c r="G46" s="12"/>
      <c r="H46" s="12"/>
      <c r="I46" s="12"/>
      <c r="J46" s="20"/>
    </row>
    <row r="47">
      <c r="B47" s="11">
        <v>5.0</v>
      </c>
      <c r="C47" s="11" t="s">
        <v>158</v>
      </c>
      <c r="D47" s="11" t="s">
        <v>134</v>
      </c>
      <c r="E47" s="12">
        <v>356.0</v>
      </c>
      <c r="F47" s="12">
        <v>367.0</v>
      </c>
      <c r="G47" s="12">
        <v>388.0</v>
      </c>
      <c r="H47" s="12">
        <v>741.0</v>
      </c>
      <c r="I47" s="12">
        <v>479.0</v>
      </c>
      <c r="J47" s="37">
        <v>461.0</v>
      </c>
    </row>
    <row r="48">
      <c r="B48" s="12"/>
      <c r="C48" s="25" t="s">
        <v>159</v>
      </c>
      <c r="D48" s="25" t="s">
        <v>138</v>
      </c>
      <c r="E48" s="12"/>
      <c r="F48" s="12"/>
      <c r="G48" s="12"/>
      <c r="H48" s="12"/>
      <c r="I48" s="12"/>
      <c r="J48" s="20"/>
    </row>
    <row r="49">
      <c r="B49" s="11">
        <v>6.0</v>
      </c>
      <c r="C49" s="11" t="s">
        <v>160</v>
      </c>
      <c r="D49" s="11" t="s">
        <v>134</v>
      </c>
      <c r="E49" s="12">
        <v>392.0</v>
      </c>
      <c r="F49" s="12">
        <v>406.0</v>
      </c>
      <c r="G49" s="12">
        <v>423.0</v>
      </c>
      <c r="H49" s="12">
        <v>430.0</v>
      </c>
      <c r="I49" s="12">
        <v>445.0</v>
      </c>
      <c r="J49" s="37">
        <v>473.0</v>
      </c>
    </row>
    <row r="50">
      <c r="B50" s="12"/>
      <c r="C50" s="25" t="s">
        <v>161</v>
      </c>
      <c r="D50" s="25" t="s">
        <v>138</v>
      </c>
      <c r="E50" s="12"/>
      <c r="F50" s="12"/>
      <c r="G50" s="12"/>
      <c r="H50" s="12"/>
      <c r="I50" s="12"/>
      <c r="J50" s="20"/>
    </row>
    <row r="51">
      <c r="B51" s="11">
        <v>7.0</v>
      </c>
      <c r="C51" s="11" t="s">
        <v>162</v>
      </c>
      <c r="D51" s="11" t="s">
        <v>134</v>
      </c>
      <c r="E51" s="12">
        <v>68.0</v>
      </c>
      <c r="F51" s="12">
        <v>68.0</v>
      </c>
      <c r="G51" s="12">
        <v>51.0</v>
      </c>
      <c r="H51" s="12">
        <v>54.0</v>
      </c>
      <c r="I51" s="12">
        <v>63.0</v>
      </c>
      <c r="J51" s="36">
        <v>57.0</v>
      </c>
    </row>
    <row r="52">
      <c r="B52" s="12"/>
      <c r="C52" s="12" t="s">
        <v>163</v>
      </c>
      <c r="D52" s="25" t="s">
        <v>138</v>
      </c>
      <c r="E52" s="12"/>
      <c r="F52" s="12"/>
      <c r="G52" s="12"/>
      <c r="H52" s="12"/>
      <c r="I52" s="12"/>
      <c r="J52" s="20"/>
    </row>
    <row r="53">
      <c r="B53" s="1"/>
    </row>
    <row r="54">
      <c r="A54" s="9"/>
      <c r="B54" s="29" t="s">
        <v>164</v>
      </c>
      <c r="C54" s="30"/>
      <c r="D54" s="9"/>
      <c r="E54" s="9"/>
      <c r="F54" s="9"/>
      <c r="G54" s="9"/>
      <c r="H54" s="9"/>
      <c r="I54" s="9"/>
      <c r="J54" s="9"/>
      <c r="K54" s="9"/>
      <c r="L54" s="9"/>
      <c r="M54" s="9"/>
      <c r="N54" s="9"/>
      <c r="O54" s="9"/>
      <c r="P54" s="9"/>
      <c r="Q54" s="9"/>
      <c r="R54" s="9"/>
      <c r="S54" s="9"/>
      <c r="T54" s="9"/>
      <c r="U54" s="9"/>
      <c r="V54" s="9"/>
      <c r="W54" s="9"/>
      <c r="X54" s="9"/>
      <c r="Y54" s="9"/>
      <c r="Z54" s="9"/>
    </row>
    <row r="55">
      <c r="B55" s="7" t="s">
        <v>165</v>
      </c>
    </row>
    <row r="56">
      <c r="B56" s="1" t="s">
        <v>166</v>
      </c>
    </row>
    <row r="57">
      <c r="B57" s="7" t="s">
        <v>31</v>
      </c>
    </row>
    <row r="58">
      <c r="B58" s="1" t="s">
        <v>128</v>
      </c>
      <c r="C58" s="1" t="s">
        <v>167</v>
      </c>
      <c r="D58" s="1" t="s">
        <v>32</v>
      </c>
    </row>
    <row r="60">
      <c r="B60" s="11" t="s">
        <v>106</v>
      </c>
      <c r="C60" s="11" t="s">
        <v>131</v>
      </c>
      <c r="D60" s="11" t="s">
        <v>132</v>
      </c>
      <c r="E60" s="11">
        <v>2014.0</v>
      </c>
      <c r="F60" s="11">
        <v>2015.0</v>
      </c>
      <c r="G60" s="11">
        <v>2016.0</v>
      </c>
      <c r="H60" s="11">
        <v>2017.0</v>
      </c>
      <c r="I60" s="31">
        <v>2018.0</v>
      </c>
      <c r="J60" s="11">
        <v>2019.0</v>
      </c>
    </row>
    <row r="61">
      <c r="B61" s="12"/>
      <c r="C61" s="25" t="s">
        <v>133</v>
      </c>
      <c r="D61" s="25" t="s">
        <v>134</v>
      </c>
      <c r="E61" s="12"/>
      <c r="F61" s="12"/>
      <c r="G61" s="12"/>
      <c r="H61" s="12"/>
      <c r="I61" s="33"/>
      <c r="J61" s="20"/>
    </row>
    <row r="62">
      <c r="B62" s="11"/>
      <c r="C62" s="11" t="s">
        <v>168</v>
      </c>
      <c r="D62" s="11" t="s">
        <v>138</v>
      </c>
      <c r="E62" s="11">
        <f t="shared" ref="E62:J62" si="2">SUM(E63:E64)</f>
        <v>267</v>
      </c>
      <c r="F62" s="11">
        <f t="shared" si="2"/>
        <v>345</v>
      </c>
      <c r="G62" s="11">
        <f t="shared" si="2"/>
        <v>354</v>
      </c>
      <c r="H62" s="11">
        <f t="shared" si="2"/>
        <v>380</v>
      </c>
      <c r="I62" s="31">
        <f t="shared" si="2"/>
        <v>392</v>
      </c>
      <c r="J62" s="41">
        <f t="shared" si="2"/>
        <v>412</v>
      </c>
      <c r="K62" s="42" t="s">
        <v>169</v>
      </c>
    </row>
    <row r="63">
      <c r="B63" s="11">
        <v>1.0</v>
      </c>
      <c r="C63" s="11" t="s">
        <v>170</v>
      </c>
      <c r="D63" s="11" t="s">
        <v>138</v>
      </c>
      <c r="E63" s="11">
        <v>265.0</v>
      </c>
      <c r="F63" s="11">
        <v>331.0</v>
      </c>
      <c r="G63" s="11">
        <v>354.0</v>
      </c>
      <c r="H63" s="11">
        <v>380.0</v>
      </c>
      <c r="I63" s="31">
        <v>392.0</v>
      </c>
      <c r="J63" s="11">
        <v>412.0</v>
      </c>
    </row>
    <row r="64">
      <c r="B64" s="11">
        <v>2.0</v>
      </c>
      <c r="C64" s="11" t="s">
        <v>171</v>
      </c>
      <c r="D64" s="11" t="s">
        <v>138</v>
      </c>
      <c r="E64" s="11">
        <v>2.0</v>
      </c>
      <c r="F64" s="11">
        <v>14.0</v>
      </c>
      <c r="G64" s="11">
        <v>0.0</v>
      </c>
      <c r="H64" s="11">
        <v>0.0</v>
      </c>
      <c r="I64" s="31">
        <v>0.0</v>
      </c>
      <c r="J64" s="11">
        <v>0.0</v>
      </c>
    </row>
    <row r="67">
      <c r="B67" s="1" t="s">
        <v>172</v>
      </c>
    </row>
    <row r="68">
      <c r="B68" s="7" t="s">
        <v>34</v>
      </c>
    </row>
    <row r="69">
      <c r="B69" s="1" t="s">
        <v>173</v>
      </c>
      <c r="C69" s="1" t="s">
        <v>174</v>
      </c>
      <c r="D69" s="43" t="s">
        <v>35</v>
      </c>
    </row>
    <row r="71">
      <c r="B71" s="11" t="s">
        <v>106</v>
      </c>
      <c r="C71" s="11" t="s">
        <v>131</v>
      </c>
      <c r="D71" s="11" t="s">
        <v>132</v>
      </c>
      <c r="E71" s="11">
        <v>2014.0</v>
      </c>
      <c r="F71" s="11">
        <v>2015.0</v>
      </c>
      <c r="G71" s="11">
        <v>2016.0</v>
      </c>
      <c r="H71" s="11">
        <v>2017.0</v>
      </c>
      <c r="I71" s="31">
        <v>2018.0</v>
      </c>
      <c r="J71" s="11">
        <v>2019.0</v>
      </c>
    </row>
    <row r="72">
      <c r="B72" s="12"/>
      <c r="C72" s="25" t="s">
        <v>133</v>
      </c>
      <c r="D72" s="25" t="s">
        <v>134</v>
      </c>
      <c r="E72" s="12"/>
      <c r="F72" s="12"/>
      <c r="G72" s="12"/>
      <c r="H72" s="12"/>
      <c r="I72" s="33"/>
      <c r="J72" s="20"/>
    </row>
    <row r="73">
      <c r="B73" s="11">
        <v>1.0</v>
      </c>
      <c r="C73" s="11" t="s">
        <v>175</v>
      </c>
      <c r="D73" s="11" t="s">
        <v>134</v>
      </c>
      <c r="E73" s="12">
        <v>14156.0</v>
      </c>
      <c r="F73" s="12">
        <v>16142.0</v>
      </c>
      <c r="G73" s="12">
        <v>24046.0</v>
      </c>
      <c r="H73" s="12">
        <v>23823.0</v>
      </c>
      <c r="I73" s="33">
        <v>25559.0</v>
      </c>
      <c r="J73" s="12">
        <v>32634.0</v>
      </c>
      <c r="K73" s="3" t="s">
        <v>176</v>
      </c>
    </row>
    <row r="74">
      <c r="B74" s="12"/>
      <c r="C74" s="25" t="s">
        <v>177</v>
      </c>
      <c r="D74" s="25" t="s">
        <v>138</v>
      </c>
      <c r="E74" s="12"/>
      <c r="F74" s="12"/>
      <c r="G74" s="12"/>
      <c r="H74" s="12"/>
      <c r="I74" s="33"/>
      <c r="J74" s="20"/>
    </row>
    <row r="75">
      <c r="B75" s="11">
        <v>2.0</v>
      </c>
      <c r="C75" s="11" t="s">
        <v>178</v>
      </c>
      <c r="D75" s="11" t="s">
        <v>134</v>
      </c>
      <c r="E75" s="12">
        <v>295.0</v>
      </c>
      <c r="F75" s="12">
        <v>182.0</v>
      </c>
      <c r="G75" s="12">
        <v>233.0</v>
      </c>
      <c r="H75" s="12">
        <v>63.0</v>
      </c>
      <c r="I75" s="33">
        <v>92.0</v>
      </c>
      <c r="J75" s="12">
        <v>51.0</v>
      </c>
    </row>
    <row r="76">
      <c r="B76" s="12"/>
      <c r="C76" s="25" t="s">
        <v>179</v>
      </c>
      <c r="D76" s="25" t="s">
        <v>138</v>
      </c>
      <c r="E76" s="12"/>
      <c r="F76" s="12"/>
      <c r="G76" s="12"/>
      <c r="H76" s="12"/>
      <c r="I76" s="33"/>
      <c r="J76" s="20"/>
    </row>
    <row r="77">
      <c r="B77" s="11">
        <v>3.0</v>
      </c>
      <c r="C77" s="11" t="s">
        <v>180</v>
      </c>
      <c r="D77" s="11" t="s">
        <v>134</v>
      </c>
      <c r="E77" s="12">
        <v>4320.0</v>
      </c>
      <c r="F77" s="12">
        <v>4284.0</v>
      </c>
      <c r="G77" s="12">
        <v>9191.0</v>
      </c>
      <c r="H77" s="12">
        <v>9122.0</v>
      </c>
      <c r="I77" s="33">
        <v>7612.0</v>
      </c>
      <c r="J77" s="12">
        <v>8237.0</v>
      </c>
    </row>
    <row r="78">
      <c r="B78" s="12"/>
      <c r="C78" s="25" t="s">
        <v>181</v>
      </c>
      <c r="D78" s="25" t="s">
        <v>138</v>
      </c>
      <c r="E78" s="12"/>
      <c r="F78" s="12"/>
      <c r="G78" s="12"/>
      <c r="H78" s="12"/>
      <c r="I78" s="33"/>
      <c r="J78" s="20"/>
    </row>
    <row r="79">
      <c r="B79" s="31" t="s">
        <v>104</v>
      </c>
      <c r="C79" s="24"/>
      <c r="D79" s="11" t="s">
        <v>134</v>
      </c>
      <c r="E79" s="11">
        <f t="shared" ref="E79:J79" si="3">SUM(E73:E78)</f>
        <v>18771</v>
      </c>
      <c r="F79" s="11">
        <f t="shared" si="3"/>
        <v>20608</v>
      </c>
      <c r="G79" s="11">
        <f t="shared" si="3"/>
        <v>33470</v>
      </c>
      <c r="H79" s="11">
        <f t="shared" si="3"/>
        <v>33008</v>
      </c>
      <c r="I79" s="31">
        <f t="shared" si="3"/>
        <v>33263</v>
      </c>
      <c r="J79" s="11">
        <f t="shared" si="3"/>
        <v>40922</v>
      </c>
    </row>
    <row r="82">
      <c r="B82" s="1" t="s">
        <v>182</v>
      </c>
    </row>
    <row r="83">
      <c r="B83" s="7" t="s">
        <v>37</v>
      </c>
    </row>
    <row r="84">
      <c r="B84" s="3" t="s">
        <v>183</v>
      </c>
      <c r="C84" s="1" t="s">
        <v>184</v>
      </c>
      <c r="D84" s="43" t="s">
        <v>38</v>
      </c>
    </row>
    <row r="86">
      <c r="B86" s="11" t="s">
        <v>106</v>
      </c>
      <c r="C86" s="11" t="s">
        <v>131</v>
      </c>
      <c r="D86" s="11" t="s">
        <v>132</v>
      </c>
      <c r="E86" s="11">
        <v>2014.0</v>
      </c>
      <c r="F86" s="11">
        <v>2015.0</v>
      </c>
      <c r="G86" s="11">
        <v>2016.0</v>
      </c>
      <c r="H86" s="11">
        <v>2017.0</v>
      </c>
      <c r="I86" s="31">
        <v>2018.0</v>
      </c>
      <c r="J86" s="11">
        <v>2019.0</v>
      </c>
    </row>
    <row r="87">
      <c r="B87" s="12"/>
      <c r="C87" s="25" t="s">
        <v>133</v>
      </c>
      <c r="D87" s="25" t="s">
        <v>134</v>
      </c>
      <c r="E87" s="12"/>
      <c r="F87" s="12"/>
      <c r="G87" s="12"/>
      <c r="H87" s="12"/>
      <c r="I87" s="33"/>
      <c r="J87" s="20"/>
      <c r="L87" s="16" t="s">
        <v>148</v>
      </c>
      <c r="M87" s="39">
        <f>J88+J94</f>
        <v>30825</v>
      </c>
    </row>
    <row r="88">
      <c r="B88" s="11">
        <v>1.0</v>
      </c>
      <c r="C88" s="11" t="s">
        <v>185</v>
      </c>
      <c r="D88" s="11" t="s">
        <v>134</v>
      </c>
      <c r="E88" s="12">
        <v>12300.0</v>
      </c>
      <c r="F88" s="12">
        <v>14231.0</v>
      </c>
      <c r="G88" s="12">
        <v>21866.0</v>
      </c>
      <c r="H88" s="12">
        <v>21644.0</v>
      </c>
      <c r="I88" s="33">
        <v>23622.0</v>
      </c>
      <c r="J88" s="36">
        <v>27367.0</v>
      </c>
      <c r="L88" s="16" t="s">
        <v>149</v>
      </c>
      <c r="M88" s="40">
        <f>J90+J92</f>
        <v>1809</v>
      </c>
    </row>
    <row r="89">
      <c r="B89" s="12"/>
      <c r="C89" s="25" t="s">
        <v>186</v>
      </c>
      <c r="D89" s="25" t="s">
        <v>138</v>
      </c>
      <c r="E89" s="12"/>
      <c r="F89" s="12"/>
      <c r="G89" s="12"/>
      <c r="H89" s="12"/>
      <c r="I89" s="33"/>
      <c r="J89" s="12"/>
    </row>
    <row r="90">
      <c r="B90" s="11">
        <v>2.0</v>
      </c>
      <c r="C90" s="11" t="s">
        <v>187</v>
      </c>
      <c r="D90" s="11" t="s">
        <v>134</v>
      </c>
      <c r="E90" s="12">
        <v>1357.0</v>
      </c>
      <c r="F90" s="12">
        <v>1371.0</v>
      </c>
      <c r="G90" s="12">
        <v>1384.0</v>
      </c>
      <c r="H90" s="12">
        <v>1516.0</v>
      </c>
      <c r="I90" s="33">
        <v>1516.0</v>
      </c>
      <c r="J90" s="37">
        <v>1649.0</v>
      </c>
    </row>
    <row r="91">
      <c r="B91" s="12"/>
      <c r="C91" s="25" t="s">
        <v>188</v>
      </c>
      <c r="D91" s="25" t="s">
        <v>138</v>
      </c>
      <c r="E91" s="12"/>
      <c r="F91" s="12"/>
      <c r="G91" s="12"/>
      <c r="H91" s="12"/>
      <c r="I91" s="33"/>
      <c r="J91" s="12"/>
    </row>
    <row r="92">
      <c r="B92" s="11">
        <v>3.0</v>
      </c>
      <c r="C92" s="11" t="s">
        <v>189</v>
      </c>
      <c r="D92" s="11" t="s">
        <v>134</v>
      </c>
      <c r="E92" s="12">
        <v>86.0</v>
      </c>
      <c r="F92" s="12">
        <v>60.0</v>
      </c>
      <c r="G92" s="12">
        <v>68.0</v>
      </c>
      <c r="H92" s="12">
        <v>89.0</v>
      </c>
      <c r="I92" s="33">
        <v>160.0</v>
      </c>
      <c r="J92" s="37">
        <v>160.0</v>
      </c>
    </row>
    <row r="93">
      <c r="B93" s="12"/>
      <c r="C93" s="25" t="s">
        <v>190</v>
      </c>
      <c r="D93" s="25" t="s">
        <v>138</v>
      </c>
      <c r="E93" s="12"/>
      <c r="F93" s="12"/>
      <c r="G93" s="12"/>
      <c r="H93" s="12"/>
      <c r="I93" s="33"/>
      <c r="J93" s="12"/>
    </row>
    <row r="94">
      <c r="B94" s="11">
        <v>4.0</v>
      </c>
      <c r="C94" s="11" t="s">
        <v>191</v>
      </c>
      <c r="D94" s="11" t="s">
        <v>134</v>
      </c>
      <c r="E94" s="12">
        <v>1856.0</v>
      </c>
      <c r="F94" s="12">
        <v>1911.0</v>
      </c>
      <c r="G94" s="12">
        <v>2180.0</v>
      </c>
      <c r="H94" s="12">
        <v>2179.0</v>
      </c>
      <c r="I94" s="33">
        <v>1937.0</v>
      </c>
      <c r="J94" s="36">
        <v>3458.0</v>
      </c>
    </row>
    <row r="95">
      <c r="B95" s="12"/>
      <c r="C95" s="25" t="s">
        <v>192</v>
      </c>
      <c r="D95" s="25" t="s">
        <v>138</v>
      </c>
      <c r="E95" s="12"/>
      <c r="F95" s="12"/>
      <c r="G95" s="12"/>
      <c r="H95" s="12"/>
      <c r="I95" s="33"/>
      <c r="J95" s="20"/>
    </row>
    <row r="96">
      <c r="B96" s="31" t="s">
        <v>104</v>
      </c>
      <c r="C96" s="24"/>
      <c r="D96" s="11" t="s">
        <v>134</v>
      </c>
      <c r="E96" s="12">
        <f t="shared" ref="E96:J96" si="4">SUM(E88:E95)</f>
        <v>15599</v>
      </c>
      <c r="F96" s="12">
        <f t="shared" si="4"/>
        <v>17573</v>
      </c>
      <c r="G96" s="12">
        <f t="shared" si="4"/>
        <v>25498</v>
      </c>
      <c r="H96" s="12">
        <f t="shared" si="4"/>
        <v>25428</v>
      </c>
      <c r="I96" s="33">
        <f t="shared" si="4"/>
        <v>27235</v>
      </c>
      <c r="J96" s="12">
        <f t="shared" si="4"/>
        <v>32634</v>
      </c>
    </row>
    <row r="99">
      <c r="B99" s="1" t="s">
        <v>193</v>
      </c>
    </row>
    <row r="100">
      <c r="B100" s="7" t="s">
        <v>40</v>
      </c>
    </row>
    <row r="101">
      <c r="B101" s="1" t="s">
        <v>194</v>
      </c>
      <c r="C101" s="1" t="s">
        <v>195</v>
      </c>
      <c r="D101" s="43" t="s">
        <v>41</v>
      </c>
    </row>
    <row r="103">
      <c r="B103" s="11" t="s">
        <v>106</v>
      </c>
      <c r="C103" s="11" t="s">
        <v>131</v>
      </c>
      <c r="D103" s="11" t="s">
        <v>132</v>
      </c>
      <c r="E103" s="11">
        <v>2014.0</v>
      </c>
      <c r="F103" s="11">
        <v>2015.0</v>
      </c>
      <c r="G103" s="11">
        <v>2016.0</v>
      </c>
      <c r="H103" s="11">
        <v>2017.0</v>
      </c>
      <c r="I103" s="31">
        <v>2018.0</v>
      </c>
      <c r="J103" s="11">
        <v>2019.0</v>
      </c>
    </row>
    <row r="104">
      <c r="B104" s="12"/>
      <c r="C104" s="25" t="s">
        <v>133</v>
      </c>
      <c r="D104" s="25" t="s">
        <v>134</v>
      </c>
      <c r="E104" s="12"/>
      <c r="F104" s="12"/>
      <c r="G104" s="12"/>
      <c r="H104" s="12"/>
      <c r="I104" s="33"/>
      <c r="J104" s="20"/>
      <c r="L104" s="16" t="s">
        <v>148</v>
      </c>
      <c r="M104" s="3">
        <f>J108+J111+J114</f>
        <v>39</v>
      </c>
    </row>
    <row r="105">
      <c r="B105" s="11">
        <v>1.0</v>
      </c>
      <c r="C105" s="11" t="s">
        <v>196</v>
      </c>
      <c r="D105" s="11"/>
      <c r="E105" s="12"/>
      <c r="F105" s="12"/>
      <c r="G105" s="12"/>
      <c r="H105" s="12"/>
      <c r="I105" s="33"/>
      <c r="J105" s="20"/>
      <c r="L105" s="16" t="s">
        <v>149</v>
      </c>
      <c r="M105" s="3">
        <f>J106</f>
        <v>26</v>
      </c>
    </row>
    <row r="106">
      <c r="B106" s="12"/>
      <c r="C106" s="11" t="s">
        <v>197</v>
      </c>
      <c r="D106" s="11" t="s">
        <v>134</v>
      </c>
      <c r="E106" s="25">
        <v>25.0</v>
      </c>
      <c r="F106" s="12">
        <v>25.0</v>
      </c>
      <c r="G106" s="12">
        <v>26.0</v>
      </c>
      <c r="H106" s="12">
        <v>26.0</v>
      </c>
      <c r="I106" s="33">
        <v>26.0</v>
      </c>
      <c r="J106" s="22">
        <v>26.0</v>
      </c>
    </row>
    <row r="107">
      <c r="B107" s="11"/>
      <c r="C107" s="25" t="s">
        <v>198</v>
      </c>
      <c r="D107" s="25" t="s">
        <v>138</v>
      </c>
      <c r="E107" s="11"/>
      <c r="F107" s="12"/>
      <c r="G107" s="12"/>
      <c r="H107" s="12"/>
      <c r="I107" s="33"/>
      <c r="J107" s="20"/>
    </row>
    <row r="108">
      <c r="B108" s="11"/>
      <c r="C108" s="11" t="s">
        <v>199</v>
      </c>
      <c r="D108" s="11" t="s">
        <v>134</v>
      </c>
      <c r="E108" s="12">
        <v>3.0</v>
      </c>
      <c r="F108" s="12">
        <v>3.0</v>
      </c>
      <c r="G108" s="12">
        <v>8.0</v>
      </c>
      <c r="H108" s="12">
        <v>8.0</v>
      </c>
      <c r="I108" s="33">
        <v>8.0</v>
      </c>
      <c r="J108" s="44">
        <v>8.0</v>
      </c>
    </row>
    <row r="109">
      <c r="B109" s="11"/>
      <c r="C109" s="25" t="s">
        <v>200</v>
      </c>
      <c r="D109" s="25" t="s">
        <v>138</v>
      </c>
      <c r="E109" s="11"/>
      <c r="F109" s="12"/>
      <c r="G109" s="12"/>
      <c r="H109" s="12"/>
      <c r="I109" s="33"/>
      <c r="J109" s="20"/>
    </row>
    <row r="110">
      <c r="B110" s="11">
        <v>2.0</v>
      </c>
      <c r="C110" s="11" t="s">
        <v>201</v>
      </c>
      <c r="D110" s="11"/>
      <c r="E110" s="11"/>
      <c r="F110" s="12"/>
      <c r="G110" s="12"/>
      <c r="H110" s="12"/>
      <c r="I110" s="33"/>
      <c r="J110" s="20"/>
    </row>
    <row r="111">
      <c r="B111" s="12"/>
      <c r="C111" s="11" t="s">
        <v>202</v>
      </c>
      <c r="D111" s="11" t="s">
        <v>134</v>
      </c>
      <c r="E111" s="25">
        <v>16.0</v>
      </c>
      <c r="F111" s="12">
        <v>16.0</v>
      </c>
      <c r="G111" s="12">
        <v>17.0</v>
      </c>
      <c r="H111" s="12">
        <v>17.0</v>
      </c>
      <c r="I111" s="33">
        <v>17.0</v>
      </c>
      <c r="J111" s="44">
        <v>18.0</v>
      </c>
    </row>
    <row r="112">
      <c r="B112" s="11"/>
      <c r="C112" s="25" t="s">
        <v>200</v>
      </c>
      <c r="D112" s="25" t="s">
        <v>138</v>
      </c>
      <c r="E112" s="11"/>
      <c r="F112" s="12"/>
      <c r="G112" s="12"/>
      <c r="H112" s="12"/>
      <c r="I112" s="33"/>
      <c r="J112" s="20"/>
    </row>
    <row r="113">
      <c r="B113" s="11">
        <v>3.0</v>
      </c>
      <c r="C113" s="11" t="s">
        <v>203</v>
      </c>
      <c r="D113" s="25"/>
      <c r="E113" s="25"/>
      <c r="F113" s="12"/>
      <c r="G113" s="12"/>
      <c r="H113" s="12"/>
      <c r="I113" s="33"/>
      <c r="J113" s="20"/>
    </row>
    <row r="114">
      <c r="B114" s="12"/>
      <c r="C114" s="11" t="s">
        <v>202</v>
      </c>
      <c r="D114" s="11" t="s">
        <v>134</v>
      </c>
      <c r="E114" s="25">
        <v>8.0</v>
      </c>
      <c r="F114" s="12">
        <v>8.0</v>
      </c>
      <c r="G114" s="12">
        <v>24.0</v>
      </c>
      <c r="H114" s="12">
        <v>19.0</v>
      </c>
      <c r="I114" s="33">
        <v>13.0</v>
      </c>
      <c r="J114" s="44">
        <v>13.0</v>
      </c>
    </row>
    <row r="115">
      <c r="B115" s="12"/>
      <c r="C115" s="25" t="s">
        <v>200</v>
      </c>
      <c r="D115" s="25" t="s">
        <v>138</v>
      </c>
      <c r="E115" s="12"/>
      <c r="F115" s="12"/>
      <c r="G115" s="12"/>
      <c r="H115" s="12"/>
      <c r="I115" s="33"/>
      <c r="J115" s="20"/>
    </row>
    <row r="116">
      <c r="B116" s="31" t="s">
        <v>104</v>
      </c>
      <c r="C116" s="24"/>
      <c r="D116" s="11" t="s">
        <v>134</v>
      </c>
      <c r="E116" s="12">
        <f t="shared" ref="E116:J116" si="5">SUM(E105:E113)</f>
        <v>44</v>
      </c>
      <c r="F116" s="12">
        <f t="shared" si="5"/>
        <v>44</v>
      </c>
      <c r="G116" s="12">
        <f t="shared" si="5"/>
        <v>51</v>
      </c>
      <c r="H116" s="12">
        <f t="shared" si="5"/>
        <v>51</v>
      </c>
      <c r="I116" s="12">
        <f t="shared" si="5"/>
        <v>51</v>
      </c>
      <c r="J116" s="45">
        <f t="shared" si="5"/>
        <v>52</v>
      </c>
    </row>
    <row r="119">
      <c r="B119" s="1" t="s">
        <v>204</v>
      </c>
    </row>
    <row r="120">
      <c r="B120" s="7" t="s">
        <v>43</v>
      </c>
    </row>
    <row r="121">
      <c r="B121" s="3" t="s">
        <v>205</v>
      </c>
      <c r="C121" s="1" t="s">
        <v>206</v>
      </c>
      <c r="D121" s="1" t="s">
        <v>44</v>
      </c>
    </row>
    <row r="123">
      <c r="B123" s="11" t="s">
        <v>106</v>
      </c>
      <c r="C123" s="11" t="s">
        <v>131</v>
      </c>
      <c r="D123" s="11" t="s">
        <v>132</v>
      </c>
      <c r="E123" s="11">
        <v>2014.0</v>
      </c>
      <c r="F123" s="11">
        <v>2015.0</v>
      </c>
      <c r="G123" s="11">
        <v>2016.0</v>
      </c>
      <c r="H123" s="31">
        <v>2017.0</v>
      </c>
      <c r="I123" s="11">
        <v>2018.0</v>
      </c>
    </row>
    <row r="124">
      <c r="B124" s="12"/>
      <c r="C124" s="25" t="s">
        <v>133</v>
      </c>
      <c r="D124" s="25" t="s">
        <v>134</v>
      </c>
      <c r="E124" s="12"/>
      <c r="F124" s="12"/>
      <c r="G124" s="12"/>
      <c r="H124" s="33"/>
      <c r="I124" s="12"/>
    </row>
    <row r="125">
      <c r="B125" s="12">
        <v>1.0</v>
      </c>
      <c r="C125" s="11" t="s">
        <v>207</v>
      </c>
      <c r="D125" s="11" t="s">
        <v>134</v>
      </c>
      <c r="E125" s="12">
        <v>6.0</v>
      </c>
      <c r="F125" s="12">
        <v>8.0</v>
      </c>
      <c r="G125" s="12">
        <v>7.0</v>
      </c>
      <c r="H125" s="33">
        <v>1.0</v>
      </c>
      <c r="I125" s="12">
        <v>2.0</v>
      </c>
    </row>
    <row r="126">
      <c r="B126" s="12">
        <v>2.0</v>
      </c>
      <c r="C126" s="11" t="s">
        <v>208</v>
      </c>
      <c r="D126" s="11" t="s">
        <v>134</v>
      </c>
      <c r="E126" s="12">
        <v>9.0</v>
      </c>
      <c r="F126" s="12">
        <v>5.0</v>
      </c>
      <c r="G126" s="12">
        <v>4.0</v>
      </c>
      <c r="H126" s="33">
        <v>8.0</v>
      </c>
      <c r="I126" s="12">
        <v>3.0</v>
      </c>
    </row>
    <row r="127">
      <c r="B127" s="31" t="s">
        <v>83</v>
      </c>
      <c r="C127" s="24"/>
      <c r="D127" s="11" t="s">
        <v>134</v>
      </c>
      <c r="E127" s="12">
        <f t="shared" ref="E127:I127" si="6">SUM(E125:E126)</f>
        <v>15</v>
      </c>
      <c r="F127" s="12">
        <f t="shared" si="6"/>
        <v>13</v>
      </c>
      <c r="G127" s="12">
        <f t="shared" si="6"/>
        <v>11</v>
      </c>
      <c r="H127" s="33">
        <f t="shared" si="6"/>
        <v>9</v>
      </c>
      <c r="I127" s="12">
        <f t="shared" si="6"/>
        <v>5</v>
      </c>
    </row>
    <row r="130">
      <c r="B130" s="1" t="s">
        <v>209</v>
      </c>
    </row>
    <row r="131">
      <c r="B131" s="7" t="s">
        <v>46</v>
      </c>
    </row>
    <row r="132">
      <c r="B132" s="3" t="s">
        <v>210</v>
      </c>
      <c r="C132" s="1" t="s">
        <v>211</v>
      </c>
      <c r="D132" s="43" t="s">
        <v>47</v>
      </c>
    </row>
    <row r="134">
      <c r="B134" s="12" t="s">
        <v>212</v>
      </c>
      <c r="C134" s="11">
        <v>2014.0</v>
      </c>
      <c r="D134" s="11">
        <v>2015.0</v>
      </c>
      <c r="E134" s="11">
        <v>2016.0</v>
      </c>
      <c r="F134" s="11">
        <v>2017.0</v>
      </c>
      <c r="G134" s="11">
        <v>2018.0</v>
      </c>
    </row>
    <row r="135">
      <c r="B135" s="11" t="s">
        <v>83</v>
      </c>
      <c r="C135" s="12">
        <v>63.0</v>
      </c>
      <c r="D135" s="12">
        <v>63.0</v>
      </c>
      <c r="E135" s="12">
        <v>67.0</v>
      </c>
      <c r="F135" s="12">
        <v>75.0</v>
      </c>
      <c r="G135" s="12">
        <v>75.0</v>
      </c>
    </row>
    <row r="138">
      <c r="B138" s="1" t="s">
        <v>213</v>
      </c>
    </row>
    <row r="139">
      <c r="B139" s="7" t="s">
        <v>49</v>
      </c>
    </row>
    <row r="140">
      <c r="B140" s="3" t="s">
        <v>214</v>
      </c>
      <c r="C140" s="1" t="s">
        <v>215</v>
      </c>
      <c r="D140" s="1" t="s">
        <v>50</v>
      </c>
    </row>
    <row r="142">
      <c r="B142" s="11" t="s">
        <v>106</v>
      </c>
      <c r="C142" s="11" t="s">
        <v>131</v>
      </c>
      <c r="D142" s="11" t="s">
        <v>132</v>
      </c>
      <c r="E142" s="11">
        <v>2014.0</v>
      </c>
      <c r="F142" s="11">
        <v>2015.0</v>
      </c>
      <c r="G142" s="11">
        <v>2016.0</v>
      </c>
      <c r="H142" s="11">
        <v>2017.0</v>
      </c>
      <c r="I142" s="31">
        <v>2018.0</v>
      </c>
      <c r="J142" s="11">
        <v>2019.0</v>
      </c>
    </row>
    <row r="143">
      <c r="B143" s="11"/>
      <c r="C143" s="25" t="s">
        <v>133</v>
      </c>
      <c r="D143" s="25" t="s">
        <v>134</v>
      </c>
      <c r="E143" s="12"/>
      <c r="F143" s="12"/>
      <c r="G143" s="12"/>
      <c r="H143" s="12"/>
      <c r="I143" s="33"/>
      <c r="J143" s="20"/>
    </row>
    <row r="144">
      <c r="B144" s="11">
        <v>1.0</v>
      </c>
      <c r="C144" s="12" t="s">
        <v>216</v>
      </c>
      <c r="D144" s="12" t="s">
        <v>134</v>
      </c>
      <c r="E144" s="12">
        <v>7.0</v>
      </c>
      <c r="F144" s="12">
        <v>7.0</v>
      </c>
      <c r="G144" s="12">
        <v>7.0</v>
      </c>
      <c r="H144" s="12">
        <v>7.0</v>
      </c>
      <c r="I144" s="33">
        <v>7.0</v>
      </c>
      <c r="J144" s="12">
        <v>7.0</v>
      </c>
    </row>
    <row r="145">
      <c r="B145" s="11">
        <v>2.0</v>
      </c>
      <c r="C145" s="12" t="s">
        <v>217</v>
      </c>
      <c r="D145" s="12" t="s">
        <v>134</v>
      </c>
      <c r="E145" s="12">
        <v>9.0</v>
      </c>
      <c r="F145" s="12">
        <v>13.0</v>
      </c>
      <c r="G145" s="12">
        <v>15.0</v>
      </c>
      <c r="H145" s="12">
        <v>15.0</v>
      </c>
      <c r="I145" s="33">
        <v>15.0</v>
      </c>
      <c r="J145" s="12">
        <v>15.0</v>
      </c>
    </row>
    <row r="146">
      <c r="B146" s="11">
        <v>3.0</v>
      </c>
      <c r="C146" s="12" t="s">
        <v>218</v>
      </c>
      <c r="D146" s="12" t="s">
        <v>134</v>
      </c>
      <c r="E146" s="12">
        <v>50.0</v>
      </c>
      <c r="F146" s="12">
        <v>50.0</v>
      </c>
      <c r="G146" s="12">
        <v>59.0</v>
      </c>
      <c r="H146" s="12">
        <v>59.0</v>
      </c>
      <c r="I146" s="33">
        <v>59.0</v>
      </c>
      <c r="J146" s="12">
        <v>54.0</v>
      </c>
    </row>
    <row r="147">
      <c r="B147" s="11">
        <v>4.0</v>
      </c>
      <c r="C147" s="12" t="s">
        <v>219</v>
      </c>
      <c r="D147" s="12" t="s">
        <v>134</v>
      </c>
      <c r="E147" s="12">
        <v>59.0</v>
      </c>
      <c r="F147" s="12">
        <v>69.0</v>
      </c>
      <c r="G147" s="12">
        <v>69.0</v>
      </c>
      <c r="H147" s="12">
        <v>69.0</v>
      </c>
      <c r="I147" s="33">
        <v>69.0</v>
      </c>
      <c r="J147" s="12">
        <v>65.0</v>
      </c>
    </row>
    <row r="148">
      <c r="B148" s="11">
        <v>5.0</v>
      </c>
      <c r="C148" s="12" t="s">
        <v>220</v>
      </c>
      <c r="D148" s="12" t="s">
        <v>134</v>
      </c>
      <c r="E148" s="12">
        <v>206.0</v>
      </c>
      <c r="F148" s="12">
        <v>241.0</v>
      </c>
      <c r="G148" s="12">
        <v>245.0</v>
      </c>
      <c r="H148" s="12">
        <v>245.0</v>
      </c>
      <c r="I148" s="33">
        <v>245.0</v>
      </c>
      <c r="J148" s="12">
        <v>246.0</v>
      </c>
    </row>
    <row r="149">
      <c r="B149" s="33" t="s">
        <v>221</v>
      </c>
      <c r="C149" s="24"/>
      <c r="D149" s="12" t="s">
        <v>134</v>
      </c>
      <c r="E149" s="12">
        <f t="shared" ref="E149:J149" si="7">SUM(E144:E148)</f>
        <v>331</v>
      </c>
      <c r="F149" s="12">
        <f t="shared" si="7"/>
        <v>380</v>
      </c>
      <c r="G149" s="12">
        <f t="shared" si="7"/>
        <v>395</v>
      </c>
      <c r="H149" s="12">
        <f t="shared" si="7"/>
        <v>395</v>
      </c>
      <c r="I149" s="33">
        <f t="shared" si="7"/>
        <v>395</v>
      </c>
      <c r="J149" s="37">
        <f t="shared" si="7"/>
        <v>387</v>
      </c>
    </row>
    <row r="152">
      <c r="B152" s="1" t="s">
        <v>222</v>
      </c>
    </row>
    <row r="153">
      <c r="B153" s="7" t="s">
        <v>52</v>
      </c>
    </row>
    <row r="154">
      <c r="B154" s="3" t="s">
        <v>223</v>
      </c>
      <c r="C154" s="1" t="s">
        <v>224</v>
      </c>
      <c r="D154" s="1" t="s">
        <v>50</v>
      </c>
    </row>
    <row r="156">
      <c r="B156" s="11" t="s">
        <v>106</v>
      </c>
      <c r="C156" s="11" t="s">
        <v>131</v>
      </c>
      <c r="D156" s="11" t="s">
        <v>132</v>
      </c>
      <c r="E156" s="11">
        <v>2014.0</v>
      </c>
      <c r="F156" s="11">
        <v>2015.0</v>
      </c>
      <c r="G156" s="11">
        <v>2016.0</v>
      </c>
      <c r="H156" s="11">
        <v>2017.0</v>
      </c>
      <c r="I156" s="11">
        <v>2018.0</v>
      </c>
    </row>
    <row r="157">
      <c r="B157" s="12"/>
      <c r="C157" s="25" t="s">
        <v>133</v>
      </c>
      <c r="D157" s="25" t="s">
        <v>134</v>
      </c>
      <c r="E157" s="12"/>
      <c r="F157" s="12"/>
      <c r="G157" s="12"/>
      <c r="H157" s="12"/>
      <c r="I157" s="12"/>
    </row>
    <row r="158">
      <c r="B158" s="11">
        <v>1.0</v>
      </c>
      <c r="C158" s="11" t="s">
        <v>225</v>
      </c>
      <c r="D158" s="46" t="s">
        <v>134</v>
      </c>
      <c r="E158" s="12">
        <v>935.0</v>
      </c>
      <c r="F158" s="12">
        <v>1151.0</v>
      </c>
      <c r="G158" s="12">
        <v>1271.0</v>
      </c>
      <c r="H158" s="12">
        <v>1372.0</v>
      </c>
      <c r="I158" s="12">
        <v>1482.0</v>
      </c>
    </row>
    <row r="159">
      <c r="B159" s="12"/>
      <c r="C159" s="25" t="s">
        <v>226</v>
      </c>
      <c r="D159" s="25" t="s">
        <v>134</v>
      </c>
      <c r="E159" s="12"/>
      <c r="F159" s="12"/>
      <c r="G159" s="12"/>
      <c r="H159" s="12"/>
      <c r="I159" s="12"/>
    </row>
    <row r="160">
      <c r="B160" s="11">
        <v>2.0</v>
      </c>
      <c r="C160" s="11" t="s">
        <v>227</v>
      </c>
      <c r="D160" s="46" t="s">
        <v>134</v>
      </c>
      <c r="E160" s="12">
        <v>0.0</v>
      </c>
      <c r="F160" s="12">
        <v>0.0</v>
      </c>
      <c r="G160" s="12">
        <v>356.0</v>
      </c>
      <c r="H160" s="12">
        <v>348.0</v>
      </c>
      <c r="I160" s="12">
        <v>390.0</v>
      </c>
    </row>
    <row r="161">
      <c r="B161" s="12"/>
      <c r="C161" s="25" t="s">
        <v>228</v>
      </c>
      <c r="D161" s="25" t="s">
        <v>134</v>
      </c>
      <c r="E161" s="12"/>
      <c r="F161" s="12"/>
      <c r="G161" s="12"/>
      <c r="H161" s="12"/>
      <c r="I161" s="12"/>
    </row>
    <row r="162">
      <c r="B162" s="33" t="s">
        <v>229</v>
      </c>
      <c r="C162" s="24"/>
      <c r="D162" s="25" t="s">
        <v>134</v>
      </c>
      <c r="E162" s="12">
        <f t="shared" ref="E162:I162" si="8">SUM(E158:E160)</f>
        <v>935</v>
      </c>
      <c r="F162" s="12">
        <f t="shared" si="8"/>
        <v>1151</v>
      </c>
      <c r="G162" s="12">
        <f t="shared" si="8"/>
        <v>1627</v>
      </c>
      <c r="H162" s="12">
        <f t="shared" si="8"/>
        <v>1720</v>
      </c>
      <c r="I162" s="12">
        <f t="shared" si="8"/>
        <v>1872</v>
      </c>
    </row>
    <row r="164" ht="15.0" customHeight="1">
      <c r="A164" s="9"/>
      <c r="B164" s="29" t="s">
        <v>230</v>
      </c>
      <c r="C164" s="30"/>
      <c r="D164" s="9"/>
      <c r="E164" s="9"/>
      <c r="F164" s="9"/>
      <c r="G164" s="9"/>
      <c r="H164" s="9"/>
      <c r="I164" s="9"/>
      <c r="J164" s="9"/>
      <c r="K164" s="9"/>
      <c r="L164" s="9"/>
      <c r="M164" s="9"/>
      <c r="N164" s="9"/>
      <c r="O164" s="9"/>
      <c r="P164" s="9"/>
      <c r="Q164" s="9"/>
      <c r="R164" s="9"/>
      <c r="S164" s="9"/>
      <c r="T164" s="9"/>
      <c r="U164" s="9"/>
      <c r="V164" s="9"/>
      <c r="W164" s="9"/>
      <c r="X164" s="9"/>
      <c r="Y164" s="9"/>
      <c r="Z164" s="9"/>
    </row>
    <row r="165" ht="15.0" customHeight="1">
      <c r="B165" s="7" t="s">
        <v>231</v>
      </c>
    </row>
    <row r="166">
      <c r="B166" s="1" t="s">
        <v>232</v>
      </c>
      <c r="G166" s="3" t="s">
        <v>233</v>
      </c>
    </row>
    <row r="167">
      <c r="B167" s="7" t="s">
        <v>16</v>
      </c>
    </row>
    <row r="168">
      <c r="B168" s="3" t="s">
        <v>234</v>
      </c>
      <c r="C168" s="1" t="s">
        <v>235</v>
      </c>
      <c r="D168" s="43" t="s">
        <v>17</v>
      </c>
    </row>
    <row r="170">
      <c r="B170" s="11" t="s">
        <v>106</v>
      </c>
      <c r="C170" s="11" t="s">
        <v>236</v>
      </c>
      <c r="D170" s="11">
        <v>2014.0</v>
      </c>
      <c r="E170" s="11">
        <v>2015.0</v>
      </c>
      <c r="F170" s="11">
        <v>2016.0</v>
      </c>
      <c r="G170" s="11">
        <v>2017.0</v>
      </c>
      <c r="H170" s="11">
        <v>2018.0</v>
      </c>
      <c r="I170" s="47">
        <v>2019.0</v>
      </c>
    </row>
    <row r="171">
      <c r="B171" s="11">
        <v>1.0</v>
      </c>
      <c r="C171" s="11" t="s">
        <v>237</v>
      </c>
      <c r="D171" s="12">
        <v>519.0</v>
      </c>
      <c r="E171" s="12">
        <v>562.0</v>
      </c>
      <c r="F171" s="12">
        <v>591.0</v>
      </c>
      <c r="G171" s="12">
        <v>589.0</v>
      </c>
      <c r="H171" s="33">
        <v>596.0</v>
      </c>
      <c r="I171" s="37">
        <v>588.0</v>
      </c>
    </row>
    <row r="172">
      <c r="B172" s="11">
        <v>2.0</v>
      </c>
      <c r="C172" s="11" t="s">
        <v>238</v>
      </c>
      <c r="D172" s="12">
        <v>299.0</v>
      </c>
      <c r="E172" s="12">
        <v>324.0</v>
      </c>
      <c r="F172" s="12">
        <v>326.0</v>
      </c>
      <c r="G172" s="12">
        <v>322.0</v>
      </c>
      <c r="H172" s="33">
        <v>313.0</v>
      </c>
      <c r="I172" s="37">
        <v>316.0</v>
      </c>
    </row>
    <row r="173">
      <c r="B173" s="11">
        <v>3.0</v>
      </c>
      <c r="C173" s="11" t="s">
        <v>239</v>
      </c>
      <c r="D173" s="12">
        <v>259.0</v>
      </c>
      <c r="E173" s="12">
        <v>270.0</v>
      </c>
      <c r="F173" s="12">
        <v>288.0</v>
      </c>
      <c r="G173" s="12">
        <v>306.0</v>
      </c>
      <c r="H173" s="33">
        <v>323.0</v>
      </c>
      <c r="I173" s="37">
        <v>293.0</v>
      </c>
    </row>
    <row r="174">
      <c r="B174" s="31" t="s">
        <v>104</v>
      </c>
      <c r="C174" s="24"/>
      <c r="D174" s="12">
        <f t="shared" ref="D174:I174" si="9">SUM(D171:D173)</f>
        <v>1077</v>
      </c>
      <c r="E174" s="12">
        <f t="shared" si="9"/>
        <v>1156</v>
      </c>
      <c r="F174" s="12">
        <f t="shared" si="9"/>
        <v>1205</v>
      </c>
      <c r="G174" s="12">
        <f t="shared" si="9"/>
        <v>1217</v>
      </c>
      <c r="H174" s="33">
        <f t="shared" si="9"/>
        <v>1232</v>
      </c>
      <c r="I174" s="37">
        <f t="shared" si="9"/>
        <v>1197</v>
      </c>
    </row>
    <row r="177">
      <c r="B177" s="29" t="s">
        <v>240</v>
      </c>
      <c r="C177" s="30"/>
    </row>
    <row r="178">
      <c r="B178" s="48" t="s">
        <v>55</v>
      </c>
      <c r="C178" s="30"/>
    </row>
    <row r="179">
      <c r="B179" s="1" t="s">
        <v>128</v>
      </c>
      <c r="C179" s="1" t="s">
        <v>241</v>
      </c>
      <c r="D179" s="1" t="s">
        <v>56</v>
      </c>
    </row>
    <row r="181">
      <c r="B181" s="11" t="s">
        <v>106</v>
      </c>
      <c r="C181" s="11" t="s">
        <v>131</v>
      </c>
      <c r="D181" s="11" t="s">
        <v>132</v>
      </c>
      <c r="E181" s="11">
        <v>2014.0</v>
      </c>
      <c r="F181" s="11">
        <v>2015.0</v>
      </c>
      <c r="G181" s="11">
        <v>2016.0</v>
      </c>
      <c r="H181" s="11">
        <v>2017.0</v>
      </c>
      <c r="I181" s="11">
        <v>2018.0</v>
      </c>
      <c r="J181" s="11">
        <v>2019.0</v>
      </c>
    </row>
    <row r="182">
      <c r="B182" s="12"/>
      <c r="C182" s="25" t="s">
        <v>133</v>
      </c>
      <c r="D182" s="25" t="s">
        <v>134</v>
      </c>
      <c r="E182" s="12"/>
      <c r="F182" s="12"/>
      <c r="G182" s="12"/>
      <c r="H182" s="12"/>
      <c r="I182" s="12"/>
      <c r="J182" s="20"/>
    </row>
    <row r="183">
      <c r="B183" s="11" t="s">
        <v>242</v>
      </c>
      <c r="C183" s="11" t="s">
        <v>243</v>
      </c>
      <c r="D183" s="12"/>
      <c r="E183" s="12"/>
      <c r="F183" s="12"/>
      <c r="G183" s="12"/>
      <c r="H183" s="12"/>
      <c r="I183" s="12"/>
      <c r="J183" s="20"/>
    </row>
    <row r="184">
      <c r="B184" s="12"/>
      <c r="C184" s="25" t="s">
        <v>244</v>
      </c>
      <c r="D184" s="12"/>
      <c r="E184" s="12"/>
      <c r="F184" s="12"/>
      <c r="G184" s="12"/>
      <c r="H184" s="12"/>
      <c r="I184" s="12"/>
      <c r="J184" s="20"/>
    </row>
    <row r="185">
      <c r="B185" s="11">
        <v>1.0</v>
      </c>
      <c r="C185" s="11" t="s">
        <v>245</v>
      </c>
      <c r="D185" s="12"/>
      <c r="E185" s="12"/>
      <c r="F185" s="12"/>
      <c r="G185" s="12"/>
      <c r="H185" s="12"/>
      <c r="I185" s="12"/>
      <c r="J185" s="20"/>
    </row>
    <row r="186">
      <c r="B186" s="12">
        <v>1.0</v>
      </c>
      <c r="C186" s="12" t="s">
        <v>246</v>
      </c>
      <c r="D186" s="12"/>
      <c r="E186" s="12"/>
      <c r="F186" s="12"/>
      <c r="G186" s="12"/>
      <c r="H186" s="12"/>
      <c r="I186" s="12"/>
      <c r="J186" s="20"/>
    </row>
    <row r="187">
      <c r="B187" s="12"/>
      <c r="C187" s="12" t="s">
        <v>247</v>
      </c>
      <c r="D187" s="12" t="s">
        <v>134</v>
      </c>
      <c r="E187" s="12">
        <v>271.0</v>
      </c>
      <c r="F187" s="12">
        <v>269.0</v>
      </c>
      <c r="G187" s="12">
        <v>267.0</v>
      </c>
      <c r="H187" s="12">
        <v>247.0</v>
      </c>
      <c r="I187" s="12">
        <v>249.0</v>
      </c>
      <c r="J187" s="37">
        <v>249.0</v>
      </c>
    </row>
    <row r="188">
      <c r="B188" s="12"/>
      <c r="C188" s="12" t="s">
        <v>248</v>
      </c>
      <c r="D188" s="12" t="s">
        <v>134</v>
      </c>
      <c r="E188" s="12">
        <v>227.0</v>
      </c>
      <c r="F188" s="12">
        <v>252.0</v>
      </c>
      <c r="G188" s="12">
        <v>253.0</v>
      </c>
      <c r="H188" s="12">
        <v>239.0</v>
      </c>
      <c r="I188" s="12">
        <v>243.0</v>
      </c>
      <c r="J188" s="37">
        <v>238.0</v>
      </c>
      <c r="K188" s="49">
        <f>SUM(J187:J188)</f>
        <v>487</v>
      </c>
    </row>
    <row r="189">
      <c r="B189" s="12"/>
      <c r="C189" s="12"/>
      <c r="D189" s="12"/>
      <c r="E189" s="12"/>
      <c r="F189" s="12"/>
      <c r="G189" s="12"/>
      <c r="H189" s="12"/>
      <c r="I189" s="12"/>
      <c r="J189" s="12"/>
    </row>
    <row r="190">
      <c r="B190" s="12">
        <v>2.0</v>
      </c>
      <c r="C190" s="12" t="s">
        <v>249</v>
      </c>
      <c r="D190" s="12"/>
      <c r="E190" s="12"/>
      <c r="F190" s="12"/>
      <c r="G190" s="12"/>
      <c r="H190" s="12"/>
      <c r="I190" s="12"/>
      <c r="J190" s="12"/>
    </row>
    <row r="191">
      <c r="B191" s="12"/>
      <c r="C191" s="12" t="s">
        <v>247</v>
      </c>
      <c r="D191" s="12" t="s">
        <v>134</v>
      </c>
      <c r="E191" s="12">
        <v>0.0</v>
      </c>
      <c r="F191" s="12">
        <v>0.0</v>
      </c>
      <c r="G191" s="12">
        <v>0.0</v>
      </c>
      <c r="H191" s="12">
        <v>0.0</v>
      </c>
      <c r="I191" s="12">
        <v>0.0</v>
      </c>
      <c r="J191" s="37">
        <v>0.0</v>
      </c>
    </row>
    <row r="192">
      <c r="B192" s="12"/>
      <c r="C192" s="12" t="s">
        <v>248</v>
      </c>
      <c r="D192" s="12" t="s">
        <v>134</v>
      </c>
      <c r="E192" s="12">
        <v>0.0</v>
      </c>
      <c r="F192" s="12">
        <v>0.0</v>
      </c>
      <c r="G192" s="12">
        <v>0.0</v>
      </c>
      <c r="H192" s="12">
        <v>0.0</v>
      </c>
      <c r="I192" s="12">
        <v>0.0</v>
      </c>
      <c r="J192" s="37">
        <v>0.0</v>
      </c>
    </row>
    <row r="193">
      <c r="B193" s="12"/>
      <c r="C193" s="12"/>
      <c r="D193" s="12"/>
      <c r="E193" s="12"/>
      <c r="F193" s="12"/>
      <c r="G193" s="12"/>
      <c r="H193" s="12"/>
      <c r="I193" s="12"/>
      <c r="J193" s="12"/>
    </row>
    <row r="194">
      <c r="B194" s="12">
        <v>3.0</v>
      </c>
      <c r="C194" s="12" t="s">
        <v>250</v>
      </c>
      <c r="D194" s="12"/>
      <c r="E194" s="12"/>
      <c r="F194" s="12"/>
      <c r="G194" s="12"/>
      <c r="H194" s="12"/>
      <c r="I194" s="12"/>
      <c r="J194" s="12"/>
    </row>
    <row r="195">
      <c r="B195" s="12"/>
      <c r="C195" s="12" t="s">
        <v>247</v>
      </c>
      <c r="D195" s="12" t="s">
        <v>134</v>
      </c>
      <c r="E195" s="12">
        <v>3.0</v>
      </c>
      <c r="F195" s="12">
        <v>3.0</v>
      </c>
      <c r="G195" s="12">
        <v>3.0</v>
      </c>
      <c r="H195" s="12">
        <v>3.0</v>
      </c>
      <c r="I195" s="12">
        <v>3.0</v>
      </c>
      <c r="J195" s="37">
        <v>3.0</v>
      </c>
    </row>
    <row r="196">
      <c r="B196" s="12"/>
      <c r="C196" s="12" t="s">
        <v>248</v>
      </c>
      <c r="D196" s="12" t="s">
        <v>134</v>
      </c>
      <c r="E196" s="12">
        <v>1.0</v>
      </c>
      <c r="F196" s="12">
        <v>1.0</v>
      </c>
      <c r="G196" s="12">
        <v>1.0</v>
      </c>
      <c r="H196" s="12">
        <v>1.0</v>
      </c>
      <c r="I196" s="12">
        <v>1.0</v>
      </c>
      <c r="J196" s="37">
        <v>1.0</v>
      </c>
    </row>
    <row r="197">
      <c r="B197" s="12"/>
      <c r="C197" s="12"/>
      <c r="D197" s="12"/>
      <c r="E197" s="12"/>
      <c r="F197" s="12"/>
      <c r="G197" s="12"/>
      <c r="H197" s="12"/>
      <c r="I197" s="12"/>
      <c r="J197" s="20"/>
    </row>
    <row r="198">
      <c r="B198" s="31" t="s">
        <v>83</v>
      </c>
      <c r="C198" s="50"/>
      <c r="D198" s="24"/>
      <c r="E198" s="11">
        <f t="shared" ref="E198:J198" si="10">SUM(E187:E196)</f>
        <v>502</v>
      </c>
      <c r="F198" s="11">
        <f t="shared" si="10"/>
        <v>525</v>
      </c>
      <c r="G198" s="11">
        <f t="shared" si="10"/>
        <v>524</v>
      </c>
      <c r="H198" s="11">
        <f t="shared" si="10"/>
        <v>490</v>
      </c>
      <c r="I198" s="11">
        <f t="shared" si="10"/>
        <v>496</v>
      </c>
      <c r="J198" s="11">
        <f t="shared" si="10"/>
        <v>491</v>
      </c>
    </row>
    <row r="199">
      <c r="B199" s="11">
        <v>2.0</v>
      </c>
      <c r="C199" s="11" t="s">
        <v>251</v>
      </c>
      <c r="D199" s="12"/>
      <c r="E199" s="12"/>
      <c r="F199" s="12"/>
      <c r="G199" s="12"/>
      <c r="H199" s="12"/>
      <c r="I199" s="12"/>
      <c r="J199" s="20"/>
    </row>
    <row r="200">
      <c r="B200" s="12">
        <v>1.0</v>
      </c>
      <c r="C200" s="51" t="s">
        <v>252</v>
      </c>
      <c r="D200" s="12"/>
      <c r="E200" s="12"/>
      <c r="F200" s="12"/>
      <c r="G200" s="12"/>
      <c r="H200" s="12"/>
      <c r="I200" s="12"/>
      <c r="J200" s="20"/>
    </row>
    <row r="201">
      <c r="B201" s="12"/>
      <c r="C201" s="12" t="s">
        <v>247</v>
      </c>
      <c r="D201" s="12" t="s">
        <v>134</v>
      </c>
      <c r="E201" s="12">
        <v>969.0</v>
      </c>
      <c r="F201" s="12">
        <v>936.0</v>
      </c>
      <c r="G201" s="12">
        <v>908.0</v>
      </c>
      <c r="H201" s="12">
        <v>1031.0</v>
      </c>
      <c r="I201" s="12">
        <v>1207.0</v>
      </c>
      <c r="J201" s="12">
        <v>1308.0</v>
      </c>
    </row>
    <row r="202">
      <c r="B202" s="12"/>
      <c r="C202" s="12" t="s">
        <v>248</v>
      </c>
      <c r="D202" s="12" t="s">
        <v>134</v>
      </c>
      <c r="E202" s="12">
        <v>37.0</v>
      </c>
      <c r="F202" s="12">
        <v>58.0</v>
      </c>
      <c r="G202" s="12">
        <v>37.0</v>
      </c>
      <c r="H202" s="12">
        <v>37.0</v>
      </c>
      <c r="I202" s="12">
        <v>65.0</v>
      </c>
      <c r="J202" s="12">
        <v>61.0</v>
      </c>
    </row>
    <row r="203">
      <c r="B203" s="12"/>
      <c r="C203" s="12"/>
      <c r="D203" s="12"/>
      <c r="E203" s="12"/>
      <c r="F203" s="12"/>
      <c r="G203" s="12"/>
      <c r="H203" s="12"/>
      <c r="I203" s="12"/>
      <c r="J203" s="12"/>
    </row>
    <row r="204">
      <c r="B204" s="12">
        <v>2.0</v>
      </c>
      <c r="C204" s="12" t="s">
        <v>253</v>
      </c>
      <c r="D204" s="12"/>
      <c r="E204" s="12"/>
      <c r="F204" s="12"/>
      <c r="G204" s="12"/>
      <c r="H204" s="12"/>
      <c r="I204" s="12"/>
      <c r="J204" s="12"/>
    </row>
    <row r="205">
      <c r="B205" s="12"/>
      <c r="C205" s="12" t="s">
        <v>247</v>
      </c>
      <c r="D205" s="12" t="s">
        <v>134</v>
      </c>
      <c r="E205" s="12">
        <v>1584.0</v>
      </c>
      <c r="F205" s="12">
        <v>1565.0</v>
      </c>
      <c r="G205" s="12">
        <v>1670.0</v>
      </c>
      <c r="H205" s="12">
        <v>1626.0</v>
      </c>
      <c r="I205" s="12">
        <v>1802.0</v>
      </c>
      <c r="J205" s="12">
        <v>1831.0</v>
      </c>
    </row>
    <row r="206">
      <c r="B206" s="12"/>
      <c r="C206" s="12" t="s">
        <v>248</v>
      </c>
      <c r="D206" s="12" t="s">
        <v>134</v>
      </c>
      <c r="E206" s="12">
        <v>169.0</v>
      </c>
      <c r="F206" s="12">
        <v>157.0</v>
      </c>
      <c r="G206" s="12">
        <v>157.0</v>
      </c>
      <c r="H206" s="12">
        <v>161.0</v>
      </c>
      <c r="I206" s="12">
        <v>183.0</v>
      </c>
      <c r="J206" s="12">
        <v>227.0</v>
      </c>
    </row>
    <row r="207">
      <c r="B207" s="12"/>
      <c r="C207" s="12"/>
      <c r="D207" s="12"/>
      <c r="E207" s="12"/>
      <c r="F207" s="12"/>
      <c r="G207" s="12"/>
      <c r="H207" s="12"/>
      <c r="I207" s="12"/>
      <c r="J207" s="12"/>
    </row>
    <row r="208">
      <c r="B208" s="31" t="s">
        <v>83</v>
      </c>
      <c r="C208" s="50"/>
      <c r="D208" s="24"/>
      <c r="E208" s="11">
        <f t="shared" ref="E208:J208" si="11">SUM(E201:E207)</f>
        <v>2759</v>
      </c>
      <c r="F208" s="11">
        <f t="shared" si="11"/>
        <v>2716</v>
      </c>
      <c r="G208" s="11">
        <f t="shared" si="11"/>
        <v>2772</v>
      </c>
      <c r="H208" s="11">
        <f t="shared" si="11"/>
        <v>2855</v>
      </c>
      <c r="I208" s="11">
        <f t="shared" si="11"/>
        <v>3257</v>
      </c>
      <c r="J208" s="11">
        <f t="shared" si="11"/>
        <v>3427</v>
      </c>
    </row>
    <row r="209">
      <c r="B209" s="11">
        <v>3.0</v>
      </c>
      <c r="C209" s="11" t="s">
        <v>254</v>
      </c>
      <c r="D209" s="12"/>
      <c r="E209" s="12"/>
      <c r="F209" s="12"/>
      <c r="G209" s="12"/>
      <c r="H209" s="12"/>
      <c r="I209" s="12"/>
      <c r="J209" s="12"/>
    </row>
    <row r="210">
      <c r="B210" s="12"/>
      <c r="C210" s="12" t="s">
        <v>247</v>
      </c>
      <c r="D210" s="12" t="s">
        <v>134</v>
      </c>
      <c r="E210" s="12">
        <v>2727.0</v>
      </c>
      <c r="F210" s="12">
        <v>2848.0</v>
      </c>
      <c r="G210" s="12">
        <v>2802.0</v>
      </c>
      <c r="H210" s="12">
        <v>2731.0</v>
      </c>
      <c r="I210" s="12">
        <v>2680.0</v>
      </c>
      <c r="J210" s="12">
        <v>2393.0</v>
      </c>
    </row>
    <row r="211">
      <c r="B211" s="12"/>
      <c r="C211" s="12" t="s">
        <v>248</v>
      </c>
      <c r="D211" s="12" t="s">
        <v>134</v>
      </c>
      <c r="E211" s="12">
        <v>4521.0</v>
      </c>
      <c r="F211" s="12">
        <v>5509.0</v>
      </c>
      <c r="G211" s="12">
        <v>5545.0</v>
      </c>
      <c r="H211" s="12">
        <v>5367.0</v>
      </c>
      <c r="I211" s="12">
        <v>5520.0</v>
      </c>
      <c r="J211" s="12">
        <v>5412.0</v>
      </c>
    </row>
    <row r="212">
      <c r="B212" s="12"/>
      <c r="C212" s="12"/>
      <c r="D212" s="12"/>
      <c r="E212" s="12"/>
      <c r="F212" s="12"/>
      <c r="G212" s="12"/>
      <c r="H212" s="12"/>
      <c r="I212" s="12"/>
      <c r="J212" s="12"/>
    </row>
    <row r="213">
      <c r="B213" s="31" t="s">
        <v>83</v>
      </c>
      <c r="C213" s="50"/>
      <c r="D213" s="24"/>
      <c r="E213" s="11">
        <f t="shared" ref="E213:J213" si="12">SUM(E210:E212)</f>
        <v>7248</v>
      </c>
      <c r="F213" s="11">
        <f t="shared" si="12"/>
        <v>8357</v>
      </c>
      <c r="G213" s="11">
        <f t="shared" si="12"/>
        <v>8347</v>
      </c>
      <c r="H213" s="11">
        <f t="shared" si="12"/>
        <v>8098</v>
      </c>
      <c r="I213" s="11">
        <f t="shared" si="12"/>
        <v>8200</v>
      </c>
      <c r="J213" s="11">
        <f t="shared" si="12"/>
        <v>7805</v>
      </c>
    </row>
    <row r="214">
      <c r="B214" s="11">
        <v>4.0</v>
      </c>
      <c r="C214" s="11" t="s">
        <v>255</v>
      </c>
      <c r="D214" s="12"/>
      <c r="E214" s="12"/>
      <c r="F214" s="12"/>
      <c r="G214" s="12"/>
      <c r="H214" s="12"/>
      <c r="I214" s="12"/>
      <c r="J214" s="12"/>
    </row>
    <row r="215">
      <c r="B215" s="12">
        <v>1.0</v>
      </c>
      <c r="C215" s="12" t="s">
        <v>256</v>
      </c>
      <c r="D215" s="12"/>
      <c r="E215" s="12"/>
      <c r="F215" s="12"/>
      <c r="G215" s="12"/>
      <c r="H215" s="12"/>
      <c r="I215" s="12"/>
      <c r="J215" s="12"/>
    </row>
    <row r="216">
      <c r="B216" s="12"/>
      <c r="C216" s="12" t="s">
        <v>247</v>
      </c>
      <c r="D216" s="12" t="s">
        <v>134</v>
      </c>
      <c r="E216" s="12">
        <v>48.0</v>
      </c>
      <c r="F216" s="12">
        <v>70.0</v>
      </c>
      <c r="G216" s="12">
        <v>126.0</v>
      </c>
      <c r="H216" s="12">
        <v>84.0</v>
      </c>
      <c r="I216" s="12">
        <v>96.0</v>
      </c>
      <c r="J216" s="12">
        <v>91.0</v>
      </c>
    </row>
    <row r="217">
      <c r="B217" s="12"/>
      <c r="C217" s="12" t="s">
        <v>248</v>
      </c>
      <c r="D217" s="12" t="s">
        <v>134</v>
      </c>
      <c r="E217" s="12">
        <v>25.0</v>
      </c>
      <c r="F217" s="12">
        <v>27.0</v>
      </c>
      <c r="G217" s="12">
        <v>149.0</v>
      </c>
      <c r="H217" s="12">
        <v>33.0</v>
      </c>
      <c r="I217" s="12">
        <v>44.0</v>
      </c>
      <c r="J217" s="12">
        <v>49.0</v>
      </c>
    </row>
    <row r="218">
      <c r="B218" s="12"/>
      <c r="C218" s="12" t="s">
        <v>257</v>
      </c>
      <c r="D218" s="12" t="s">
        <v>134</v>
      </c>
      <c r="E218" s="12">
        <v>0.0</v>
      </c>
      <c r="F218" s="12">
        <v>0.0</v>
      </c>
      <c r="G218" s="12">
        <v>0.0</v>
      </c>
      <c r="H218" s="12">
        <v>4.0</v>
      </c>
      <c r="I218" s="12">
        <v>6.0</v>
      </c>
      <c r="J218" s="12">
        <v>7.0</v>
      </c>
    </row>
    <row r="219">
      <c r="B219" s="12"/>
      <c r="C219" s="12"/>
      <c r="D219" s="12"/>
      <c r="E219" s="12"/>
      <c r="F219" s="12"/>
      <c r="G219" s="12"/>
      <c r="H219" s="12"/>
      <c r="I219" s="12"/>
      <c r="J219" s="12"/>
    </row>
    <row r="220">
      <c r="B220" s="12">
        <v>2.0</v>
      </c>
      <c r="C220" s="12" t="s">
        <v>258</v>
      </c>
      <c r="D220" s="12"/>
      <c r="E220" s="12"/>
      <c r="F220" s="12"/>
      <c r="G220" s="12"/>
      <c r="H220" s="12"/>
      <c r="I220" s="12"/>
      <c r="J220" s="12"/>
    </row>
    <row r="221">
      <c r="B221" s="12"/>
      <c r="C221" s="12" t="s">
        <v>247</v>
      </c>
      <c r="D221" s="12" t="s">
        <v>134</v>
      </c>
      <c r="E221" s="12">
        <v>28.0</v>
      </c>
      <c r="F221" s="12">
        <v>28.0</v>
      </c>
      <c r="G221" s="12">
        <v>36.0</v>
      </c>
      <c r="H221" s="12">
        <v>43.0</v>
      </c>
      <c r="I221" s="12">
        <v>42.0</v>
      </c>
      <c r="J221" s="12">
        <v>49.0</v>
      </c>
    </row>
    <row r="222">
      <c r="B222" s="12"/>
      <c r="C222" s="12" t="s">
        <v>248</v>
      </c>
      <c r="D222" s="12" t="s">
        <v>134</v>
      </c>
      <c r="E222" s="12">
        <v>15.0</v>
      </c>
      <c r="F222" s="12">
        <v>15.0</v>
      </c>
      <c r="G222" s="12">
        <v>46.0</v>
      </c>
      <c r="H222" s="12">
        <v>17.0</v>
      </c>
      <c r="I222" s="12">
        <v>16.0</v>
      </c>
      <c r="J222" s="12">
        <v>24.0</v>
      </c>
    </row>
    <row r="223">
      <c r="B223" s="12"/>
      <c r="C223" s="12" t="s">
        <v>259</v>
      </c>
      <c r="D223" s="12" t="s">
        <v>134</v>
      </c>
      <c r="E223" s="12">
        <v>0.0</v>
      </c>
      <c r="F223" s="12">
        <v>0.0</v>
      </c>
      <c r="G223" s="12">
        <v>0.0</v>
      </c>
      <c r="H223" s="12">
        <v>1.0</v>
      </c>
      <c r="I223" s="12">
        <v>1.0</v>
      </c>
      <c r="J223" s="12">
        <v>1.0</v>
      </c>
    </row>
    <row r="224">
      <c r="B224" s="12"/>
      <c r="C224" s="12"/>
      <c r="D224" s="12"/>
      <c r="E224" s="12"/>
      <c r="F224" s="12"/>
      <c r="G224" s="12"/>
      <c r="H224" s="12"/>
      <c r="I224" s="12"/>
      <c r="J224" s="20"/>
    </row>
    <row r="225">
      <c r="B225" s="31" t="s">
        <v>83</v>
      </c>
      <c r="C225" s="50"/>
      <c r="D225" s="24"/>
      <c r="E225" s="11">
        <f t="shared" ref="E225:J225" si="13">SUM(E216:E223)</f>
        <v>116</v>
      </c>
      <c r="F225" s="11">
        <f t="shared" si="13"/>
        <v>140</v>
      </c>
      <c r="G225" s="11">
        <f t="shared" si="13"/>
        <v>357</v>
      </c>
      <c r="H225" s="11">
        <f t="shared" si="13"/>
        <v>182</v>
      </c>
      <c r="I225" s="11">
        <f t="shared" si="13"/>
        <v>205</v>
      </c>
      <c r="J225" s="11">
        <f t="shared" si="13"/>
        <v>221</v>
      </c>
    </row>
    <row r="226" ht="15.0" customHeight="1">
      <c r="B226" s="20"/>
      <c r="C226" s="20"/>
      <c r="D226" s="20"/>
      <c r="E226" s="20"/>
      <c r="F226" s="20"/>
      <c r="G226" s="20"/>
      <c r="H226" s="20"/>
      <c r="I226" s="20"/>
      <c r="J226" s="20"/>
    </row>
    <row r="227">
      <c r="B227" s="11" t="s">
        <v>260</v>
      </c>
      <c r="C227" s="11" t="s">
        <v>261</v>
      </c>
      <c r="D227" s="12"/>
      <c r="E227" s="12"/>
      <c r="F227" s="12"/>
      <c r="G227" s="12"/>
      <c r="H227" s="12"/>
      <c r="I227" s="12"/>
      <c r="J227" s="20"/>
    </row>
    <row r="228">
      <c r="B228" s="12"/>
      <c r="C228" s="25" t="s">
        <v>262</v>
      </c>
      <c r="D228" s="12"/>
      <c r="E228" s="12"/>
      <c r="F228" s="12"/>
      <c r="G228" s="12"/>
      <c r="H228" s="12"/>
      <c r="I228" s="12"/>
      <c r="J228" s="20"/>
    </row>
    <row r="229">
      <c r="B229" s="12"/>
      <c r="C229" s="12" t="s">
        <v>247</v>
      </c>
      <c r="D229" s="12" t="s">
        <v>134</v>
      </c>
      <c r="E229" s="12">
        <v>0.0</v>
      </c>
      <c r="F229" s="12">
        <v>0.0</v>
      </c>
      <c r="G229" s="12">
        <v>0.0</v>
      </c>
      <c r="H229" s="12">
        <v>0.0</v>
      </c>
      <c r="I229" s="12">
        <v>0.0</v>
      </c>
      <c r="J229" s="12">
        <v>0.0</v>
      </c>
    </row>
    <row r="230">
      <c r="B230" s="12"/>
      <c r="C230" s="12" t="s">
        <v>248</v>
      </c>
      <c r="D230" s="12" t="s">
        <v>134</v>
      </c>
      <c r="E230" s="12">
        <v>0.0</v>
      </c>
      <c r="F230" s="12">
        <v>0.0</v>
      </c>
      <c r="G230" s="12">
        <v>0.0</v>
      </c>
      <c r="H230" s="12">
        <v>0.0</v>
      </c>
      <c r="I230" s="12">
        <v>0.0</v>
      </c>
      <c r="J230" s="12">
        <v>0.0</v>
      </c>
    </row>
    <row r="231">
      <c r="B231" s="12"/>
      <c r="C231" s="12"/>
      <c r="D231" s="12"/>
      <c r="E231" s="12"/>
      <c r="F231" s="12"/>
      <c r="G231" s="12"/>
      <c r="H231" s="12"/>
      <c r="I231" s="12"/>
      <c r="J231" s="12"/>
    </row>
    <row r="232">
      <c r="B232" s="31" t="s">
        <v>83</v>
      </c>
      <c r="C232" s="50"/>
      <c r="D232" s="24"/>
      <c r="E232" s="11">
        <f t="shared" ref="E232:J232" si="14">SUM(E229:E231)</f>
        <v>0</v>
      </c>
      <c r="F232" s="11">
        <f t="shared" si="14"/>
        <v>0</v>
      </c>
      <c r="G232" s="11">
        <f t="shared" si="14"/>
        <v>0</v>
      </c>
      <c r="H232" s="11">
        <f t="shared" si="14"/>
        <v>0</v>
      </c>
      <c r="I232" s="11">
        <f t="shared" si="14"/>
        <v>0</v>
      </c>
      <c r="J232" s="11">
        <f t="shared" si="14"/>
        <v>0</v>
      </c>
    </row>
    <row r="233" ht="15.0" customHeight="1">
      <c r="B233" s="20"/>
      <c r="C233" s="20"/>
      <c r="D233" s="20"/>
      <c r="E233" s="20"/>
      <c r="F233" s="20"/>
      <c r="G233" s="20"/>
      <c r="H233" s="20"/>
      <c r="I233" s="20"/>
      <c r="J233" s="20"/>
    </row>
    <row r="234">
      <c r="B234" s="11" t="s">
        <v>263</v>
      </c>
      <c r="C234" s="11" t="s">
        <v>264</v>
      </c>
      <c r="D234" s="12"/>
      <c r="E234" s="12"/>
      <c r="F234" s="12"/>
      <c r="G234" s="12"/>
      <c r="H234" s="12"/>
      <c r="I234" s="12"/>
      <c r="J234" s="20"/>
    </row>
    <row r="235">
      <c r="B235" s="12"/>
      <c r="C235" s="25" t="s">
        <v>265</v>
      </c>
      <c r="D235" s="12"/>
      <c r="E235" s="12"/>
      <c r="F235" s="12"/>
      <c r="G235" s="12"/>
      <c r="H235" s="12"/>
      <c r="I235" s="12"/>
      <c r="J235" s="20"/>
    </row>
    <row r="236">
      <c r="B236" s="12"/>
      <c r="C236" s="12" t="s">
        <v>247</v>
      </c>
      <c r="D236" s="12" t="s">
        <v>134</v>
      </c>
      <c r="E236" s="12">
        <v>0.0</v>
      </c>
      <c r="F236" s="12">
        <v>0.0</v>
      </c>
      <c r="G236" s="12">
        <v>0.0</v>
      </c>
      <c r="H236" s="12">
        <v>0.0</v>
      </c>
      <c r="I236" s="12">
        <v>0.0</v>
      </c>
      <c r="J236" s="12">
        <v>0.0</v>
      </c>
    </row>
    <row r="237">
      <c r="B237" s="12"/>
      <c r="C237" s="12" t="s">
        <v>248</v>
      </c>
      <c r="D237" s="12" t="s">
        <v>134</v>
      </c>
      <c r="E237" s="12">
        <v>0.0</v>
      </c>
      <c r="F237" s="12">
        <v>0.0</v>
      </c>
      <c r="G237" s="12">
        <v>0.0</v>
      </c>
      <c r="H237" s="12">
        <v>0.0</v>
      </c>
      <c r="I237" s="12">
        <v>0.0</v>
      </c>
      <c r="J237" s="12">
        <v>0.0</v>
      </c>
    </row>
    <row r="238">
      <c r="B238" s="12"/>
      <c r="C238" s="12"/>
      <c r="D238" s="12"/>
      <c r="E238" s="12"/>
      <c r="F238" s="12"/>
      <c r="G238" s="12"/>
      <c r="H238" s="12"/>
      <c r="I238" s="12"/>
      <c r="J238" s="20"/>
    </row>
    <row r="239">
      <c r="B239" s="31" t="s">
        <v>83</v>
      </c>
      <c r="C239" s="50"/>
      <c r="D239" s="24"/>
      <c r="E239" s="11">
        <f t="shared" ref="E239:J239" si="15">SUM(E236:E238)</f>
        <v>0</v>
      </c>
      <c r="F239" s="11">
        <f t="shared" si="15"/>
        <v>0</v>
      </c>
      <c r="G239" s="11">
        <f t="shared" si="15"/>
        <v>0</v>
      </c>
      <c r="H239" s="11">
        <f t="shared" si="15"/>
        <v>0</v>
      </c>
      <c r="I239" s="11">
        <f t="shared" si="15"/>
        <v>0</v>
      </c>
      <c r="J239" s="11">
        <f t="shared" si="15"/>
        <v>0</v>
      </c>
    </row>
    <row r="240" ht="15.0" customHeight="1">
      <c r="B240" s="20"/>
      <c r="C240" s="20"/>
      <c r="D240" s="20"/>
      <c r="E240" s="20"/>
      <c r="F240" s="20"/>
      <c r="G240" s="20"/>
      <c r="H240" s="20"/>
      <c r="I240" s="20"/>
      <c r="J240" s="20"/>
    </row>
    <row r="241">
      <c r="B241" s="11" t="s">
        <v>266</v>
      </c>
      <c r="C241" s="11" t="s">
        <v>267</v>
      </c>
      <c r="D241" s="12"/>
      <c r="E241" s="12"/>
      <c r="F241" s="12"/>
      <c r="G241" s="12"/>
      <c r="H241" s="12"/>
      <c r="I241" s="12"/>
      <c r="J241" s="20"/>
    </row>
    <row r="242">
      <c r="B242" s="12"/>
      <c r="C242" s="25" t="s">
        <v>268</v>
      </c>
      <c r="D242" s="12"/>
      <c r="E242" s="12"/>
      <c r="F242" s="12"/>
      <c r="G242" s="12"/>
      <c r="H242" s="12"/>
      <c r="I242" s="12"/>
      <c r="J242" s="20"/>
    </row>
    <row r="243">
      <c r="B243" s="12"/>
      <c r="C243" s="12" t="s">
        <v>247</v>
      </c>
      <c r="D243" s="12" t="s">
        <v>134</v>
      </c>
      <c r="E243" s="12">
        <v>0.0</v>
      </c>
      <c r="F243" s="12">
        <v>0.0</v>
      </c>
      <c r="G243" s="12">
        <v>0.0</v>
      </c>
      <c r="H243" s="12">
        <v>0.0</v>
      </c>
      <c r="I243" s="12">
        <v>0.0</v>
      </c>
      <c r="J243" s="12">
        <v>0.0</v>
      </c>
    </row>
    <row r="244">
      <c r="B244" s="12"/>
      <c r="C244" s="12" t="s">
        <v>248</v>
      </c>
      <c r="D244" s="12" t="s">
        <v>134</v>
      </c>
      <c r="E244" s="12">
        <v>0.0</v>
      </c>
      <c r="F244" s="12">
        <v>0.0</v>
      </c>
      <c r="G244" s="12">
        <v>0.0</v>
      </c>
      <c r="H244" s="12">
        <v>0.0</v>
      </c>
      <c r="I244" s="12">
        <v>0.0</v>
      </c>
      <c r="J244" s="12">
        <v>0.0</v>
      </c>
    </row>
    <row r="245">
      <c r="B245" s="12"/>
      <c r="C245" s="12"/>
      <c r="D245" s="12"/>
      <c r="E245" s="12"/>
      <c r="F245" s="12"/>
      <c r="G245" s="12"/>
      <c r="H245" s="12"/>
      <c r="I245" s="12"/>
      <c r="J245" s="20"/>
    </row>
    <row r="246">
      <c r="B246" s="31" t="s">
        <v>83</v>
      </c>
      <c r="C246" s="50"/>
      <c r="D246" s="24"/>
      <c r="E246" s="11">
        <f t="shared" ref="E246:J246" si="16">SUM(E243:E245)</f>
        <v>0</v>
      </c>
      <c r="F246" s="11">
        <f t="shared" si="16"/>
        <v>0</v>
      </c>
      <c r="G246" s="11">
        <f t="shared" si="16"/>
        <v>0</v>
      </c>
      <c r="H246" s="11">
        <f t="shared" si="16"/>
        <v>0</v>
      </c>
      <c r="I246" s="11">
        <f t="shared" si="16"/>
        <v>0</v>
      </c>
      <c r="J246" s="11">
        <f t="shared" si="16"/>
        <v>0</v>
      </c>
    </row>
    <row r="247" ht="15.0" customHeight="1">
      <c r="B247" s="20"/>
      <c r="C247" s="20"/>
      <c r="D247" s="20"/>
      <c r="E247" s="20"/>
      <c r="F247" s="20"/>
      <c r="G247" s="20"/>
      <c r="H247" s="20"/>
      <c r="I247" s="20"/>
      <c r="J247" s="20"/>
    </row>
    <row r="248">
      <c r="B248" s="11" t="s">
        <v>269</v>
      </c>
      <c r="C248" s="11" t="s">
        <v>270</v>
      </c>
      <c r="D248" s="12"/>
      <c r="E248" s="12"/>
      <c r="F248" s="12"/>
      <c r="G248" s="12"/>
      <c r="H248" s="12"/>
      <c r="I248" s="12"/>
      <c r="J248" s="20"/>
    </row>
    <row r="249">
      <c r="B249" s="12"/>
      <c r="C249" s="25" t="s">
        <v>271</v>
      </c>
      <c r="D249" s="12"/>
      <c r="E249" s="12"/>
      <c r="F249" s="12"/>
      <c r="G249" s="12"/>
      <c r="H249" s="12"/>
      <c r="I249" s="12"/>
      <c r="J249" s="20"/>
    </row>
    <row r="250">
      <c r="B250" s="12"/>
      <c r="C250" s="12" t="s">
        <v>247</v>
      </c>
      <c r="D250" s="12" t="s">
        <v>134</v>
      </c>
      <c r="E250" s="12">
        <v>6.0</v>
      </c>
      <c r="F250" s="12">
        <v>6.0</v>
      </c>
      <c r="G250" s="12">
        <v>6.0</v>
      </c>
      <c r="H250" s="12">
        <v>6.0</v>
      </c>
      <c r="I250" s="12">
        <v>6.0</v>
      </c>
      <c r="J250" s="12">
        <v>6.0</v>
      </c>
    </row>
    <row r="251">
      <c r="B251" s="12"/>
      <c r="C251" s="12" t="s">
        <v>248</v>
      </c>
      <c r="D251" s="12" t="s">
        <v>134</v>
      </c>
      <c r="E251" s="12">
        <v>0.0</v>
      </c>
      <c r="F251" s="12">
        <v>0.0</v>
      </c>
      <c r="G251" s="12">
        <v>0.0</v>
      </c>
      <c r="H251" s="12">
        <v>0.0</v>
      </c>
      <c r="I251" s="12">
        <v>0.0</v>
      </c>
      <c r="J251" s="20"/>
    </row>
    <row r="252">
      <c r="B252" s="12"/>
      <c r="C252" s="12"/>
      <c r="D252" s="12"/>
      <c r="E252" s="12"/>
      <c r="F252" s="12"/>
      <c r="G252" s="12"/>
      <c r="H252" s="12"/>
      <c r="I252" s="12"/>
      <c r="J252" s="20"/>
    </row>
    <row r="253">
      <c r="B253" s="31" t="s">
        <v>83</v>
      </c>
      <c r="C253" s="50"/>
      <c r="D253" s="24"/>
      <c r="E253" s="11">
        <f t="shared" ref="E253:J253" si="17">SUM(E250:E252)</f>
        <v>6</v>
      </c>
      <c r="F253" s="11">
        <f t="shared" si="17"/>
        <v>6</v>
      </c>
      <c r="G253" s="11">
        <f t="shared" si="17"/>
        <v>6</v>
      </c>
      <c r="H253" s="11">
        <f t="shared" si="17"/>
        <v>6</v>
      </c>
      <c r="I253" s="11">
        <f t="shared" si="17"/>
        <v>6</v>
      </c>
      <c r="J253" s="52">
        <f t="shared" si="17"/>
        <v>6</v>
      </c>
    </row>
    <row r="254" ht="15.0" customHeight="1">
      <c r="B254" s="20"/>
      <c r="C254" s="20"/>
      <c r="D254" s="20"/>
      <c r="E254" s="20"/>
      <c r="F254" s="20"/>
      <c r="G254" s="20"/>
      <c r="H254" s="20"/>
      <c r="I254" s="20"/>
      <c r="J254" s="20"/>
    </row>
    <row r="255">
      <c r="B255" s="11" t="s">
        <v>272</v>
      </c>
      <c r="C255" s="11" t="s">
        <v>273</v>
      </c>
      <c r="D255" s="12"/>
      <c r="E255" s="12"/>
      <c r="F255" s="12"/>
      <c r="G255" s="12"/>
      <c r="H255" s="12"/>
      <c r="I255" s="12"/>
      <c r="J255" s="20"/>
    </row>
    <row r="256">
      <c r="B256" s="12"/>
      <c r="C256" s="25" t="s">
        <v>274</v>
      </c>
      <c r="D256" s="12"/>
      <c r="E256" s="12"/>
      <c r="F256" s="12"/>
      <c r="G256" s="12"/>
      <c r="H256" s="12"/>
      <c r="I256" s="12"/>
      <c r="J256" s="20"/>
    </row>
    <row r="257">
      <c r="B257" s="12"/>
      <c r="C257" s="12" t="s">
        <v>247</v>
      </c>
      <c r="D257" s="12" t="s">
        <v>134</v>
      </c>
      <c r="E257" s="12">
        <v>0.0</v>
      </c>
      <c r="F257" s="12">
        <v>0.0</v>
      </c>
      <c r="G257" s="12">
        <v>0.0</v>
      </c>
      <c r="H257" s="12">
        <v>0.0</v>
      </c>
      <c r="I257" s="12">
        <v>0.0</v>
      </c>
      <c r="J257" s="12">
        <v>0.0</v>
      </c>
    </row>
    <row r="258">
      <c r="B258" s="12"/>
      <c r="C258" s="12" t="s">
        <v>248</v>
      </c>
      <c r="D258" s="12" t="s">
        <v>134</v>
      </c>
      <c r="E258" s="12">
        <v>0.0</v>
      </c>
      <c r="F258" s="12">
        <v>0.0</v>
      </c>
      <c r="G258" s="12">
        <v>0.0</v>
      </c>
      <c r="H258" s="12">
        <v>0.0</v>
      </c>
      <c r="I258" s="12">
        <v>0.0</v>
      </c>
      <c r="J258" s="12">
        <v>0.0</v>
      </c>
    </row>
    <row r="259">
      <c r="B259" s="12"/>
      <c r="C259" s="12"/>
      <c r="D259" s="12"/>
      <c r="E259" s="12"/>
      <c r="F259" s="12"/>
      <c r="G259" s="12"/>
      <c r="H259" s="12"/>
      <c r="I259" s="12"/>
      <c r="J259" s="12"/>
    </row>
    <row r="260">
      <c r="B260" s="31" t="s">
        <v>83</v>
      </c>
      <c r="C260" s="50"/>
      <c r="D260" s="24"/>
      <c r="E260" s="11">
        <f t="shared" ref="E260:J260" si="18">SUM(E257:E259)</f>
        <v>0</v>
      </c>
      <c r="F260" s="11">
        <f t="shared" si="18"/>
        <v>0</v>
      </c>
      <c r="G260" s="11">
        <f t="shared" si="18"/>
        <v>0</v>
      </c>
      <c r="H260" s="11">
        <f t="shared" si="18"/>
        <v>0</v>
      </c>
      <c r="I260" s="11">
        <f t="shared" si="18"/>
        <v>0</v>
      </c>
      <c r="J260" s="11">
        <f t="shared" si="18"/>
        <v>0</v>
      </c>
    </row>
    <row r="261" ht="15.0" customHeight="1">
      <c r="B261" s="20"/>
      <c r="C261" s="20"/>
      <c r="D261" s="20"/>
      <c r="E261" s="20"/>
      <c r="F261" s="20"/>
      <c r="G261" s="20"/>
      <c r="H261" s="20"/>
      <c r="I261" s="20"/>
      <c r="J261" s="20"/>
    </row>
    <row r="262">
      <c r="B262" s="11" t="s">
        <v>275</v>
      </c>
      <c r="C262" s="11" t="s">
        <v>276</v>
      </c>
      <c r="D262" s="12"/>
      <c r="E262" s="12"/>
      <c r="F262" s="12"/>
      <c r="G262" s="12"/>
      <c r="H262" s="12"/>
      <c r="I262" s="12"/>
      <c r="J262" s="20"/>
    </row>
    <row r="263">
      <c r="B263" s="12"/>
      <c r="C263" s="25" t="s">
        <v>277</v>
      </c>
      <c r="D263" s="12"/>
      <c r="E263" s="12"/>
      <c r="F263" s="12"/>
      <c r="G263" s="12"/>
      <c r="H263" s="12"/>
      <c r="I263" s="12"/>
      <c r="J263" s="20"/>
    </row>
    <row r="264">
      <c r="B264" s="12"/>
      <c r="C264" s="12" t="s">
        <v>247</v>
      </c>
      <c r="D264" s="12" t="s">
        <v>134</v>
      </c>
      <c r="E264" s="12">
        <v>1.0</v>
      </c>
      <c r="F264" s="12">
        <v>1.0</v>
      </c>
      <c r="G264" s="12">
        <v>1.0</v>
      </c>
      <c r="H264" s="12">
        <v>1.0</v>
      </c>
      <c r="I264" s="12">
        <v>1.0</v>
      </c>
      <c r="J264" s="20">
        <v>1.0</v>
      </c>
    </row>
    <row r="265">
      <c r="B265" s="12"/>
      <c r="C265" s="12" t="s">
        <v>248</v>
      </c>
      <c r="D265" s="12" t="s">
        <v>134</v>
      </c>
      <c r="E265" s="12">
        <v>0.0</v>
      </c>
      <c r="F265" s="12">
        <v>0.0</v>
      </c>
      <c r="G265" s="12">
        <v>0.0</v>
      </c>
      <c r="H265" s="12">
        <v>0.0</v>
      </c>
      <c r="I265" s="12">
        <v>0.0</v>
      </c>
      <c r="J265" s="20">
        <v>0.0</v>
      </c>
    </row>
    <row r="266">
      <c r="B266" s="12"/>
      <c r="C266" s="12"/>
      <c r="D266" s="12"/>
      <c r="E266" s="12"/>
      <c r="F266" s="12"/>
      <c r="G266" s="12"/>
      <c r="H266" s="12"/>
      <c r="I266" s="12"/>
      <c r="J266" s="20"/>
    </row>
    <row r="267">
      <c r="B267" s="31" t="s">
        <v>83</v>
      </c>
      <c r="C267" s="50"/>
      <c r="D267" s="24"/>
      <c r="E267" s="11">
        <f t="shared" ref="E267:J267" si="19">SUM(E264:E266)</f>
        <v>1</v>
      </c>
      <c r="F267" s="11">
        <f t="shared" si="19"/>
        <v>1</v>
      </c>
      <c r="G267" s="11">
        <f t="shared" si="19"/>
        <v>1</v>
      </c>
      <c r="H267" s="11">
        <f t="shared" si="19"/>
        <v>1</v>
      </c>
      <c r="I267" s="11">
        <f t="shared" si="19"/>
        <v>1</v>
      </c>
      <c r="J267" s="52">
        <f t="shared" si="19"/>
        <v>1</v>
      </c>
    </row>
    <row r="268" ht="15.0" customHeight="1">
      <c r="B268" s="20"/>
      <c r="C268" s="20"/>
      <c r="D268" s="20"/>
      <c r="E268" s="20"/>
      <c r="F268" s="20"/>
      <c r="G268" s="20"/>
      <c r="H268" s="20"/>
      <c r="I268" s="20"/>
      <c r="J268" s="20"/>
    </row>
    <row r="269">
      <c r="B269" s="11" t="s">
        <v>278</v>
      </c>
      <c r="C269" s="11" t="s">
        <v>279</v>
      </c>
      <c r="D269" s="12"/>
      <c r="E269" s="12"/>
      <c r="F269" s="12"/>
      <c r="G269" s="12"/>
      <c r="H269" s="12"/>
      <c r="I269" s="12"/>
      <c r="J269" s="20"/>
    </row>
    <row r="270">
      <c r="B270" s="12"/>
      <c r="C270" s="25" t="s">
        <v>280</v>
      </c>
      <c r="D270" s="12"/>
      <c r="E270" s="12"/>
      <c r="F270" s="12"/>
      <c r="G270" s="12"/>
      <c r="H270" s="12"/>
      <c r="I270" s="12"/>
      <c r="J270" s="20"/>
    </row>
    <row r="271">
      <c r="B271" s="12"/>
      <c r="C271" s="12" t="s">
        <v>247</v>
      </c>
      <c r="D271" s="12" t="s">
        <v>134</v>
      </c>
      <c r="E271" s="12">
        <v>159.0</v>
      </c>
      <c r="F271" s="12">
        <v>159.0</v>
      </c>
      <c r="G271" s="12">
        <v>159.0</v>
      </c>
      <c r="H271" s="12">
        <v>159.0</v>
      </c>
      <c r="I271" s="12">
        <v>159.0</v>
      </c>
      <c r="J271" s="12">
        <v>159.0</v>
      </c>
    </row>
    <row r="272">
      <c r="B272" s="12"/>
      <c r="C272" s="12" t="s">
        <v>248</v>
      </c>
      <c r="D272" s="12" t="s">
        <v>134</v>
      </c>
      <c r="E272" s="12">
        <v>8.0</v>
      </c>
      <c r="F272" s="12">
        <v>8.0</v>
      </c>
      <c r="G272" s="12">
        <v>8.0</v>
      </c>
      <c r="H272" s="12">
        <v>8.0</v>
      </c>
      <c r="I272" s="12">
        <v>8.0</v>
      </c>
      <c r="J272" s="12">
        <v>8.0</v>
      </c>
    </row>
    <row r="273">
      <c r="B273" s="12"/>
      <c r="C273" s="12" t="s">
        <v>281</v>
      </c>
      <c r="D273" s="12" t="s">
        <v>134</v>
      </c>
      <c r="E273" s="12">
        <v>2.0</v>
      </c>
      <c r="F273" s="12">
        <v>2.0</v>
      </c>
      <c r="G273" s="12">
        <v>2.0</v>
      </c>
      <c r="H273" s="12">
        <v>2.0</v>
      </c>
      <c r="I273" s="12">
        <v>2.0</v>
      </c>
      <c r="J273" s="12">
        <v>2.0</v>
      </c>
    </row>
    <row r="274">
      <c r="B274" s="12"/>
      <c r="C274" s="12"/>
      <c r="D274" s="12"/>
      <c r="E274" s="12"/>
      <c r="F274" s="12"/>
      <c r="G274" s="12"/>
      <c r="H274" s="12"/>
      <c r="I274" s="12"/>
      <c r="J274" s="20"/>
    </row>
    <row r="275">
      <c r="B275" s="31" t="s">
        <v>83</v>
      </c>
      <c r="C275" s="50"/>
      <c r="D275" s="24"/>
      <c r="E275" s="11">
        <f t="shared" ref="E275:J275" si="20">SUM(E271:E273)</f>
        <v>169</v>
      </c>
      <c r="F275" s="11">
        <f t="shared" si="20"/>
        <v>169</v>
      </c>
      <c r="G275" s="11">
        <f t="shared" si="20"/>
        <v>169</v>
      </c>
      <c r="H275" s="11">
        <f t="shared" si="20"/>
        <v>169</v>
      </c>
      <c r="I275" s="11">
        <f t="shared" si="20"/>
        <v>169</v>
      </c>
      <c r="J275" s="52">
        <f t="shared" si="20"/>
        <v>169</v>
      </c>
    </row>
    <row r="278">
      <c r="A278" s="9"/>
      <c r="B278" s="1"/>
      <c r="C278" s="9"/>
      <c r="D278" s="9"/>
      <c r="E278" s="9"/>
      <c r="F278" s="9"/>
      <c r="G278" s="9"/>
      <c r="H278" s="9"/>
      <c r="I278" s="9"/>
      <c r="J278" s="9"/>
    </row>
    <row r="279">
      <c r="A279" s="9"/>
      <c r="B279" s="7"/>
      <c r="C279" s="9"/>
      <c r="D279" s="9"/>
      <c r="E279" s="9"/>
      <c r="F279" s="9"/>
      <c r="G279" s="9"/>
      <c r="H279" s="9"/>
      <c r="I279" s="9"/>
      <c r="J279" s="9"/>
    </row>
    <row r="280">
      <c r="A280" s="9"/>
      <c r="B280" s="1"/>
      <c r="C280" s="3"/>
      <c r="D280" s="1"/>
      <c r="E280" s="9"/>
      <c r="F280" s="9"/>
      <c r="G280" s="9"/>
      <c r="H280" s="9"/>
      <c r="I280" s="9"/>
      <c r="J280" s="9"/>
    </row>
    <row r="281" ht="15.0" customHeight="1">
      <c r="A281" s="9"/>
      <c r="B281" s="9"/>
      <c r="C281" s="9"/>
      <c r="D281" s="9"/>
      <c r="E281" s="9"/>
      <c r="F281" s="9"/>
      <c r="G281" s="9"/>
      <c r="H281" s="9"/>
      <c r="I281" s="9"/>
      <c r="J281" s="9"/>
    </row>
    <row r="282">
      <c r="A282" s="9"/>
      <c r="B282" s="1"/>
      <c r="C282" s="1"/>
      <c r="D282" s="1"/>
      <c r="E282" s="1"/>
      <c r="F282" s="1"/>
      <c r="G282" s="1"/>
      <c r="H282" s="1"/>
      <c r="I282" s="1"/>
      <c r="J282" s="9"/>
    </row>
    <row r="283">
      <c r="A283" s="9"/>
      <c r="B283" s="1"/>
      <c r="C283" s="1"/>
      <c r="D283" s="3"/>
      <c r="E283" s="3"/>
      <c r="F283" s="3"/>
      <c r="G283" s="3"/>
      <c r="H283" s="3"/>
      <c r="I283" s="3"/>
      <c r="J283" s="9"/>
    </row>
    <row r="284">
      <c r="A284" s="9"/>
      <c r="B284" s="3"/>
      <c r="C284" s="7"/>
      <c r="D284" s="3"/>
      <c r="E284" s="3"/>
      <c r="F284" s="3"/>
      <c r="G284" s="3"/>
      <c r="H284" s="3"/>
      <c r="I284" s="3"/>
      <c r="J284" s="9"/>
    </row>
    <row r="285">
      <c r="A285" s="9"/>
      <c r="B285" s="1"/>
      <c r="C285" s="1"/>
      <c r="D285" s="1"/>
      <c r="E285" s="3"/>
      <c r="F285" s="3"/>
      <c r="G285" s="3"/>
      <c r="H285" s="3"/>
      <c r="I285" s="3"/>
      <c r="J285" s="9"/>
    </row>
    <row r="286">
      <c r="A286" s="9"/>
      <c r="B286" s="3"/>
      <c r="C286" s="7"/>
      <c r="D286" s="3"/>
      <c r="E286" s="3"/>
      <c r="F286" s="3"/>
      <c r="G286" s="3"/>
      <c r="H286" s="3"/>
      <c r="I286" s="3"/>
      <c r="J286" s="9"/>
    </row>
    <row r="287">
      <c r="A287" s="9"/>
      <c r="B287" s="1"/>
      <c r="C287" s="1"/>
      <c r="D287" s="1"/>
      <c r="E287" s="3"/>
      <c r="F287" s="3"/>
      <c r="G287" s="3"/>
      <c r="H287" s="3"/>
      <c r="I287" s="3"/>
      <c r="J287" s="9"/>
    </row>
    <row r="288">
      <c r="A288" s="9"/>
      <c r="B288" s="3"/>
      <c r="C288" s="7"/>
      <c r="D288" s="3"/>
      <c r="E288" s="3"/>
      <c r="F288" s="3"/>
      <c r="G288" s="3"/>
      <c r="H288" s="3"/>
      <c r="I288" s="3"/>
      <c r="J288" s="9"/>
    </row>
    <row r="289">
      <c r="A289" s="9"/>
      <c r="B289" s="1"/>
      <c r="E289" s="3"/>
      <c r="F289" s="3"/>
      <c r="G289" s="3"/>
      <c r="H289" s="3"/>
      <c r="I289" s="3"/>
      <c r="J289" s="9"/>
    </row>
    <row r="290">
      <c r="A290" s="9"/>
      <c r="B290" s="3"/>
      <c r="C290" s="1"/>
      <c r="D290" s="3"/>
      <c r="E290" s="3"/>
      <c r="F290" s="3"/>
      <c r="G290" s="3"/>
      <c r="H290" s="3"/>
      <c r="I290" s="3"/>
      <c r="J290" s="9"/>
    </row>
    <row r="291">
      <c r="A291" s="9"/>
      <c r="B291" s="3"/>
      <c r="C291" s="7"/>
      <c r="D291" s="3"/>
      <c r="E291" s="3"/>
      <c r="F291" s="3"/>
      <c r="G291" s="3"/>
      <c r="H291" s="3"/>
      <c r="I291" s="3"/>
      <c r="J291" s="9"/>
    </row>
    <row r="292">
      <c r="A292" s="9"/>
      <c r="B292" s="1"/>
      <c r="C292" s="1"/>
      <c r="D292" s="3"/>
      <c r="E292" s="3"/>
      <c r="F292" s="3"/>
      <c r="G292" s="3"/>
      <c r="H292" s="3"/>
      <c r="I292" s="3"/>
      <c r="J292" s="9"/>
    </row>
    <row r="293">
      <c r="A293" s="9"/>
      <c r="B293" s="3"/>
      <c r="C293" s="7"/>
      <c r="D293" s="3"/>
      <c r="E293" s="3"/>
      <c r="F293" s="3"/>
      <c r="G293" s="3"/>
      <c r="H293" s="3"/>
      <c r="I293" s="3"/>
      <c r="J293" s="9"/>
    </row>
    <row r="294">
      <c r="A294" s="9"/>
      <c r="B294" s="1"/>
      <c r="C294" s="1"/>
      <c r="D294" s="3"/>
      <c r="E294" s="3"/>
      <c r="F294" s="3"/>
      <c r="G294" s="3"/>
      <c r="H294" s="3"/>
      <c r="I294" s="3"/>
      <c r="J294" s="9"/>
    </row>
    <row r="295">
      <c r="A295" s="9"/>
      <c r="B295" s="3"/>
      <c r="C295" s="7"/>
      <c r="D295" s="3"/>
      <c r="E295" s="3"/>
      <c r="F295" s="3"/>
      <c r="G295" s="3"/>
      <c r="H295" s="3"/>
      <c r="I295" s="3"/>
      <c r="J295" s="9"/>
    </row>
    <row r="296">
      <c r="A296" s="9"/>
      <c r="B296" s="1"/>
      <c r="C296" s="1"/>
      <c r="D296" s="3"/>
      <c r="E296" s="3"/>
      <c r="F296" s="3"/>
      <c r="G296" s="3"/>
      <c r="H296" s="3"/>
      <c r="I296" s="3"/>
      <c r="J296" s="9"/>
    </row>
    <row r="297">
      <c r="A297" s="9"/>
      <c r="B297" s="3"/>
      <c r="C297" s="7"/>
      <c r="D297" s="3"/>
      <c r="E297" s="3"/>
      <c r="F297" s="3"/>
      <c r="G297" s="3"/>
      <c r="H297" s="3"/>
      <c r="I297" s="3"/>
      <c r="J297" s="9"/>
    </row>
    <row r="298">
      <c r="A298" s="9"/>
      <c r="B298" s="1"/>
      <c r="E298" s="1"/>
      <c r="F298" s="1"/>
      <c r="G298" s="1"/>
      <c r="H298" s="1"/>
      <c r="I298" s="1"/>
      <c r="J298" s="9"/>
    </row>
    <row r="299" ht="15.0" customHeight="1">
      <c r="A299" s="9"/>
      <c r="B299" s="9"/>
      <c r="C299" s="9"/>
      <c r="D299" s="9"/>
      <c r="E299" s="9"/>
      <c r="F299" s="9"/>
      <c r="G299" s="9"/>
      <c r="H299" s="9"/>
      <c r="I299" s="9"/>
      <c r="J299" s="9"/>
    </row>
  </sheetData>
  <mergeCells count="20">
    <mergeCell ref="B79:C79"/>
    <mergeCell ref="B96:C96"/>
    <mergeCell ref="B116:C116"/>
    <mergeCell ref="B127:C127"/>
    <mergeCell ref="B149:C149"/>
    <mergeCell ref="B162:C162"/>
    <mergeCell ref="B174:C174"/>
    <mergeCell ref="B253:D253"/>
    <mergeCell ref="B260:D260"/>
    <mergeCell ref="B267:D267"/>
    <mergeCell ref="B275:D275"/>
    <mergeCell ref="B289:D289"/>
    <mergeCell ref="B298:D298"/>
    <mergeCell ref="B198:D198"/>
    <mergeCell ref="B208:D208"/>
    <mergeCell ref="B213:D213"/>
    <mergeCell ref="B225:D225"/>
    <mergeCell ref="B232:D232"/>
    <mergeCell ref="B239:D239"/>
    <mergeCell ref="B246:D246"/>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16.86"/>
    <col customWidth="1" min="2" max="2" width="24.57"/>
    <col customWidth="1" min="3" max="3" width="20.86"/>
    <col customWidth="1" min="4" max="4" width="18.29"/>
    <col customWidth="1" min="5" max="5" width="17.14"/>
    <col customWidth="1" min="6" max="8" width="23.29"/>
    <col customWidth="1" min="9" max="9" width="8.71"/>
    <col customWidth="1" min="11" max="26" width="8.71"/>
  </cols>
  <sheetData>
    <row r="1" ht="14.25" customHeight="1">
      <c r="A1" s="53" t="s">
        <v>282</v>
      </c>
      <c r="B1" s="54" t="s">
        <v>283</v>
      </c>
      <c r="C1" s="54" t="s">
        <v>284</v>
      </c>
      <c r="D1" s="54" t="s">
        <v>285</v>
      </c>
      <c r="E1" s="54" t="s">
        <v>286</v>
      </c>
      <c r="F1" s="54" t="s">
        <v>287</v>
      </c>
      <c r="G1" s="54" t="s">
        <v>288</v>
      </c>
      <c r="H1" s="54" t="s">
        <v>289</v>
      </c>
    </row>
    <row r="2" ht="14.25" customHeight="1">
      <c r="A2" s="1" t="s">
        <v>290</v>
      </c>
      <c r="B2" s="55">
        <f>EV!D8</f>
        <v>0</v>
      </c>
      <c r="C2" s="55">
        <v>0.0</v>
      </c>
      <c r="D2" s="55">
        <f>'BPS LTS 2019'!F4</f>
        <v>15592419</v>
      </c>
      <c r="E2" s="55">
        <v>0.0</v>
      </c>
      <c r="F2" s="55">
        <v>0.0</v>
      </c>
      <c r="G2" s="55">
        <v>0.0</v>
      </c>
      <c r="H2" s="55">
        <v>0.0</v>
      </c>
      <c r="J2" s="55"/>
    </row>
    <row r="3" ht="14.25" customHeight="1">
      <c r="A3" s="1" t="s">
        <v>291</v>
      </c>
      <c r="B3" s="55">
        <v>0.0</v>
      </c>
      <c r="C3" s="55">
        <v>0.0</v>
      </c>
      <c r="D3" s="3">
        <v>0.0</v>
      </c>
      <c r="E3" s="55">
        <f>'BPS LTS 2019'!F5</f>
        <v>231569</v>
      </c>
      <c r="F3" s="55">
        <v>0.0</v>
      </c>
      <c r="G3" s="55">
        <v>0.0</v>
      </c>
      <c r="H3" s="55">
        <v>0.0</v>
      </c>
      <c r="I3" s="55"/>
      <c r="J3" s="56"/>
    </row>
    <row r="4" ht="14.25" customHeight="1">
      <c r="A4" s="1" t="s">
        <v>292</v>
      </c>
      <c r="B4" s="55">
        <v>0.0</v>
      </c>
      <c r="C4" s="55">
        <v>0.0</v>
      </c>
      <c r="D4" s="55">
        <f>'BUKU IT 2019 &amp; Statistik Transp'!I174</f>
        <v>1197</v>
      </c>
      <c r="E4" s="57">
        <v>0.0</v>
      </c>
      <c r="F4" s="55">
        <v>0.0</v>
      </c>
      <c r="G4" s="55">
        <v>0.0</v>
      </c>
      <c r="H4" s="55">
        <v>0.0</v>
      </c>
    </row>
    <row r="5" ht="14.25" customHeight="1">
      <c r="A5" s="1" t="s">
        <v>293</v>
      </c>
      <c r="B5" s="55">
        <f>'KCI Annual Report 2018'!B4</f>
        <v>97</v>
      </c>
      <c r="C5" s="55">
        <v>0.0</v>
      </c>
      <c r="D5" s="55">
        <v>0.0</v>
      </c>
      <c r="E5" s="55">
        <f>'BUKU IT 2019 &amp; Statistik Transp'!J198+'BUKU IT 2019 &amp; Statistik Transp'!J253+'BUKU IT 2019 &amp; Statistik Transp'!J267+'BUKU IT 2019 &amp; Statistik Transp'!J275</f>
        <v>667</v>
      </c>
      <c r="F5" s="55">
        <v>0.0</v>
      </c>
      <c r="G5" s="55">
        <v>0.0</v>
      </c>
      <c r="H5" s="55">
        <v>0.0</v>
      </c>
    </row>
    <row r="6" ht="14.25" customHeight="1">
      <c r="A6" s="1" t="s">
        <v>294</v>
      </c>
      <c r="B6" s="55">
        <v>0.0</v>
      </c>
      <c r="C6" s="55">
        <v>0.0</v>
      </c>
      <c r="D6" s="55">
        <v>0.0</v>
      </c>
      <c r="E6" s="55">
        <f>'BUKU IT 2019 &amp; Statistik Transp'!J149+'BUKU IT 2019 &amp; Statistik Transp'!M105+'BUKU IT 2019 &amp; Statistik Transp'!M88</f>
        <v>2222</v>
      </c>
      <c r="F6" s="55">
        <v>0.0</v>
      </c>
      <c r="G6" s="55">
        <v>0.0</v>
      </c>
      <c r="H6" s="55">
        <v>0.0</v>
      </c>
    </row>
    <row r="7" ht="14.25" customHeight="1">
      <c r="A7" s="1" t="s">
        <v>295</v>
      </c>
      <c r="B7" s="55">
        <f>EV!D6</f>
        <v>0</v>
      </c>
      <c r="C7" s="55">
        <v>0.0</v>
      </c>
      <c r="D7" s="55">
        <f>'BPS LTS 2019'!F7</f>
        <v>112771136</v>
      </c>
      <c r="E7" s="55">
        <v>0.0</v>
      </c>
      <c r="F7" s="55">
        <v>0.0</v>
      </c>
      <c r="G7" s="55">
        <v>0.0</v>
      </c>
      <c r="H7" s="55">
        <v>0.0</v>
      </c>
    </row>
    <row r="8" ht="14.25" customHeight="1">
      <c r="B8" s="3"/>
      <c r="C8" s="3"/>
    </row>
    <row r="9" ht="14.25" customHeight="1">
      <c r="B9" s="55"/>
      <c r="C9" s="55"/>
      <c r="D9" s="55"/>
      <c r="E9" s="55"/>
      <c r="F9" s="55"/>
      <c r="G9" s="55"/>
      <c r="H9" s="55"/>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16.86"/>
    <col customWidth="1" min="2" max="2" width="24.57"/>
    <col customWidth="1" min="3" max="3" width="20.86"/>
    <col customWidth="1" min="4" max="4" width="18.29"/>
    <col customWidth="1" min="5" max="5" width="17.14"/>
    <col customWidth="1" min="6" max="8" width="23.29"/>
    <col customWidth="1" min="9" max="9" width="13.43"/>
    <col customWidth="1" min="10" max="10" width="12.57"/>
    <col customWidth="1" min="11" max="26" width="8.71"/>
  </cols>
  <sheetData>
    <row r="1" ht="14.25" customHeight="1">
      <c r="A1" s="53" t="s">
        <v>282</v>
      </c>
      <c r="B1" s="54" t="s">
        <v>283</v>
      </c>
      <c r="C1" s="54" t="s">
        <v>284</v>
      </c>
      <c r="D1" s="54" t="s">
        <v>285</v>
      </c>
      <c r="E1" s="54" t="s">
        <v>286</v>
      </c>
      <c r="F1" s="54" t="s">
        <v>287</v>
      </c>
      <c r="G1" s="54" t="s">
        <v>288</v>
      </c>
      <c r="H1" s="54" t="s">
        <v>289</v>
      </c>
    </row>
    <row r="2" ht="14.25" customHeight="1">
      <c r="A2" s="1" t="s">
        <v>290</v>
      </c>
      <c r="B2" s="55">
        <v>0.0</v>
      </c>
      <c r="C2" s="55">
        <v>0.0</v>
      </c>
      <c r="D2" s="55">
        <v>0.0</v>
      </c>
      <c r="E2" s="55">
        <v>0.0</v>
      </c>
      <c r="F2" s="55">
        <v>0.0</v>
      </c>
      <c r="G2" s="55">
        <v>0.0</v>
      </c>
      <c r="H2" s="3">
        <v>0.0</v>
      </c>
      <c r="I2" s="56"/>
      <c r="J2" s="55"/>
    </row>
    <row r="3" ht="14.25" customHeight="1">
      <c r="A3" s="1" t="s">
        <v>291</v>
      </c>
      <c r="B3" s="3">
        <v>0.0</v>
      </c>
      <c r="C3" s="3">
        <v>0.0</v>
      </c>
      <c r="D3" s="3">
        <v>0.0</v>
      </c>
      <c r="E3" s="55">
        <f>'BPS LTS 2019'!F6</f>
        <v>5021888</v>
      </c>
      <c r="F3" s="3">
        <v>0.0</v>
      </c>
      <c r="G3" s="3">
        <v>0.0</v>
      </c>
      <c r="H3" s="3">
        <v>0.0</v>
      </c>
      <c r="J3" s="55"/>
    </row>
    <row r="4" ht="14.25" customHeight="1">
      <c r="A4" s="1" t="s">
        <v>292</v>
      </c>
      <c r="B4" s="3">
        <v>0.0</v>
      </c>
      <c r="C4" s="3">
        <v>0.0</v>
      </c>
      <c r="D4" s="3">
        <v>0.0</v>
      </c>
      <c r="E4" s="55">
        <v>0.0</v>
      </c>
      <c r="F4" s="3">
        <v>0.0</v>
      </c>
      <c r="G4" s="3">
        <v>0.0</v>
      </c>
      <c r="H4" s="3">
        <v>0.0</v>
      </c>
    </row>
    <row r="5" ht="14.25" customHeight="1">
      <c r="A5" s="1" t="s">
        <v>293</v>
      </c>
      <c r="B5" s="3">
        <v>0.0</v>
      </c>
      <c r="C5" s="3">
        <v>0.0</v>
      </c>
      <c r="D5" s="3">
        <v>0.0</v>
      </c>
      <c r="E5" s="55">
        <v>0.0</v>
      </c>
      <c r="F5" s="3">
        <v>0.0</v>
      </c>
      <c r="G5" s="3">
        <v>0.0</v>
      </c>
      <c r="H5" s="3">
        <v>0.0</v>
      </c>
    </row>
    <row r="6" ht="14.25" customHeight="1">
      <c r="A6" s="1" t="s">
        <v>294</v>
      </c>
      <c r="B6" s="3">
        <v>0.0</v>
      </c>
      <c r="C6" s="3">
        <v>0.0</v>
      </c>
      <c r="D6" s="3">
        <v>0.0</v>
      </c>
      <c r="E6" s="55">
        <f>'BUKU IT 2019 &amp; Statistik Transp'!J62+'BUKU IT 2019 &amp; Statistik Transp'!J88+'BUKU IT 2019 &amp; Statistik Transp'!J108+'BUKU IT 2019 &amp; Statistik Transp'!J111+'BUKU IT 2019 &amp; Statistik Transp'!J114</f>
        <v>27818</v>
      </c>
      <c r="F6" s="3">
        <v>0.0</v>
      </c>
      <c r="G6" s="3">
        <v>0.0</v>
      </c>
      <c r="H6" s="3">
        <v>0.0</v>
      </c>
    </row>
    <row r="7" ht="14.25" customHeight="1">
      <c r="A7" s="1" t="s">
        <v>295</v>
      </c>
      <c r="B7" s="3">
        <v>0.0</v>
      </c>
      <c r="C7" s="3">
        <v>0.0</v>
      </c>
      <c r="D7" s="3">
        <v>0.0</v>
      </c>
      <c r="E7" s="55">
        <v>0.0</v>
      </c>
      <c r="F7" s="3">
        <v>0.0</v>
      </c>
      <c r="G7" s="3">
        <v>0.0</v>
      </c>
      <c r="H7" s="3">
        <v>0.0</v>
      </c>
    </row>
    <row r="8" ht="14.25" customHeight="1">
      <c r="B8" s="3"/>
      <c r="C8" s="3"/>
      <c r="D8" s="3"/>
      <c r="E8" s="55"/>
      <c r="F8" s="3"/>
      <c r="G8" s="3"/>
      <c r="H8" s="3"/>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hidden="1" min="1" max="1" width="20.86"/>
    <col customWidth="1" min="2" max="2" width="45.71"/>
    <col customWidth="1" min="3" max="37" width="8.71"/>
  </cols>
  <sheetData>
    <row r="1" ht="15.0" customHeight="1">
      <c r="B1" s="58" t="s">
        <v>296</v>
      </c>
      <c r="C1" s="59">
        <v>2017.0</v>
      </c>
      <c r="D1" s="59">
        <v>2018.0</v>
      </c>
      <c r="E1" s="59">
        <v>2019.0</v>
      </c>
      <c r="F1" s="59">
        <v>2020.0</v>
      </c>
      <c r="G1" s="59">
        <v>2021.0</v>
      </c>
      <c r="H1" s="59">
        <v>2022.0</v>
      </c>
      <c r="I1" s="59">
        <v>2023.0</v>
      </c>
      <c r="J1" s="59">
        <v>2024.0</v>
      </c>
      <c r="K1" s="59">
        <v>2025.0</v>
      </c>
      <c r="L1" s="59">
        <v>2026.0</v>
      </c>
      <c r="M1" s="59">
        <v>2027.0</v>
      </c>
      <c r="N1" s="59">
        <v>2028.0</v>
      </c>
      <c r="O1" s="59">
        <v>2029.0</v>
      </c>
      <c r="P1" s="59">
        <v>2030.0</v>
      </c>
      <c r="Q1" s="59">
        <v>2031.0</v>
      </c>
      <c r="R1" s="59">
        <v>2032.0</v>
      </c>
      <c r="S1" s="59">
        <v>2033.0</v>
      </c>
      <c r="T1" s="59">
        <v>2034.0</v>
      </c>
      <c r="U1" s="59">
        <v>2035.0</v>
      </c>
      <c r="V1" s="59">
        <v>2036.0</v>
      </c>
      <c r="W1" s="59">
        <v>2037.0</v>
      </c>
      <c r="X1" s="59">
        <v>2038.0</v>
      </c>
      <c r="Y1" s="59">
        <v>2039.0</v>
      </c>
      <c r="Z1" s="59">
        <v>2040.0</v>
      </c>
      <c r="AA1" s="59">
        <v>2041.0</v>
      </c>
      <c r="AB1" s="59">
        <v>2042.0</v>
      </c>
      <c r="AC1" s="59">
        <v>2043.0</v>
      </c>
      <c r="AD1" s="59">
        <v>2044.0</v>
      </c>
      <c r="AE1" s="59">
        <v>2045.0</v>
      </c>
      <c r="AF1" s="59">
        <v>2046.0</v>
      </c>
      <c r="AG1" s="59">
        <v>2047.0</v>
      </c>
      <c r="AH1" s="59">
        <v>2048.0</v>
      </c>
      <c r="AI1" s="59">
        <v>2049.0</v>
      </c>
      <c r="AJ1" s="59">
        <v>2050.0</v>
      </c>
    </row>
    <row r="3" ht="15.0" customHeight="1">
      <c r="C3" s="60" t="s">
        <v>297</v>
      </c>
      <c r="D3" s="60" t="s">
        <v>298</v>
      </c>
      <c r="E3" s="60"/>
      <c r="F3" s="60"/>
      <c r="G3" s="60"/>
    </row>
    <row r="4" ht="15.0" customHeight="1">
      <c r="C4" s="60" t="s">
        <v>299</v>
      </c>
      <c r="D4" s="60" t="s">
        <v>300</v>
      </c>
      <c r="E4" s="60"/>
      <c r="F4" s="60"/>
      <c r="G4" s="60" t="s">
        <v>301</v>
      </c>
    </row>
    <row r="5" ht="15.0" customHeight="1">
      <c r="C5" s="60" t="s">
        <v>302</v>
      </c>
      <c r="D5" s="60" t="s">
        <v>303</v>
      </c>
      <c r="E5" s="60"/>
      <c r="F5" s="60"/>
      <c r="G5" s="60"/>
    </row>
    <row r="6" ht="15.0" customHeight="1">
      <c r="C6" s="60" t="s">
        <v>304</v>
      </c>
      <c r="D6" s="60"/>
      <c r="E6" s="60" t="s">
        <v>305</v>
      </c>
      <c r="F6" s="60"/>
      <c r="G6" s="60"/>
    </row>
    <row r="10" ht="15.0" customHeight="1">
      <c r="A10" s="61" t="s">
        <v>306</v>
      </c>
      <c r="B10" s="62" t="s">
        <v>307</v>
      </c>
    </row>
    <row r="11" ht="15.0" customHeight="1">
      <c r="B11" s="58" t="s">
        <v>308</v>
      </c>
    </row>
    <row r="12" ht="15.0" customHeight="1">
      <c r="B12" s="58" t="s">
        <v>308</v>
      </c>
      <c r="C12" s="4" t="s">
        <v>308</v>
      </c>
      <c r="D12" s="4" t="s">
        <v>308</v>
      </c>
      <c r="E12" s="4" t="s">
        <v>308</v>
      </c>
      <c r="F12" s="4" t="s">
        <v>308</v>
      </c>
      <c r="G12" s="4" t="s">
        <v>308</v>
      </c>
      <c r="H12" s="4" t="s">
        <v>308</v>
      </c>
      <c r="I12" s="4" t="s">
        <v>308</v>
      </c>
      <c r="J12" s="4" t="s">
        <v>308</v>
      </c>
      <c r="K12" s="4" t="s">
        <v>308</v>
      </c>
      <c r="L12" s="4" t="s">
        <v>308</v>
      </c>
      <c r="M12" s="4" t="s">
        <v>308</v>
      </c>
      <c r="N12" s="4" t="s">
        <v>308</v>
      </c>
      <c r="O12" s="4" t="s">
        <v>308</v>
      </c>
      <c r="P12" s="4" t="s">
        <v>308</v>
      </c>
      <c r="Q12" s="4" t="s">
        <v>308</v>
      </c>
      <c r="R12" s="4" t="s">
        <v>308</v>
      </c>
      <c r="S12" s="4" t="s">
        <v>308</v>
      </c>
      <c r="T12" s="4" t="s">
        <v>308</v>
      </c>
      <c r="U12" s="4" t="s">
        <v>308</v>
      </c>
      <c r="V12" s="4" t="s">
        <v>308</v>
      </c>
      <c r="W12" s="4" t="s">
        <v>308</v>
      </c>
      <c r="X12" s="4" t="s">
        <v>308</v>
      </c>
      <c r="Y12" s="4" t="s">
        <v>308</v>
      </c>
      <c r="Z12" s="4" t="s">
        <v>308</v>
      </c>
      <c r="AA12" s="4" t="s">
        <v>308</v>
      </c>
      <c r="AB12" s="4" t="s">
        <v>308</v>
      </c>
      <c r="AC12" s="4" t="s">
        <v>308</v>
      </c>
      <c r="AD12" s="4" t="s">
        <v>308</v>
      </c>
      <c r="AE12" s="4" t="s">
        <v>308</v>
      </c>
      <c r="AF12" s="4" t="s">
        <v>308</v>
      </c>
      <c r="AG12" s="4" t="s">
        <v>308</v>
      </c>
      <c r="AH12" s="4" t="s">
        <v>308</v>
      </c>
      <c r="AI12" s="4" t="s">
        <v>308</v>
      </c>
      <c r="AJ12" s="4" t="s">
        <v>308</v>
      </c>
      <c r="AK12" s="4" t="s">
        <v>309</v>
      </c>
    </row>
    <row r="13" ht="15.0" customHeight="1">
      <c r="B13" s="59" t="s">
        <v>310</v>
      </c>
      <c r="C13" s="59">
        <v>2017.0</v>
      </c>
      <c r="D13" s="59">
        <v>2018.0</v>
      </c>
      <c r="E13" s="59">
        <v>2019.0</v>
      </c>
      <c r="F13" s="59">
        <v>2020.0</v>
      </c>
      <c r="G13" s="59">
        <v>2021.0</v>
      </c>
      <c r="H13" s="59">
        <v>2022.0</v>
      </c>
      <c r="I13" s="59">
        <v>2023.0</v>
      </c>
      <c r="J13" s="59">
        <v>2024.0</v>
      </c>
      <c r="K13" s="59">
        <v>2025.0</v>
      </c>
      <c r="L13" s="59">
        <v>2026.0</v>
      </c>
      <c r="M13" s="59">
        <v>2027.0</v>
      </c>
      <c r="N13" s="59">
        <v>2028.0</v>
      </c>
      <c r="O13" s="59">
        <v>2029.0</v>
      </c>
      <c r="P13" s="59">
        <v>2030.0</v>
      </c>
      <c r="Q13" s="59">
        <v>2031.0</v>
      </c>
      <c r="R13" s="59">
        <v>2032.0</v>
      </c>
      <c r="S13" s="59">
        <v>2033.0</v>
      </c>
      <c r="T13" s="59">
        <v>2034.0</v>
      </c>
      <c r="U13" s="59">
        <v>2035.0</v>
      </c>
      <c r="V13" s="59">
        <v>2036.0</v>
      </c>
      <c r="W13" s="59">
        <v>2037.0</v>
      </c>
      <c r="X13" s="59">
        <v>2038.0</v>
      </c>
      <c r="Y13" s="59">
        <v>2039.0</v>
      </c>
      <c r="Z13" s="59">
        <v>2040.0</v>
      </c>
      <c r="AA13" s="59">
        <v>2041.0</v>
      </c>
      <c r="AB13" s="59">
        <v>2042.0</v>
      </c>
      <c r="AC13" s="59">
        <v>2043.0</v>
      </c>
      <c r="AD13" s="59">
        <v>2044.0</v>
      </c>
      <c r="AE13" s="59">
        <v>2045.0</v>
      </c>
      <c r="AF13" s="59">
        <v>2046.0</v>
      </c>
      <c r="AG13" s="59">
        <v>2047.0</v>
      </c>
      <c r="AH13" s="59">
        <v>2048.0</v>
      </c>
      <c r="AI13" s="59">
        <v>2049.0</v>
      </c>
      <c r="AJ13" s="59">
        <v>2050.0</v>
      </c>
      <c r="AK13" s="59">
        <v>2050.0</v>
      </c>
    </row>
    <row r="15" ht="15.0" customHeight="1">
      <c r="B15" s="63" t="s">
        <v>311</v>
      </c>
    </row>
    <row r="16" ht="15.0" customHeight="1">
      <c r="B16" s="63" t="s">
        <v>312</v>
      </c>
    </row>
    <row r="17" ht="15.0" customHeight="1">
      <c r="B17" s="63" t="s">
        <v>313</v>
      </c>
    </row>
    <row r="18" ht="15.0" customHeight="1">
      <c r="A18" s="61" t="s">
        <v>314</v>
      </c>
      <c r="B18" s="64" t="s">
        <v>315</v>
      </c>
      <c r="C18" s="65">
        <v>2835.996338</v>
      </c>
      <c r="D18" s="65">
        <v>2883.007568</v>
      </c>
      <c r="E18" s="65">
        <v>2922.010742</v>
      </c>
      <c r="F18" s="65">
        <v>2951.370117</v>
      </c>
      <c r="G18" s="65">
        <v>2973.113525</v>
      </c>
      <c r="H18" s="65">
        <v>2990.566895</v>
      </c>
      <c r="I18" s="65">
        <v>3001.853271</v>
      </c>
      <c r="J18" s="65">
        <v>3009.822266</v>
      </c>
      <c r="K18" s="65">
        <v>3017.529541</v>
      </c>
      <c r="L18" s="65">
        <v>3036.968506</v>
      </c>
      <c r="M18" s="65">
        <v>3057.322754</v>
      </c>
      <c r="N18" s="65">
        <v>3077.249023</v>
      </c>
      <c r="O18" s="65">
        <v>3092.170166</v>
      </c>
      <c r="P18" s="65">
        <v>3107.167725</v>
      </c>
      <c r="Q18" s="65">
        <v>3121.254395</v>
      </c>
      <c r="R18" s="65">
        <v>3134.658936</v>
      </c>
      <c r="S18" s="65">
        <v>3147.789795</v>
      </c>
      <c r="T18" s="65">
        <v>3160.52124</v>
      </c>
      <c r="U18" s="65">
        <v>3171.684326</v>
      </c>
      <c r="V18" s="65">
        <v>3188.483887</v>
      </c>
      <c r="W18" s="65">
        <v>3207.216309</v>
      </c>
      <c r="X18" s="65">
        <v>3227.265625</v>
      </c>
      <c r="Y18" s="65">
        <v>3247.808838</v>
      </c>
      <c r="Z18" s="65">
        <v>3268.648193</v>
      </c>
      <c r="AA18" s="65">
        <v>3289.62793</v>
      </c>
      <c r="AB18" s="65">
        <v>3310.807129</v>
      </c>
      <c r="AC18" s="65">
        <v>3332.470215</v>
      </c>
      <c r="AD18" s="65">
        <v>3354.225342</v>
      </c>
      <c r="AE18" s="65">
        <v>3375.497803</v>
      </c>
      <c r="AF18" s="65">
        <v>3397.093018</v>
      </c>
      <c r="AG18" s="65">
        <v>3417.80249</v>
      </c>
      <c r="AH18" s="65">
        <v>3436.772461</v>
      </c>
      <c r="AI18" s="65">
        <v>3455.405029</v>
      </c>
      <c r="AJ18" s="65">
        <v>3472.650879</v>
      </c>
      <c r="AK18" s="66">
        <v>0.005832</v>
      </c>
    </row>
    <row r="19" ht="15.0" customHeight="1">
      <c r="A19" s="61" t="s">
        <v>316</v>
      </c>
      <c r="B19" s="64" t="s">
        <v>317</v>
      </c>
      <c r="C19" s="65">
        <v>97.025139</v>
      </c>
      <c r="D19" s="65">
        <v>99.47998</v>
      </c>
      <c r="E19" s="65">
        <v>101.749466</v>
      </c>
      <c r="F19" s="65">
        <v>103.405197</v>
      </c>
      <c r="G19" s="65">
        <v>104.641258</v>
      </c>
      <c r="H19" s="65">
        <v>105.862144</v>
      </c>
      <c r="I19" s="65">
        <v>107.08696</v>
      </c>
      <c r="J19" s="65">
        <v>108.282524</v>
      </c>
      <c r="K19" s="65">
        <v>109.687531</v>
      </c>
      <c r="L19" s="65">
        <v>111.261169</v>
      </c>
      <c r="M19" s="65">
        <v>112.823631</v>
      </c>
      <c r="N19" s="65">
        <v>114.572128</v>
      </c>
      <c r="O19" s="65">
        <v>116.067451</v>
      </c>
      <c r="P19" s="65">
        <v>117.528442</v>
      </c>
      <c r="Q19" s="65">
        <v>119.130981</v>
      </c>
      <c r="R19" s="65">
        <v>120.715622</v>
      </c>
      <c r="S19" s="65">
        <v>122.317482</v>
      </c>
      <c r="T19" s="65">
        <v>123.996254</v>
      </c>
      <c r="U19" s="65">
        <v>125.764931</v>
      </c>
      <c r="V19" s="65">
        <v>127.581398</v>
      </c>
      <c r="W19" s="65">
        <v>129.475937</v>
      </c>
      <c r="X19" s="65">
        <v>131.410416</v>
      </c>
      <c r="Y19" s="65">
        <v>133.237122</v>
      </c>
      <c r="Z19" s="65">
        <v>135.048309</v>
      </c>
      <c r="AA19" s="65">
        <v>136.894669</v>
      </c>
      <c r="AB19" s="65">
        <v>138.724106</v>
      </c>
      <c r="AC19" s="65">
        <v>140.661972</v>
      </c>
      <c r="AD19" s="65">
        <v>142.696884</v>
      </c>
      <c r="AE19" s="65">
        <v>144.866806</v>
      </c>
      <c r="AF19" s="65">
        <v>147.037155</v>
      </c>
      <c r="AG19" s="65">
        <v>149.268631</v>
      </c>
      <c r="AH19" s="65">
        <v>151.51474</v>
      </c>
      <c r="AI19" s="65">
        <v>153.700241</v>
      </c>
      <c r="AJ19" s="65">
        <v>155.927551</v>
      </c>
      <c r="AK19" s="66">
        <v>0.014144</v>
      </c>
    </row>
    <row r="20" ht="15.0" customHeight="1">
      <c r="A20" s="61" t="s">
        <v>318</v>
      </c>
      <c r="B20" s="64" t="s">
        <v>319</v>
      </c>
      <c r="C20" s="65">
        <v>289.550781</v>
      </c>
      <c r="D20" s="65">
        <v>297.042786</v>
      </c>
      <c r="E20" s="65">
        <v>305.55014</v>
      </c>
      <c r="F20" s="65">
        <v>309.827576</v>
      </c>
      <c r="G20" s="65">
        <v>312.851624</v>
      </c>
      <c r="H20" s="65">
        <v>316.757172</v>
      </c>
      <c r="I20" s="65">
        <v>320.851074</v>
      </c>
      <c r="J20" s="65">
        <v>324.861237</v>
      </c>
      <c r="K20" s="65">
        <v>329.145081</v>
      </c>
      <c r="L20" s="65">
        <v>333.675476</v>
      </c>
      <c r="M20" s="65">
        <v>337.541138</v>
      </c>
      <c r="N20" s="65">
        <v>341.874634</v>
      </c>
      <c r="O20" s="65">
        <v>345.668488</v>
      </c>
      <c r="P20" s="65">
        <v>349.526764</v>
      </c>
      <c r="Q20" s="65">
        <v>353.971222</v>
      </c>
      <c r="R20" s="65">
        <v>358.05899</v>
      </c>
      <c r="S20" s="65">
        <v>362.210846</v>
      </c>
      <c r="T20" s="65">
        <v>366.771515</v>
      </c>
      <c r="U20" s="65">
        <v>371.790314</v>
      </c>
      <c r="V20" s="65">
        <v>376.708771</v>
      </c>
      <c r="W20" s="65">
        <v>381.891113</v>
      </c>
      <c r="X20" s="65">
        <v>387.090912</v>
      </c>
      <c r="Y20" s="65">
        <v>391.777802</v>
      </c>
      <c r="Z20" s="65">
        <v>396.250854</v>
      </c>
      <c r="AA20" s="65">
        <v>400.733521</v>
      </c>
      <c r="AB20" s="65">
        <v>405.114227</v>
      </c>
      <c r="AC20" s="65">
        <v>409.465027</v>
      </c>
      <c r="AD20" s="65">
        <v>414.237549</v>
      </c>
      <c r="AE20" s="65">
        <v>419.317657</v>
      </c>
      <c r="AF20" s="65">
        <v>424.311279</v>
      </c>
      <c r="AG20" s="65">
        <v>429.536774</v>
      </c>
      <c r="AH20" s="65">
        <v>434.975006</v>
      </c>
      <c r="AI20" s="65">
        <v>440.037781</v>
      </c>
      <c r="AJ20" s="65">
        <v>445.350586</v>
      </c>
      <c r="AK20" s="66">
        <v>0.012736</v>
      </c>
    </row>
    <row r="21" ht="15.0" customHeight="1">
      <c r="A21" s="61" t="s">
        <v>320</v>
      </c>
      <c r="B21" s="63" t="s">
        <v>321</v>
      </c>
    </row>
    <row r="22" ht="15.0" customHeight="1">
      <c r="A22" s="61" t="s">
        <v>322</v>
      </c>
      <c r="B22" s="64" t="s">
        <v>323</v>
      </c>
      <c r="C22" s="65">
        <v>205.314102</v>
      </c>
      <c r="D22" s="65">
        <v>206.334473</v>
      </c>
      <c r="E22" s="65">
        <v>207.281326</v>
      </c>
      <c r="F22" s="65">
        <v>208.218979</v>
      </c>
      <c r="G22" s="65">
        <v>209.159988</v>
      </c>
      <c r="H22" s="65">
        <v>210.081009</v>
      </c>
      <c r="I22" s="65">
        <v>210.95932</v>
      </c>
      <c r="J22" s="65">
        <v>211.859756</v>
      </c>
      <c r="K22" s="65">
        <v>212.841919</v>
      </c>
      <c r="L22" s="65">
        <v>213.807159</v>
      </c>
      <c r="M22" s="65">
        <v>214.758102</v>
      </c>
      <c r="N22" s="65">
        <v>215.722168</v>
      </c>
      <c r="O22" s="65">
        <v>216.662704</v>
      </c>
      <c r="P22" s="65">
        <v>217.554749</v>
      </c>
      <c r="Q22" s="65">
        <v>218.419296</v>
      </c>
      <c r="R22" s="65">
        <v>219.263245</v>
      </c>
      <c r="S22" s="65">
        <v>220.026276</v>
      </c>
      <c r="T22" s="65">
        <v>220.747925</v>
      </c>
      <c r="U22" s="65">
        <v>221.431259</v>
      </c>
      <c r="V22" s="65">
        <v>222.080231</v>
      </c>
      <c r="W22" s="65">
        <v>222.698837</v>
      </c>
      <c r="X22" s="65">
        <v>223.289658</v>
      </c>
      <c r="Y22" s="65">
        <v>223.855469</v>
      </c>
      <c r="Z22" s="65">
        <v>224.398575</v>
      </c>
      <c r="AA22" s="65">
        <v>224.920212</v>
      </c>
      <c r="AB22" s="65">
        <v>225.423843</v>
      </c>
      <c r="AC22" s="65">
        <v>225.912659</v>
      </c>
      <c r="AD22" s="65">
        <v>226.390518</v>
      </c>
      <c r="AE22" s="65">
        <v>226.863297</v>
      </c>
      <c r="AF22" s="65">
        <v>227.337082</v>
      </c>
      <c r="AG22" s="65">
        <v>227.819382</v>
      </c>
      <c r="AH22" s="65">
        <v>228.316574</v>
      </c>
      <c r="AI22" s="65">
        <v>228.833786</v>
      </c>
      <c r="AJ22" s="65">
        <v>229.375687</v>
      </c>
      <c r="AK22" s="66">
        <v>0.003314</v>
      </c>
    </row>
    <row r="23" ht="15.0" customHeight="1">
      <c r="B23" s="64" t="s">
        <v>324</v>
      </c>
      <c r="C23" s="65">
        <v>39.645065</v>
      </c>
      <c r="D23" s="65">
        <v>39.896538</v>
      </c>
      <c r="E23" s="65">
        <v>40.432911</v>
      </c>
      <c r="F23" s="65">
        <v>40.870899</v>
      </c>
      <c r="G23" s="65">
        <v>41.314678</v>
      </c>
      <c r="H23" s="65">
        <v>41.73423</v>
      </c>
      <c r="I23" s="65">
        <v>42.149014</v>
      </c>
      <c r="J23" s="65">
        <v>42.569008</v>
      </c>
      <c r="K23" s="65">
        <v>43.00835</v>
      </c>
      <c r="L23" s="65">
        <v>43.455452</v>
      </c>
      <c r="M23" s="65">
        <v>43.862602</v>
      </c>
      <c r="N23" s="65">
        <v>44.347565</v>
      </c>
      <c r="O23" s="65">
        <v>44.702797</v>
      </c>
      <c r="P23" s="65">
        <v>45.127457</v>
      </c>
      <c r="Q23" s="65">
        <v>45.522034</v>
      </c>
      <c r="R23" s="65">
        <v>45.91967</v>
      </c>
      <c r="S23" s="65">
        <v>46.329922</v>
      </c>
      <c r="T23" s="65">
        <v>46.726559</v>
      </c>
      <c r="U23" s="65">
        <v>47.114132</v>
      </c>
      <c r="V23" s="65">
        <v>47.480175</v>
      </c>
      <c r="W23" s="65">
        <v>47.866169</v>
      </c>
      <c r="X23" s="65">
        <v>48.231972</v>
      </c>
      <c r="Y23" s="65">
        <v>48.586067</v>
      </c>
      <c r="Z23" s="65">
        <v>48.930767</v>
      </c>
      <c r="AA23" s="65">
        <v>49.274044</v>
      </c>
      <c r="AB23" s="65">
        <v>49.600204</v>
      </c>
      <c r="AC23" s="65">
        <v>49.935272</v>
      </c>
      <c r="AD23" s="65">
        <v>50.266663</v>
      </c>
      <c r="AE23" s="65">
        <v>50.58802</v>
      </c>
      <c r="AF23" s="65">
        <v>50.906265</v>
      </c>
      <c r="AG23" s="65">
        <v>51.242321</v>
      </c>
      <c r="AH23" s="65">
        <v>51.570972</v>
      </c>
      <c r="AI23" s="65">
        <v>51.911625</v>
      </c>
      <c r="AJ23" s="65">
        <v>52.242622</v>
      </c>
      <c r="AK23" s="66">
        <v>0.008461</v>
      </c>
    </row>
    <row r="24" ht="15.0" customHeight="1">
      <c r="A24" s="61" t="s">
        <v>325</v>
      </c>
      <c r="B24" s="63" t="s">
        <v>326</v>
      </c>
    </row>
    <row r="25" ht="15.0" customHeight="1">
      <c r="B25" s="64" t="s">
        <v>327</v>
      </c>
      <c r="C25" s="65">
        <v>1173.553467</v>
      </c>
      <c r="D25" s="65">
        <v>1188.868774</v>
      </c>
      <c r="E25" s="65">
        <v>1213.58313</v>
      </c>
      <c r="F25" s="65">
        <v>1235.758179</v>
      </c>
      <c r="G25" s="65">
        <v>1255.533447</v>
      </c>
      <c r="H25" s="65">
        <v>1273.864746</v>
      </c>
      <c r="I25" s="65">
        <v>1293.120972</v>
      </c>
      <c r="J25" s="65">
        <v>1313.797607</v>
      </c>
      <c r="K25" s="65">
        <v>1336.561279</v>
      </c>
      <c r="L25" s="65">
        <v>1360.685303</v>
      </c>
      <c r="M25" s="65">
        <v>1384.183838</v>
      </c>
      <c r="N25" s="65">
        <v>1413.325073</v>
      </c>
      <c r="O25" s="65">
        <v>1439.089111</v>
      </c>
      <c r="P25" s="65">
        <v>1464.756104</v>
      </c>
      <c r="Q25" s="65">
        <v>1491.255737</v>
      </c>
      <c r="R25" s="65">
        <v>1517.909302</v>
      </c>
      <c r="S25" s="65">
        <v>1544.969727</v>
      </c>
      <c r="T25" s="65">
        <v>1572.876587</v>
      </c>
      <c r="U25" s="65">
        <v>1600.829102</v>
      </c>
      <c r="V25" s="65">
        <v>1628.642212</v>
      </c>
      <c r="W25" s="65">
        <v>1656.959106</v>
      </c>
      <c r="X25" s="65">
        <v>1686.064575</v>
      </c>
      <c r="Y25" s="65">
        <v>1715.337891</v>
      </c>
      <c r="Z25" s="65">
        <v>1745.147583</v>
      </c>
      <c r="AA25" s="65">
        <v>1774.890015</v>
      </c>
      <c r="AB25" s="65">
        <v>1805.456543</v>
      </c>
      <c r="AC25" s="65">
        <v>1836.789795</v>
      </c>
      <c r="AD25" s="65">
        <v>1868.791504</v>
      </c>
      <c r="AE25" s="65">
        <v>1901.88623</v>
      </c>
      <c r="AF25" s="65">
        <v>1935.813599</v>
      </c>
      <c r="AG25" s="65">
        <v>1970.7146</v>
      </c>
      <c r="AH25" s="65">
        <v>2005.956787</v>
      </c>
      <c r="AI25" s="65">
        <v>2040.973633</v>
      </c>
      <c r="AJ25" s="65">
        <v>2075.530029</v>
      </c>
      <c r="AK25" s="66">
        <v>0.017565</v>
      </c>
    </row>
    <row r="26" ht="15.0" customHeight="1">
      <c r="A26" s="61" t="s">
        <v>328</v>
      </c>
      <c r="B26" s="63" t="s">
        <v>329</v>
      </c>
    </row>
    <row r="27" ht="15.0" customHeight="1">
      <c r="A27" s="61" t="s">
        <v>330</v>
      </c>
      <c r="B27" s="64" t="s">
        <v>331</v>
      </c>
      <c r="C27" s="65">
        <v>1787.537354</v>
      </c>
      <c r="D27" s="65">
        <v>1788.736328</v>
      </c>
      <c r="E27" s="65">
        <v>1812.123901</v>
      </c>
      <c r="F27" s="65">
        <v>1776.697021</v>
      </c>
      <c r="G27" s="65">
        <v>1769.390869</v>
      </c>
      <c r="H27" s="65">
        <v>1761.331055</v>
      </c>
      <c r="I27" s="65">
        <v>1760.654785</v>
      </c>
      <c r="J27" s="65">
        <v>1779.434814</v>
      </c>
      <c r="K27" s="65">
        <v>1793.866943</v>
      </c>
      <c r="L27" s="65">
        <v>1809.704102</v>
      </c>
      <c r="M27" s="65">
        <v>1816.501465</v>
      </c>
      <c r="N27" s="65">
        <v>1828.677124</v>
      </c>
      <c r="O27" s="65">
        <v>1865.317749</v>
      </c>
      <c r="P27" s="65">
        <v>1893.707642</v>
      </c>
      <c r="Q27" s="65">
        <v>1898.425537</v>
      </c>
      <c r="R27" s="65">
        <v>1901.764038</v>
      </c>
      <c r="S27" s="65">
        <v>1914.623535</v>
      </c>
      <c r="T27" s="65">
        <v>1915.735352</v>
      </c>
      <c r="U27" s="65">
        <v>1929.508545</v>
      </c>
      <c r="V27" s="65">
        <v>1945.841675</v>
      </c>
      <c r="W27" s="65">
        <v>1957.783813</v>
      </c>
      <c r="X27" s="65">
        <v>1973.637939</v>
      </c>
      <c r="Y27" s="65">
        <v>1989.265015</v>
      </c>
      <c r="Z27" s="65">
        <v>2003.42334</v>
      </c>
      <c r="AA27" s="65">
        <v>2016.812744</v>
      </c>
      <c r="AB27" s="65">
        <v>2027.807983</v>
      </c>
      <c r="AC27" s="65">
        <v>2037.517212</v>
      </c>
      <c r="AD27" s="65">
        <v>2052.54126</v>
      </c>
      <c r="AE27" s="65">
        <v>2069.368896</v>
      </c>
      <c r="AF27" s="65">
        <v>2081.402588</v>
      </c>
      <c r="AG27" s="65">
        <v>2096.309326</v>
      </c>
      <c r="AH27" s="65">
        <v>2113.664551</v>
      </c>
      <c r="AI27" s="65">
        <v>2130.516357</v>
      </c>
      <c r="AJ27" s="65">
        <v>2149.351074</v>
      </c>
      <c r="AK27" s="66">
        <v>0.005756</v>
      </c>
    </row>
    <row r="28" ht="15.0" customHeight="1">
      <c r="B28" s="64" t="s">
        <v>332</v>
      </c>
      <c r="C28" s="65">
        <v>447.725952</v>
      </c>
      <c r="D28" s="65">
        <v>444.520569</v>
      </c>
      <c r="E28" s="65">
        <v>435.793274</v>
      </c>
      <c r="F28" s="65">
        <v>426.557434</v>
      </c>
      <c r="G28" s="65">
        <v>415.908752</v>
      </c>
      <c r="H28" s="65">
        <v>407.289215</v>
      </c>
      <c r="I28" s="65">
        <v>397.981567</v>
      </c>
      <c r="J28" s="65">
        <v>387.66037</v>
      </c>
      <c r="K28" s="65">
        <v>377.813965</v>
      </c>
      <c r="L28" s="65">
        <v>368.699829</v>
      </c>
      <c r="M28" s="65">
        <v>359.434204</v>
      </c>
      <c r="N28" s="65">
        <v>349.288025</v>
      </c>
      <c r="O28" s="65">
        <v>339.07843</v>
      </c>
      <c r="P28" s="65">
        <v>328.706543</v>
      </c>
      <c r="Q28" s="65">
        <v>324.044037</v>
      </c>
      <c r="R28" s="65">
        <v>318.920532</v>
      </c>
      <c r="S28" s="65">
        <v>314.175201</v>
      </c>
      <c r="T28" s="65">
        <v>309.605347</v>
      </c>
      <c r="U28" s="65">
        <v>305.296753</v>
      </c>
      <c r="V28" s="65">
        <v>300.715576</v>
      </c>
      <c r="W28" s="65">
        <v>296.954376</v>
      </c>
      <c r="X28" s="65">
        <v>292.937744</v>
      </c>
      <c r="Y28" s="65">
        <v>288.725159</v>
      </c>
      <c r="Z28" s="65">
        <v>284.264679</v>
      </c>
      <c r="AA28" s="65">
        <v>282.858948</v>
      </c>
      <c r="AB28" s="65">
        <v>281.434814</v>
      </c>
      <c r="AC28" s="65">
        <v>279.57016</v>
      </c>
      <c r="AD28" s="65">
        <v>278.13324</v>
      </c>
      <c r="AE28" s="65">
        <v>276.717316</v>
      </c>
      <c r="AF28" s="65">
        <v>275.622589</v>
      </c>
      <c r="AG28" s="65">
        <v>274.332642</v>
      </c>
      <c r="AH28" s="65">
        <v>273.4216</v>
      </c>
      <c r="AI28" s="65">
        <v>271.813812</v>
      </c>
      <c r="AJ28" s="65">
        <v>270.610596</v>
      </c>
      <c r="AK28" s="66">
        <v>-0.01539</v>
      </c>
    </row>
    <row r="29" ht="15.75" customHeight="1"/>
    <row r="30" ht="15.0" customHeight="1">
      <c r="B30" s="63" t="s">
        <v>333</v>
      </c>
    </row>
    <row r="31" ht="15.0" customHeight="1">
      <c r="A31" s="61" t="s">
        <v>334</v>
      </c>
      <c r="B31" s="63" t="s">
        <v>335</v>
      </c>
    </row>
    <row r="32" ht="15.0" customHeight="1">
      <c r="A32" s="61" t="s">
        <v>336</v>
      </c>
      <c r="B32" s="64" t="s">
        <v>337</v>
      </c>
      <c r="C32" s="67">
        <v>33.231037</v>
      </c>
      <c r="D32" s="67">
        <v>33.824409</v>
      </c>
      <c r="E32" s="67">
        <v>34.663242</v>
      </c>
      <c r="F32" s="67">
        <v>36.011749</v>
      </c>
      <c r="G32" s="67">
        <v>37.960045</v>
      </c>
      <c r="H32" s="67">
        <v>39.711666</v>
      </c>
      <c r="I32" s="67">
        <v>41.675518</v>
      </c>
      <c r="J32" s="67">
        <v>43.356022</v>
      </c>
      <c r="K32" s="67">
        <v>45.640671</v>
      </c>
      <c r="L32" s="67">
        <v>45.687145</v>
      </c>
      <c r="M32" s="67">
        <v>45.835239</v>
      </c>
      <c r="N32" s="67">
        <v>45.955185</v>
      </c>
      <c r="O32" s="67">
        <v>46.097694</v>
      </c>
      <c r="P32" s="67">
        <v>46.204849</v>
      </c>
      <c r="Q32" s="67">
        <v>46.309845</v>
      </c>
      <c r="R32" s="67">
        <v>46.409691</v>
      </c>
      <c r="S32" s="67">
        <v>46.480145</v>
      </c>
      <c r="T32" s="67">
        <v>46.55238</v>
      </c>
      <c r="U32" s="67">
        <v>46.617996</v>
      </c>
      <c r="V32" s="67">
        <v>46.679771</v>
      </c>
      <c r="W32" s="67">
        <v>46.724213</v>
      </c>
      <c r="X32" s="67">
        <v>46.772335</v>
      </c>
      <c r="Y32" s="67">
        <v>46.816681</v>
      </c>
      <c r="Z32" s="67">
        <v>46.858173</v>
      </c>
      <c r="AA32" s="67">
        <v>46.889629</v>
      </c>
      <c r="AB32" s="67">
        <v>46.931118</v>
      </c>
      <c r="AC32" s="67">
        <v>46.960442</v>
      </c>
      <c r="AD32" s="67">
        <v>46.978397</v>
      </c>
      <c r="AE32" s="67">
        <v>46.999207</v>
      </c>
      <c r="AF32" s="67">
        <v>47.003643</v>
      </c>
      <c r="AG32" s="67">
        <v>47.005432</v>
      </c>
      <c r="AH32" s="67">
        <v>47.012489</v>
      </c>
      <c r="AI32" s="67">
        <v>47.006405</v>
      </c>
      <c r="AJ32" s="67">
        <v>46.994553</v>
      </c>
      <c r="AK32" s="66">
        <v>0.010329</v>
      </c>
    </row>
    <row r="33" ht="15.0" customHeight="1">
      <c r="A33" s="61" t="s">
        <v>338</v>
      </c>
      <c r="B33" s="64" t="s">
        <v>339</v>
      </c>
      <c r="C33" s="67">
        <v>38.552597</v>
      </c>
      <c r="D33" s="67">
        <v>39.421032</v>
      </c>
      <c r="E33" s="67">
        <v>40.955711</v>
      </c>
      <c r="F33" s="67">
        <v>42.739193</v>
      </c>
      <c r="G33" s="67">
        <v>44.647316000000004</v>
      </c>
      <c r="H33" s="67">
        <v>46.77142</v>
      </c>
      <c r="I33" s="67">
        <v>49.107544</v>
      </c>
      <c r="J33" s="67">
        <v>50.479019</v>
      </c>
      <c r="K33" s="67">
        <v>53.163414</v>
      </c>
      <c r="L33" s="67">
        <v>53.165295</v>
      </c>
      <c r="M33" s="67">
        <v>53.182201</v>
      </c>
      <c r="N33" s="67">
        <v>53.182201</v>
      </c>
      <c r="O33" s="67">
        <v>53.192871</v>
      </c>
      <c r="P33" s="67">
        <v>53.192871</v>
      </c>
      <c r="Q33" s="67">
        <v>53.19289</v>
      </c>
      <c r="R33" s="67">
        <v>53.192928</v>
      </c>
      <c r="S33" s="67">
        <v>53.19294</v>
      </c>
      <c r="T33" s="67">
        <v>53.193012</v>
      </c>
      <c r="U33" s="67">
        <v>53.19305</v>
      </c>
      <c r="V33" s="67">
        <v>53.193115</v>
      </c>
      <c r="W33" s="67">
        <v>53.193115</v>
      </c>
      <c r="X33" s="67">
        <v>53.193176</v>
      </c>
      <c r="Y33" s="67">
        <v>53.194641</v>
      </c>
      <c r="Z33" s="67">
        <v>53.19503</v>
      </c>
      <c r="AA33" s="67">
        <v>53.195042</v>
      </c>
      <c r="AB33" s="67">
        <v>53.197578</v>
      </c>
      <c r="AC33" s="67">
        <v>53.197578</v>
      </c>
      <c r="AD33" s="67">
        <v>53.197578</v>
      </c>
      <c r="AE33" s="67">
        <v>53.197632</v>
      </c>
      <c r="AF33" s="67">
        <v>53.197948</v>
      </c>
      <c r="AG33" s="67">
        <v>53.19817</v>
      </c>
      <c r="AH33" s="67">
        <v>53.200935</v>
      </c>
      <c r="AI33" s="67">
        <v>53.200935</v>
      </c>
      <c r="AJ33" s="67">
        <v>53.200947</v>
      </c>
      <c r="AK33" s="66">
        <v>0.009412</v>
      </c>
    </row>
    <row r="34" ht="15.0" customHeight="1">
      <c r="A34" s="61" t="s">
        <v>340</v>
      </c>
      <c r="B34" s="64" t="s">
        <v>341</v>
      </c>
      <c r="C34" s="67">
        <v>28.836378</v>
      </c>
      <c r="D34" s="67">
        <v>29.179739</v>
      </c>
      <c r="E34" s="67">
        <v>29.623194</v>
      </c>
      <c r="F34" s="67">
        <v>30.619411</v>
      </c>
      <c r="G34" s="67">
        <v>32.520454</v>
      </c>
      <c r="H34" s="67">
        <v>33.934437</v>
      </c>
      <c r="I34" s="67">
        <v>35.478027</v>
      </c>
      <c r="J34" s="67">
        <v>37.151321</v>
      </c>
      <c r="K34" s="67">
        <v>38.954666</v>
      </c>
      <c r="L34" s="67">
        <v>38.965858</v>
      </c>
      <c r="M34" s="67">
        <v>38.966263</v>
      </c>
      <c r="N34" s="67">
        <v>38.96772</v>
      </c>
      <c r="O34" s="67">
        <v>38.967854</v>
      </c>
      <c r="P34" s="67">
        <v>38.969234</v>
      </c>
      <c r="Q34" s="67">
        <v>38.96973</v>
      </c>
      <c r="R34" s="67">
        <v>38.970463</v>
      </c>
      <c r="S34" s="67">
        <v>38.971207</v>
      </c>
      <c r="T34" s="67">
        <v>38.971207</v>
      </c>
      <c r="U34" s="67">
        <v>38.97168</v>
      </c>
      <c r="V34" s="67">
        <v>38.972107</v>
      </c>
      <c r="W34" s="67">
        <v>38.972855</v>
      </c>
      <c r="X34" s="67">
        <v>38.973167</v>
      </c>
      <c r="Y34" s="67">
        <v>38.973568</v>
      </c>
      <c r="Z34" s="67">
        <v>38.97398</v>
      </c>
      <c r="AA34" s="67">
        <v>38.974487</v>
      </c>
      <c r="AB34" s="67">
        <v>38.974743</v>
      </c>
      <c r="AC34" s="67">
        <v>38.975323</v>
      </c>
      <c r="AD34" s="67">
        <v>38.975731</v>
      </c>
      <c r="AE34" s="67">
        <v>38.976013</v>
      </c>
      <c r="AF34" s="67">
        <v>38.976311</v>
      </c>
      <c r="AG34" s="67">
        <v>38.976658</v>
      </c>
      <c r="AH34" s="67">
        <v>38.97686</v>
      </c>
      <c r="AI34" s="67">
        <v>38.977299</v>
      </c>
      <c r="AJ34" s="67">
        <v>38.977531</v>
      </c>
      <c r="AK34" s="66">
        <v>0.009088</v>
      </c>
    </row>
    <row r="35" ht="15.0" customHeight="1">
      <c r="A35" s="61" t="s">
        <v>342</v>
      </c>
      <c r="B35" s="64" t="s">
        <v>343</v>
      </c>
      <c r="C35" s="67">
        <v>33.453663</v>
      </c>
      <c r="D35" s="67">
        <v>33.999165</v>
      </c>
      <c r="E35" s="67">
        <v>34.852367</v>
      </c>
      <c r="F35" s="67">
        <v>36.294296</v>
      </c>
      <c r="G35" s="67">
        <v>38.366337</v>
      </c>
      <c r="H35" s="67">
        <v>40.360031</v>
      </c>
      <c r="I35" s="67">
        <v>42.344337</v>
      </c>
      <c r="J35" s="67">
        <v>43.980865</v>
      </c>
      <c r="K35" s="67">
        <v>46.242016</v>
      </c>
      <c r="L35" s="67">
        <v>46.369415</v>
      </c>
      <c r="M35" s="67">
        <v>46.563313</v>
      </c>
      <c r="N35" s="67">
        <v>46.693798</v>
      </c>
      <c r="O35" s="67">
        <v>46.881443</v>
      </c>
      <c r="P35" s="67">
        <v>47.023907</v>
      </c>
      <c r="Q35" s="67">
        <v>47.195477</v>
      </c>
      <c r="R35" s="67">
        <v>47.396988</v>
      </c>
      <c r="S35" s="67">
        <v>47.630604</v>
      </c>
      <c r="T35" s="67">
        <v>47.772404</v>
      </c>
      <c r="U35" s="67">
        <v>47.898392</v>
      </c>
      <c r="V35" s="67">
        <v>48.021744</v>
      </c>
      <c r="W35" s="67">
        <v>48.10815</v>
      </c>
      <c r="X35" s="67">
        <v>48.228577</v>
      </c>
      <c r="Y35" s="67">
        <v>48.328503</v>
      </c>
      <c r="Z35" s="67">
        <v>48.415863</v>
      </c>
      <c r="AA35" s="67">
        <v>48.528599</v>
      </c>
      <c r="AB35" s="67">
        <v>48.589287</v>
      </c>
      <c r="AC35" s="67">
        <v>48.621609</v>
      </c>
      <c r="AD35" s="67">
        <v>48.628242</v>
      </c>
      <c r="AE35" s="67">
        <v>48.712502</v>
      </c>
      <c r="AF35" s="67">
        <v>48.731789</v>
      </c>
      <c r="AG35" s="67">
        <v>48.745567</v>
      </c>
      <c r="AH35" s="67">
        <v>48.774223</v>
      </c>
      <c r="AI35" s="67">
        <v>48.780106</v>
      </c>
      <c r="AJ35" s="67">
        <v>48.78289</v>
      </c>
      <c r="AK35" s="66">
        <v>0.011346</v>
      </c>
    </row>
    <row r="36" ht="15.0" customHeight="1">
      <c r="A36" s="61" t="s">
        <v>344</v>
      </c>
      <c r="B36" s="64" t="s">
        <v>345</v>
      </c>
      <c r="C36" s="67">
        <v>39.21965</v>
      </c>
      <c r="D36" s="67">
        <v>40.208176</v>
      </c>
      <c r="E36" s="67">
        <v>41.560863</v>
      </c>
      <c r="F36" s="67">
        <v>43.481544</v>
      </c>
      <c r="G36" s="67">
        <v>45.514778</v>
      </c>
      <c r="H36" s="67">
        <v>47.57579</v>
      </c>
      <c r="I36" s="67">
        <v>49.836277</v>
      </c>
      <c r="J36" s="67">
        <v>51.162941000000004</v>
      </c>
      <c r="K36" s="67">
        <v>53.624893</v>
      </c>
      <c r="L36" s="67">
        <v>53.706425</v>
      </c>
      <c r="M36" s="67">
        <v>53.805222</v>
      </c>
      <c r="N36" s="67">
        <v>53.878506</v>
      </c>
      <c r="O36" s="67">
        <v>54.057693</v>
      </c>
      <c r="P36" s="67">
        <v>54.205578</v>
      </c>
      <c r="Q36" s="67">
        <v>54.410496</v>
      </c>
      <c r="R36" s="67">
        <v>54.644573</v>
      </c>
      <c r="S36" s="67">
        <v>54.846699</v>
      </c>
      <c r="T36" s="67">
        <v>55.040737</v>
      </c>
      <c r="U36" s="67">
        <v>55.223377</v>
      </c>
      <c r="V36" s="67">
        <v>55.398727</v>
      </c>
      <c r="W36" s="67">
        <v>55.53233</v>
      </c>
      <c r="X36" s="67">
        <v>55.66367</v>
      </c>
      <c r="Y36" s="67">
        <v>55.798275</v>
      </c>
      <c r="Z36" s="67">
        <v>55.916218</v>
      </c>
      <c r="AA36" s="67">
        <v>55.95874</v>
      </c>
      <c r="AB36" s="67">
        <v>56.004444</v>
      </c>
      <c r="AC36" s="67">
        <v>56.03677</v>
      </c>
      <c r="AD36" s="67">
        <v>56.041607</v>
      </c>
      <c r="AE36" s="67">
        <v>56.047878</v>
      </c>
      <c r="AF36" s="67">
        <v>56.084099</v>
      </c>
      <c r="AG36" s="67">
        <v>56.117535</v>
      </c>
      <c r="AH36" s="67">
        <v>56.169254</v>
      </c>
      <c r="AI36" s="67">
        <v>56.202084</v>
      </c>
      <c r="AJ36" s="67">
        <v>56.231964</v>
      </c>
      <c r="AK36" s="66">
        <v>0.010537</v>
      </c>
    </row>
    <row r="37" ht="15.0" customHeight="1">
      <c r="A37" s="61" t="s">
        <v>346</v>
      </c>
      <c r="B37" s="64" t="s">
        <v>347</v>
      </c>
      <c r="C37" s="67">
        <v>28.781832</v>
      </c>
      <c r="D37" s="67">
        <v>28.981468</v>
      </c>
      <c r="E37" s="67">
        <v>29.56732</v>
      </c>
      <c r="F37" s="67">
        <v>30.629837</v>
      </c>
      <c r="G37" s="67">
        <v>32.641251</v>
      </c>
      <c r="H37" s="67">
        <v>34.464329</v>
      </c>
      <c r="I37" s="67">
        <v>36.083229</v>
      </c>
      <c r="J37" s="67">
        <v>37.714725</v>
      </c>
      <c r="K37" s="67">
        <v>39.624859</v>
      </c>
      <c r="L37" s="67">
        <v>39.715786</v>
      </c>
      <c r="M37" s="67">
        <v>39.738346</v>
      </c>
      <c r="N37" s="67">
        <v>39.70694</v>
      </c>
      <c r="O37" s="67">
        <v>39.659554</v>
      </c>
      <c r="P37" s="67">
        <v>39.607239</v>
      </c>
      <c r="Q37" s="67">
        <v>39.559658</v>
      </c>
      <c r="R37" s="67">
        <v>39.545506</v>
      </c>
      <c r="S37" s="67">
        <v>39.663071</v>
      </c>
      <c r="T37" s="67">
        <v>39.61974</v>
      </c>
      <c r="U37" s="67">
        <v>39.567665</v>
      </c>
      <c r="V37" s="67">
        <v>39.521477</v>
      </c>
      <c r="W37" s="67">
        <v>39.476704</v>
      </c>
      <c r="X37" s="67">
        <v>39.484936</v>
      </c>
      <c r="Y37" s="67">
        <v>39.461704</v>
      </c>
      <c r="Z37" s="67">
        <v>39.433529</v>
      </c>
      <c r="AA37" s="67">
        <v>39.534775</v>
      </c>
      <c r="AB37" s="67">
        <v>39.520966</v>
      </c>
      <c r="AC37" s="67">
        <v>39.49025</v>
      </c>
      <c r="AD37" s="67">
        <v>39.460434</v>
      </c>
      <c r="AE37" s="67">
        <v>39.564434</v>
      </c>
      <c r="AF37" s="67">
        <v>39.558979</v>
      </c>
      <c r="AG37" s="67">
        <v>39.551521</v>
      </c>
      <c r="AH37" s="67">
        <v>39.546413</v>
      </c>
      <c r="AI37" s="67">
        <v>39.541836</v>
      </c>
      <c r="AJ37" s="67">
        <v>39.546425</v>
      </c>
      <c r="AK37" s="66">
        <v>0.00976</v>
      </c>
    </row>
    <row r="38" ht="15.0" customHeight="1">
      <c r="A38" s="61" t="s">
        <v>348</v>
      </c>
      <c r="B38" s="64" t="s">
        <v>349</v>
      </c>
      <c r="C38" s="67">
        <v>32.92057</v>
      </c>
      <c r="D38" s="67">
        <v>33.597721</v>
      </c>
      <c r="E38" s="67">
        <v>34.642803</v>
      </c>
      <c r="F38" s="67">
        <v>36.290867</v>
      </c>
      <c r="G38" s="67">
        <v>38.362621</v>
      </c>
      <c r="H38" s="67">
        <v>40.356014</v>
      </c>
      <c r="I38" s="67">
        <v>42.339863</v>
      </c>
      <c r="J38" s="67">
        <v>43.975994</v>
      </c>
      <c r="K38" s="67">
        <v>46.236908</v>
      </c>
      <c r="L38" s="67">
        <v>46.364128</v>
      </c>
      <c r="M38" s="67">
        <v>46.557949</v>
      </c>
      <c r="N38" s="67">
        <v>46.688419</v>
      </c>
      <c r="O38" s="67">
        <v>46.876041</v>
      </c>
      <c r="P38" s="67">
        <v>47.018448</v>
      </c>
      <c r="Q38" s="67">
        <v>47.189926</v>
      </c>
      <c r="R38" s="67">
        <v>47.391357</v>
      </c>
      <c r="S38" s="67">
        <v>47.624954</v>
      </c>
      <c r="T38" s="67">
        <v>47.766644</v>
      </c>
      <c r="U38" s="67">
        <v>47.892525</v>
      </c>
      <c r="V38" s="67">
        <v>48.015766</v>
      </c>
      <c r="W38" s="67">
        <v>48.102093</v>
      </c>
      <c r="X38" s="67">
        <v>48.222412</v>
      </c>
      <c r="Y38" s="67">
        <v>48.322189</v>
      </c>
      <c r="Z38" s="67">
        <v>48.409386</v>
      </c>
      <c r="AA38" s="67">
        <v>48.522015</v>
      </c>
      <c r="AB38" s="67">
        <v>48.582489</v>
      </c>
      <c r="AC38" s="67">
        <v>48.614666</v>
      </c>
      <c r="AD38" s="67">
        <v>48.621155</v>
      </c>
      <c r="AE38" s="67">
        <v>48.705265</v>
      </c>
      <c r="AF38" s="67">
        <v>48.724365</v>
      </c>
      <c r="AG38" s="67">
        <v>48.737965</v>
      </c>
      <c r="AH38" s="67">
        <v>48.766415</v>
      </c>
      <c r="AI38" s="67">
        <v>48.772102</v>
      </c>
      <c r="AJ38" s="67">
        <v>48.774681</v>
      </c>
      <c r="AK38" s="66">
        <v>0.011717</v>
      </c>
    </row>
    <row r="39" ht="15.0" customHeight="1">
      <c r="A39" s="61" t="s">
        <v>350</v>
      </c>
      <c r="B39" s="64" t="s">
        <v>351</v>
      </c>
      <c r="C39" s="67">
        <v>38.844189</v>
      </c>
      <c r="D39" s="67">
        <v>39.84222</v>
      </c>
      <c r="E39" s="67">
        <v>41.359097</v>
      </c>
      <c r="F39" s="67">
        <v>43.479668</v>
      </c>
      <c r="G39" s="67">
        <v>45.512585</v>
      </c>
      <c r="H39" s="67">
        <v>47.573315</v>
      </c>
      <c r="I39" s="67">
        <v>49.833408</v>
      </c>
      <c r="J39" s="67">
        <v>51.159718</v>
      </c>
      <c r="K39" s="67">
        <v>53.621464</v>
      </c>
      <c r="L39" s="67">
        <v>53.702938</v>
      </c>
      <c r="M39" s="67">
        <v>53.80172</v>
      </c>
      <c r="N39" s="67">
        <v>53.874981</v>
      </c>
      <c r="O39" s="67">
        <v>54.05426</v>
      </c>
      <c r="P39" s="67">
        <v>54.202103</v>
      </c>
      <c r="Q39" s="67">
        <v>54.407009</v>
      </c>
      <c r="R39" s="67">
        <v>54.641037</v>
      </c>
      <c r="S39" s="67">
        <v>54.843136</v>
      </c>
      <c r="T39" s="67">
        <v>55.03714</v>
      </c>
      <c r="U39" s="67">
        <v>55.219742</v>
      </c>
      <c r="V39" s="67">
        <v>55.395058</v>
      </c>
      <c r="W39" s="67">
        <v>55.528614</v>
      </c>
      <c r="X39" s="67">
        <v>55.659931</v>
      </c>
      <c r="Y39" s="67">
        <v>55.794483</v>
      </c>
      <c r="Z39" s="67">
        <v>55.912376</v>
      </c>
      <c r="AA39" s="67">
        <v>55.95483</v>
      </c>
      <c r="AB39" s="67">
        <v>56.000454</v>
      </c>
      <c r="AC39" s="67">
        <v>56.032734</v>
      </c>
      <c r="AD39" s="67">
        <v>56.03751</v>
      </c>
      <c r="AE39" s="67">
        <v>56.043736</v>
      </c>
      <c r="AF39" s="67">
        <v>56.079899</v>
      </c>
      <c r="AG39" s="67">
        <v>56.113274</v>
      </c>
      <c r="AH39" s="67">
        <v>56.164932</v>
      </c>
      <c r="AI39" s="67">
        <v>56.197685</v>
      </c>
      <c r="AJ39" s="67">
        <v>56.227493</v>
      </c>
      <c r="AK39" s="66">
        <v>0.010823</v>
      </c>
    </row>
    <row r="40" ht="15.0" customHeight="1">
      <c r="A40" s="61" t="s">
        <v>352</v>
      </c>
      <c r="B40" s="64" t="s">
        <v>353</v>
      </c>
      <c r="C40" s="67">
        <v>28.17654</v>
      </c>
      <c r="D40" s="67">
        <v>28.57621</v>
      </c>
      <c r="E40" s="67">
        <v>29.362612</v>
      </c>
      <c r="F40" s="67">
        <v>30.6257</v>
      </c>
      <c r="G40" s="67">
        <v>32.636818</v>
      </c>
      <c r="H40" s="67">
        <v>34.45956</v>
      </c>
      <c r="I40" s="67">
        <v>36.077965</v>
      </c>
      <c r="J40" s="67">
        <v>37.708981</v>
      </c>
      <c r="K40" s="67">
        <v>39.618832</v>
      </c>
      <c r="L40" s="67">
        <v>39.709496</v>
      </c>
      <c r="M40" s="67">
        <v>39.731888</v>
      </c>
      <c r="N40" s="67">
        <v>39.700436</v>
      </c>
      <c r="O40" s="67">
        <v>39.652912</v>
      </c>
      <c r="P40" s="67">
        <v>39.600517</v>
      </c>
      <c r="Q40" s="67">
        <v>39.552765</v>
      </c>
      <c r="R40" s="67">
        <v>39.538483</v>
      </c>
      <c r="S40" s="67">
        <v>39.656025</v>
      </c>
      <c r="T40" s="67">
        <v>39.612507</v>
      </c>
      <c r="U40" s="67">
        <v>39.560276</v>
      </c>
      <c r="V40" s="67">
        <v>39.513908</v>
      </c>
      <c r="W40" s="67">
        <v>39.469017</v>
      </c>
      <c r="X40" s="67">
        <v>39.477066</v>
      </c>
      <c r="Y40" s="67">
        <v>39.453606</v>
      </c>
      <c r="Z40" s="67">
        <v>39.425179</v>
      </c>
      <c r="AA40" s="67">
        <v>39.526264</v>
      </c>
      <c r="AB40" s="67">
        <v>39.512119</v>
      </c>
      <c r="AC40" s="67">
        <v>39.481171</v>
      </c>
      <c r="AD40" s="67">
        <v>39.451141</v>
      </c>
      <c r="AE40" s="67">
        <v>39.554874</v>
      </c>
      <c r="AF40" s="67">
        <v>39.549133</v>
      </c>
      <c r="AG40" s="67">
        <v>39.541401</v>
      </c>
      <c r="AH40" s="67">
        <v>39.535969</v>
      </c>
      <c r="AI40" s="67">
        <v>39.531124</v>
      </c>
      <c r="AJ40" s="67">
        <v>39.535419</v>
      </c>
      <c r="AK40" s="66">
        <v>0.010196</v>
      </c>
    </row>
    <row r="41" ht="15.0" customHeight="1">
      <c r="A41" s="61" t="s">
        <v>354</v>
      </c>
      <c r="B41" s="64" t="s">
        <v>355</v>
      </c>
      <c r="C41" s="67">
        <v>26.860435</v>
      </c>
      <c r="D41" s="67">
        <v>27.412979</v>
      </c>
      <c r="E41" s="67">
        <v>28.265438</v>
      </c>
      <c r="F41" s="67">
        <v>29.610132</v>
      </c>
      <c r="G41" s="67">
        <v>31.300692</v>
      </c>
      <c r="H41" s="67">
        <v>32.927387</v>
      </c>
      <c r="I41" s="67">
        <v>34.546352</v>
      </c>
      <c r="J41" s="67">
        <v>35.881912</v>
      </c>
      <c r="K41" s="67">
        <v>37.727074</v>
      </c>
      <c r="L41" s="67">
        <v>37.831051</v>
      </c>
      <c r="M41" s="67">
        <v>37.989754</v>
      </c>
      <c r="N41" s="67">
        <v>38.09668</v>
      </c>
      <c r="O41" s="67">
        <v>38.250278</v>
      </c>
      <c r="P41" s="67">
        <v>38.366863</v>
      </c>
      <c r="Q41" s="67">
        <v>38.507156</v>
      </c>
      <c r="R41" s="67">
        <v>38.671864</v>
      </c>
      <c r="S41" s="67">
        <v>38.86277</v>
      </c>
      <c r="T41" s="67">
        <v>38.978622</v>
      </c>
      <c r="U41" s="67">
        <v>39.081562</v>
      </c>
      <c r="V41" s="67">
        <v>39.182323</v>
      </c>
      <c r="W41" s="67">
        <v>39.252899</v>
      </c>
      <c r="X41" s="67">
        <v>39.351257</v>
      </c>
      <c r="Y41" s="67">
        <v>39.432819</v>
      </c>
      <c r="Z41" s="67">
        <v>39.504112</v>
      </c>
      <c r="AA41" s="67">
        <v>39.596188</v>
      </c>
      <c r="AB41" s="67">
        <v>39.645687</v>
      </c>
      <c r="AC41" s="67">
        <v>39.672047</v>
      </c>
      <c r="AD41" s="67">
        <v>39.67741</v>
      </c>
      <c r="AE41" s="67">
        <v>39.746174</v>
      </c>
      <c r="AF41" s="67">
        <v>39.761765</v>
      </c>
      <c r="AG41" s="67">
        <v>39.772858</v>
      </c>
      <c r="AH41" s="67">
        <v>39.796085</v>
      </c>
      <c r="AI41" s="67">
        <v>39.800686</v>
      </c>
      <c r="AJ41" s="67">
        <v>39.802731</v>
      </c>
      <c r="AK41" s="66">
        <v>0.011722</v>
      </c>
    </row>
    <row r="42" ht="15.0" customHeight="1">
      <c r="A42" s="61" t="s">
        <v>356</v>
      </c>
      <c r="B42" s="64" t="s">
        <v>357</v>
      </c>
      <c r="C42" s="67">
        <v>31.720737</v>
      </c>
      <c r="D42" s="67">
        <v>32.535744</v>
      </c>
      <c r="E42" s="67">
        <v>33.774448</v>
      </c>
      <c r="F42" s="67">
        <v>35.506138</v>
      </c>
      <c r="G42" s="67">
        <v>37.166248</v>
      </c>
      <c r="H42" s="67">
        <v>38.849072</v>
      </c>
      <c r="I42" s="67">
        <v>40.694695</v>
      </c>
      <c r="J42" s="67">
        <v>41.777779</v>
      </c>
      <c r="K42" s="67">
        <v>43.788078</v>
      </c>
      <c r="L42" s="67">
        <v>43.85461</v>
      </c>
      <c r="M42" s="67">
        <v>43.935276</v>
      </c>
      <c r="N42" s="67">
        <v>43.995106</v>
      </c>
      <c r="O42" s="67">
        <v>44.141506</v>
      </c>
      <c r="P42" s="67">
        <v>44.262238</v>
      </c>
      <c r="Q42" s="67">
        <v>44.429565</v>
      </c>
      <c r="R42" s="67">
        <v>44.620678</v>
      </c>
      <c r="S42" s="67">
        <v>44.785713</v>
      </c>
      <c r="T42" s="67">
        <v>44.944141</v>
      </c>
      <c r="U42" s="67">
        <v>45.093254</v>
      </c>
      <c r="V42" s="67">
        <v>45.23642</v>
      </c>
      <c r="W42" s="67">
        <v>45.345486</v>
      </c>
      <c r="X42" s="67">
        <v>45.452721</v>
      </c>
      <c r="Y42" s="67">
        <v>45.562599</v>
      </c>
      <c r="Z42" s="67">
        <v>45.658871</v>
      </c>
      <c r="AA42" s="67">
        <v>45.693539</v>
      </c>
      <c r="AB42" s="67">
        <v>45.730797</v>
      </c>
      <c r="AC42" s="67">
        <v>45.757156</v>
      </c>
      <c r="AD42" s="67">
        <v>45.761059</v>
      </c>
      <c r="AE42" s="67">
        <v>45.76614</v>
      </c>
      <c r="AF42" s="67">
        <v>45.795673</v>
      </c>
      <c r="AG42" s="67">
        <v>45.822926</v>
      </c>
      <c r="AH42" s="67">
        <v>45.865112</v>
      </c>
      <c r="AI42" s="67">
        <v>45.891857</v>
      </c>
      <c r="AJ42" s="67">
        <v>45.916199</v>
      </c>
      <c r="AK42" s="66">
        <v>0.010823</v>
      </c>
    </row>
    <row r="43" ht="15.0" customHeight="1">
      <c r="A43" s="61" t="s">
        <v>358</v>
      </c>
      <c r="B43" s="64" t="s">
        <v>359</v>
      </c>
      <c r="C43" s="67">
        <v>22.973969</v>
      </c>
      <c r="D43" s="67">
        <v>23.299843</v>
      </c>
      <c r="E43" s="67">
        <v>23.941042</v>
      </c>
      <c r="F43" s="67">
        <v>24.970911</v>
      </c>
      <c r="G43" s="67">
        <v>26.610691</v>
      </c>
      <c r="H43" s="67">
        <v>28.09688</v>
      </c>
      <c r="I43" s="67">
        <v>29.416458</v>
      </c>
      <c r="J43" s="67">
        <v>30.746321</v>
      </c>
      <c r="K43" s="67">
        <v>32.303532</v>
      </c>
      <c r="L43" s="67">
        <v>32.377457</v>
      </c>
      <c r="M43" s="67">
        <v>32.395714</v>
      </c>
      <c r="N43" s="67">
        <v>32.370068</v>
      </c>
      <c r="O43" s="67">
        <v>32.331322</v>
      </c>
      <c r="P43" s="67">
        <v>32.288601</v>
      </c>
      <c r="Q43" s="67">
        <v>32.249664</v>
      </c>
      <c r="R43" s="67">
        <v>32.238018</v>
      </c>
      <c r="S43" s="67">
        <v>32.333858</v>
      </c>
      <c r="T43" s="67">
        <v>32.298374</v>
      </c>
      <c r="U43" s="67">
        <v>32.255791</v>
      </c>
      <c r="V43" s="67">
        <v>32.217983</v>
      </c>
      <c r="W43" s="67">
        <v>32.181381</v>
      </c>
      <c r="X43" s="67">
        <v>32.187943</v>
      </c>
      <c r="Y43" s="67">
        <v>32.168816</v>
      </c>
      <c r="Z43" s="67">
        <v>32.145638</v>
      </c>
      <c r="AA43" s="67">
        <v>32.228058</v>
      </c>
      <c r="AB43" s="67">
        <v>32.216526</v>
      </c>
      <c r="AC43" s="67">
        <v>32.191292</v>
      </c>
      <c r="AD43" s="67">
        <v>32.166805</v>
      </c>
      <c r="AE43" s="67">
        <v>32.251385</v>
      </c>
      <c r="AF43" s="67">
        <v>32.246704</v>
      </c>
      <c r="AG43" s="67">
        <v>32.240398</v>
      </c>
      <c r="AH43" s="67">
        <v>32.23597</v>
      </c>
      <c r="AI43" s="67">
        <v>32.232021</v>
      </c>
      <c r="AJ43" s="67">
        <v>32.235523</v>
      </c>
      <c r="AK43" s="66">
        <v>0.010196</v>
      </c>
    </row>
    <row r="44" ht="15.0" customHeight="1">
      <c r="A44" s="61" t="s">
        <v>360</v>
      </c>
      <c r="B44" s="64" t="s">
        <v>361</v>
      </c>
      <c r="C44" s="67">
        <v>22.978952</v>
      </c>
      <c r="D44" s="67">
        <v>23.398106</v>
      </c>
      <c r="E44" s="67">
        <v>23.843401</v>
      </c>
      <c r="F44" s="67">
        <v>24.344713</v>
      </c>
      <c r="G44" s="67">
        <v>24.923719</v>
      </c>
      <c r="H44" s="67">
        <v>25.567287</v>
      </c>
      <c r="I44" s="67">
        <v>26.270464</v>
      </c>
      <c r="J44" s="67">
        <v>27.015501</v>
      </c>
      <c r="K44" s="67">
        <v>27.825493</v>
      </c>
      <c r="L44" s="67">
        <v>28.616632</v>
      </c>
      <c r="M44" s="67">
        <v>29.381109</v>
      </c>
      <c r="N44" s="67">
        <v>30.118488</v>
      </c>
      <c r="O44" s="67">
        <v>30.832413</v>
      </c>
      <c r="P44" s="67">
        <v>31.523226</v>
      </c>
      <c r="Q44" s="67">
        <v>32.190441</v>
      </c>
      <c r="R44" s="67">
        <v>32.832058</v>
      </c>
      <c r="S44" s="67">
        <v>33.448685</v>
      </c>
      <c r="T44" s="67">
        <v>34.035416</v>
      </c>
      <c r="U44" s="67">
        <v>34.584351</v>
      </c>
      <c r="V44" s="67">
        <v>35.093048</v>
      </c>
      <c r="W44" s="67">
        <v>35.559933</v>
      </c>
      <c r="X44" s="67">
        <v>35.985279</v>
      </c>
      <c r="Y44" s="67">
        <v>36.367504</v>
      </c>
      <c r="Z44" s="67">
        <v>36.707005</v>
      </c>
      <c r="AA44" s="67">
        <v>37.010239</v>
      </c>
      <c r="AB44" s="67">
        <v>37.279209</v>
      </c>
      <c r="AC44" s="67">
        <v>37.515091</v>
      </c>
      <c r="AD44" s="67">
        <v>37.720985</v>
      </c>
      <c r="AE44" s="67">
        <v>37.905506</v>
      </c>
      <c r="AF44" s="67">
        <v>38.067097</v>
      </c>
      <c r="AG44" s="67">
        <v>38.208519</v>
      </c>
      <c r="AH44" s="67">
        <v>38.3339</v>
      </c>
      <c r="AI44" s="67">
        <v>38.444389</v>
      </c>
      <c r="AJ44" s="67">
        <v>38.541634</v>
      </c>
      <c r="AK44" s="66">
        <v>0.015719</v>
      </c>
    </row>
    <row r="45" ht="15.0" customHeight="1">
      <c r="A45" s="61" t="s">
        <v>362</v>
      </c>
      <c r="B45" s="64" t="s">
        <v>363</v>
      </c>
      <c r="C45" s="67">
        <v>13.267185</v>
      </c>
      <c r="D45" s="67">
        <v>15.013555</v>
      </c>
      <c r="E45" s="67">
        <v>15.067958</v>
      </c>
      <c r="F45" s="67">
        <v>15.167167</v>
      </c>
      <c r="G45" s="67">
        <v>15.423962</v>
      </c>
      <c r="H45" s="67">
        <v>15.624479</v>
      </c>
      <c r="I45" s="67">
        <v>15.900784</v>
      </c>
      <c r="J45" s="67">
        <v>16.239008</v>
      </c>
      <c r="K45" s="67">
        <v>16.665731</v>
      </c>
      <c r="L45" s="67">
        <v>17.07394</v>
      </c>
      <c r="M45" s="67">
        <v>17.423733</v>
      </c>
      <c r="N45" s="67">
        <v>17.451674</v>
      </c>
      <c r="O45" s="67">
        <v>17.575447</v>
      </c>
      <c r="P45" s="67">
        <v>17.675241</v>
      </c>
      <c r="Q45" s="67">
        <v>17.73703</v>
      </c>
      <c r="R45" s="67">
        <v>17.739464</v>
      </c>
      <c r="S45" s="67">
        <v>17.671814</v>
      </c>
      <c r="T45" s="67">
        <v>17.634943</v>
      </c>
      <c r="U45" s="67">
        <v>17.633078</v>
      </c>
      <c r="V45" s="67">
        <v>17.595037</v>
      </c>
      <c r="W45" s="67">
        <v>17.606033</v>
      </c>
      <c r="X45" s="67">
        <v>17.615602</v>
      </c>
      <c r="Y45" s="67">
        <v>17.635689</v>
      </c>
      <c r="Z45" s="67">
        <v>17.656584</v>
      </c>
      <c r="AA45" s="67">
        <v>17.674627</v>
      </c>
      <c r="AB45" s="67">
        <v>17.695385</v>
      </c>
      <c r="AC45" s="67">
        <v>17.710897</v>
      </c>
      <c r="AD45" s="67">
        <v>17.722534</v>
      </c>
      <c r="AE45" s="67">
        <v>17.703987</v>
      </c>
      <c r="AF45" s="67">
        <v>17.713671</v>
      </c>
      <c r="AG45" s="67">
        <v>17.720264</v>
      </c>
      <c r="AH45" s="67">
        <v>17.729158</v>
      </c>
      <c r="AI45" s="67">
        <v>17.750185</v>
      </c>
      <c r="AJ45" s="67">
        <v>17.768799</v>
      </c>
      <c r="AK45" s="66">
        <v>0.005279</v>
      </c>
    </row>
    <row r="46" ht="15.0" customHeight="1">
      <c r="A46" s="61" t="s">
        <v>364</v>
      </c>
      <c r="B46" s="64" t="s">
        <v>365</v>
      </c>
      <c r="C46" s="67">
        <v>13.680938</v>
      </c>
      <c r="D46" s="67">
        <v>13.806588</v>
      </c>
      <c r="E46" s="67">
        <v>13.931844</v>
      </c>
      <c r="F46" s="67">
        <v>14.097829</v>
      </c>
      <c r="G46" s="67">
        <v>14.271951</v>
      </c>
      <c r="H46" s="67">
        <v>14.463296</v>
      </c>
      <c r="I46" s="67">
        <v>14.661203</v>
      </c>
      <c r="J46" s="67">
        <v>14.868921</v>
      </c>
      <c r="K46" s="67">
        <v>15.04772</v>
      </c>
      <c r="L46" s="67">
        <v>15.250485</v>
      </c>
      <c r="M46" s="67">
        <v>15.469141</v>
      </c>
      <c r="N46" s="67">
        <v>15.679131</v>
      </c>
      <c r="O46" s="67">
        <v>15.881999</v>
      </c>
      <c r="P46" s="67">
        <v>16.080351</v>
      </c>
      <c r="Q46" s="67">
        <v>16.25989</v>
      </c>
      <c r="R46" s="67">
        <v>16.421648</v>
      </c>
      <c r="S46" s="67">
        <v>16.55814</v>
      </c>
      <c r="T46" s="67">
        <v>16.673365</v>
      </c>
      <c r="U46" s="67">
        <v>16.775356</v>
      </c>
      <c r="V46" s="67">
        <v>16.865324</v>
      </c>
      <c r="W46" s="67">
        <v>16.940193</v>
      </c>
      <c r="X46" s="67">
        <v>17.005682</v>
      </c>
      <c r="Y46" s="67">
        <v>17.071365</v>
      </c>
      <c r="Z46" s="67">
        <v>17.127596</v>
      </c>
      <c r="AA46" s="67">
        <v>17.18157</v>
      </c>
      <c r="AB46" s="67">
        <v>17.229876</v>
      </c>
      <c r="AC46" s="67">
        <v>17.27033</v>
      </c>
      <c r="AD46" s="67">
        <v>17.306684</v>
      </c>
      <c r="AE46" s="67">
        <v>17.334562</v>
      </c>
      <c r="AF46" s="67">
        <v>17.348494</v>
      </c>
      <c r="AG46" s="67">
        <v>17.368992</v>
      </c>
      <c r="AH46" s="67">
        <v>17.406809</v>
      </c>
      <c r="AI46" s="67">
        <v>17.437517</v>
      </c>
      <c r="AJ46" s="67">
        <v>17.471701</v>
      </c>
      <c r="AK46" s="66">
        <v>0.007385</v>
      </c>
    </row>
    <row r="47" ht="15.0" customHeight="1">
      <c r="B47" s="64" t="s">
        <v>366</v>
      </c>
      <c r="C47" s="67">
        <v>7.133016</v>
      </c>
      <c r="D47" s="67">
        <v>7.234839</v>
      </c>
      <c r="E47" s="67">
        <v>7.335194</v>
      </c>
      <c r="F47" s="67">
        <v>7.434534</v>
      </c>
      <c r="G47" s="67">
        <v>7.53856</v>
      </c>
      <c r="H47" s="67">
        <v>7.643671</v>
      </c>
      <c r="I47" s="67">
        <v>7.754342</v>
      </c>
      <c r="J47" s="67">
        <v>7.873028</v>
      </c>
      <c r="K47" s="67">
        <v>8.002402</v>
      </c>
      <c r="L47" s="67">
        <v>8.144583</v>
      </c>
      <c r="M47" s="67">
        <v>8.300921</v>
      </c>
      <c r="N47" s="67">
        <v>8.463225</v>
      </c>
      <c r="O47" s="67">
        <v>8.630606</v>
      </c>
      <c r="P47" s="67">
        <v>8.802323</v>
      </c>
      <c r="Q47" s="67">
        <v>8.97359</v>
      </c>
      <c r="R47" s="67">
        <v>9.139458</v>
      </c>
      <c r="S47" s="67">
        <v>9.299235</v>
      </c>
      <c r="T47" s="67">
        <v>9.442711</v>
      </c>
      <c r="U47" s="67">
        <v>9.568296</v>
      </c>
      <c r="V47" s="67">
        <v>9.682433</v>
      </c>
      <c r="W47" s="67">
        <v>9.784242</v>
      </c>
      <c r="X47" s="67">
        <v>9.877921</v>
      </c>
      <c r="Y47" s="67">
        <v>9.96206</v>
      </c>
      <c r="Z47" s="67">
        <v>10.051148</v>
      </c>
      <c r="AA47" s="67">
        <v>10.121845</v>
      </c>
      <c r="AB47" s="67">
        <v>10.185764</v>
      </c>
      <c r="AC47" s="67">
        <v>10.238789</v>
      </c>
      <c r="AD47" s="67">
        <v>10.28496</v>
      </c>
      <c r="AE47" s="67">
        <v>10.331643</v>
      </c>
      <c r="AF47" s="67">
        <v>10.376075</v>
      </c>
      <c r="AG47" s="67">
        <v>10.415617</v>
      </c>
      <c r="AH47" s="67">
        <v>10.453134</v>
      </c>
      <c r="AI47" s="67">
        <v>10.495623</v>
      </c>
      <c r="AJ47" s="67">
        <v>10.53261</v>
      </c>
      <c r="AK47" s="66">
        <v>0.011806</v>
      </c>
    </row>
    <row r="48" ht="15.0" customHeight="1">
      <c r="A48" s="61" t="s">
        <v>367</v>
      </c>
      <c r="B48" s="63" t="s">
        <v>368</v>
      </c>
    </row>
    <row r="49" ht="15.0" customHeight="1">
      <c r="B49" s="64" t="s">
        <v>369</v>
      </c>
      <c r="C49" s="67">
        <v>68.402603</v>
      </c>
      <c r="D49" s="67">
        <v>68.732193</v>
      </c>
      <c r="E49" s="67">
        <v>69.062111</v>
      </c>
      <c r="F49" s="67">
        <v>69.384827</v>
      </c>
      <c r="G49" s="67">
        <v>69.710152</v>
      </c>
      <c r="H49" s="67">
        <v>70.043472</v>
      </c>
      <c r="I49" s="67">
        <v>70.380814</v>
      </c>
      <c r="J49" s="67">
        <v>70.734665</v>
      </c>
      <c r="K49" s="67">
        <v>71.079346</v>
      </c>
      <c r="L49" s="67">
        <v>71.468315</v>
      </c>
      <c r="M49" s="67">
        <v>71.879921</v>
      </c>
      <c r="N49" s="67">
        <v>72.329201</v>
      </c>
      <c r="O49" s="67">
        <v>72.806061</v>
      </c>
      <c r="P49" s="67">
        <v>73.26902</v>
      </c>
      <c r="Q49" s="67">
        <v>73.724205</v>
      </c>
      <c r="R49" s="67">
        <v>74.190994</v>
      </c>
      <c r="S49" s="67">
        <v>74.669258</v>
      </c>
      <c r="T49" s="67">
        <v>75.136513</v>
      </c>
      <c r="U49" s="67">
        <v>75.61467</v>
      </c>
      <c r="V49" s="67">
        <v>76.099602</v>
      </c>
      <c r="W49" s="67">
        <v>76.587379</v>
      </c>
      <c r="X49" s="67">
        <v>77.079155</v>
      </c>
      <c r="Y49" s="67">
        <v>77.586296</v>
      </c>
      <c r="Z49" s="67">
        <v>78.09967</v>
      </c>
      <c r="AA49" s="67">
        <v>78.597786</v>
      </c>
      <c r="AB49" s="67">
        <v>79.095818</v>
      </c>
      <c r="AC49" s="67">
        <v>79.574516</v>
      </c>
      <c r="AD49" s="67">
        <v>80.036766</v>
      </c>
      <c r="AE49" s="67">
        <v>80.496498</v>
      </c>
      <c r="AF49" s="67">
        <v>80.955223</v>
      </c>
      <c r="AG49" s="67">
        <v>81.4114</v>
      </c>
      <c r="AH49" s="67">
        <v>81.874283</v>
      </c>
      <c r="AI49" s="67">
        <v>82.320076</v>
      </c>
      <c r="AJ49" s="67">
        <v>82.757706</v>
      </c>
      <c r="AK49" s="66">
        <v>0.00582</v>
      </c>
    </row>
    <row r="50" ht="15.0" customHeight="1">
      <c r="A50" s="61" t="s">
        <v>370</v>
      </c>
      <c r="B50" s="63" t="s">
        <v>371</v>
      </c>
    </row>
    <row r="51" ht="15.0" customHeight="1">
      <c r="A51" s="61" t="s">
        <v>372</v>
      </c>
      <c r="B51" s="64" t="s">
        <v>331</v>
      </c>
      <c r="C51" s="67">
        <v>3.422345</v>
      </c>
      <c r="D51" s="67">
        <v>3.444543</v>
      </c>
      <c r="E51" s="67">
        <v>3.466884</v>
      </c>
      <c r="F51" s="67">
        <v>3.489371</v>
      </c>
      <c r="G51" s="67">
        <v>3.512003</v>
      </c>
      <c r="H51" s="67">
        <v>3.534782</v>
      </c>
      <c r="I51" s="67">
        <v>3.55771</v>
      </c>
      <c r="J51" s="67">
        <v>3.580785</v>
      </c>
      <c r="K51" s="67">
        <v>3.60401</v>
      </c>
      <c r="L51" s="67">
        <v>3.627386</v>
      </c>
      <c r="M51" s="67">
        <v>3.650914</v>
      </c>
      <c r="N51" s="67">
        <v>3.674594</v>
      </c>
      <c r="O51" s="67">
        <v>3.698428</v>
      </c>
      <c r="P51" s="67">
        <v>3.722416</v>
      </c>
      <c r="Q51" s="67">
        <v>3.74656</v>
      </c>
      <c r="R51" s="67">
        <v>3.77086</v>
      </c>
      <c r="S51" s="67">
        <v>3.795318</v>
      </c>
      <c r="T51" s="67">
        <v>3.819935</v>
      </c>
      <c r="U51" s="67">
        <v>3.844712</v>
      </c>
      <c r="V51" s="67">
        <v>3.869649</v>
      </c>
      <c r="W51" s="67">
        <v>3.894748</v>
      </c>
      <c r="X51" s="67">
        <v>3.920009</v>
      </c>
      <c r="Y51" s="67">
        <v>3.945435</v>
      </c>
      <c r="Z51" s="67">
        <v>3.971025</v>
      </c>
      <c r="AA51" s="67">
        <v>3.996782</v>
      </c>
      <c r="AB51" s="67">
        <v>4.022705</v>
      </c>
      <c r="AC51" s="67">
        <v>4.048797</v>
      </c>
      <c r="AD51" s="67">
        <v>4.075058</v>
      </c>
      <c r="AE51" s="67">
        <v>4.101489</v>
      </c>
      <c r="AF51" s="67">
        <v>4.128091</v>
      </c>
      <c r="AG51" s="67">
        <v>4.154866</v>
      </c>
      <c r="AH51" s="67">
        <v>4.181815</v>
      </c>
      <c r="AI51" s="67">
        <v>4.208939</v>
      </c>
      <c r="AJ51" s="67">
        <v>4.236238</v>
      </c>
      <c r="AK51" s="66">
        <v>0.006486</v>
      </c>
    </row>
    <row r="52" ht="15.0" customHeight="1">
      <c r="B52" s="64" t="s">
        <v>332</v>
      </c>
      <c r="C52" s="67">
        <v>4.756678</v>
      </c>
      <c r="D52" s="67">
        <v>4.784937</v>
      </c>
      <c r="E52" s="67">
        <v>4.813365</v>
      </c>
      <c r="F52" s="67">
        <v>4.84196</v>
      </c>
      <c r="G52" s="67">
        <v>4.870726</v>
      </c>
      <c r="H52" s="67">
        <v>4.899663</v>
      </c>
      <c r="I52" s="67">
        <v>4.928772</v>
      </c>
      <c r="J52" s="67">
        <v>4.958054</v>
      </c>
      <c r="K52" s="67">
        <v>4.987509</v>
      </c>
      <c r="L52" s="67">
        <v>5.01714</v>
      </c>
      <c r="M52" s="67">
        <v>5.046947</v>
      </c>
      <c r="N52" s="67">
        <v>5.076931</v>
      </c>
      <c r="O52" s="67">
        <v>5.107092</v>
      </c>
      <c r="P52" s="67">
        <v>5.137434</v>
      </c>
      <c r="Q52" s="67">
        <v>5.167955</v>
      </c>
      <c r="R52" s="67">
        <v>5.198658</v>
      </c>
      <c r="S52" s="67">
        <v>5.229543</v>
      </c>
      <c r="T52" s="67">
        <v>5.260611</v>
      </c>
      <c r="U52" s="67">
        <v>5.291864</v>
      </c>
      <c r="V52" s="67">
        <v>5.323303</v>
      </c>
      <c r="W52" s="67">
        <v>5.354929</v>
      </c>
      <c r="X52" s="67">
        <v>5.386742</v>
      </c>
      <c r="Y52" s="67">
        <v>5.418745</v>
      </c>
      <c r="Z52" s="67">
        <v>5.450938</v>
      </c>
      <c r="AA52" s="67">
        <v>5.483322</v>
      </c>
      <c r="AB52" s="67">
        <v>5.515898</v>
      </c>
      <c r="AC52" s="67">
        <v>5.548667</v>
      </c>
      <c r="AD52" s="67">
        <v>5.581632</v>
      </c>
      <c r="AE52" s="67">
        <v>5.614792</v>
      </c>
      <c r="AF52" s="67">
        <v>5.64815</v>
      </c>
      <c r="AG52" s="67">
        <v>5.681705</v>
      </c>
      <c r="AH52" s="67">
        <v>5.71546</v>
      </c>
      <c r="AI52" s="67">
        <v>5.749416</v>
      </c>
      <c r="AJ52" s="67">
        <v>5.783573</v>
      </c>
      <c r="AK52" s="66">
        <v>0.005941</v>
      </c>
    </row>
    <row r="53" ht="15.75" customHeight="1"/>
    <row r="54" ht="15.0" customHeight="1">
      <c r="B54" s="63" t="s">
        <v>373</v>
      </c>
    </row>
    <row r="55" ht="15.0" customHeight="1">
      <c r="A55" s="61" t="s">
        <v>374</v>
      </c>
      <c r="B55" s="63" t="s">
        <v>375</v>
      </c>
    </row>
    <row r="56" ht="15.0" customHeight="1">
      <c r="A56" s="61" t="s">
        <v>376</v>
      </c>
      <c r="B56" s="64" t="s">
        <v>377</v>
      </c>
      <c r="C56" s="68">
        <v>15.428981</v>
      </c>
      <c r="D56" s="68">
        <v>15.405498</v>
      </c>
      <c r="E56" s="68">
        <v>15.323709</v>
      </c>
      <c r="F56" s="68">
        <v>15.159972</v>
      </c>
      <c r="G56" s="68">
        <v>14.917847</v>
      </c>
      <c r="H56" s="68">
        <v>14.628936</v>
      </c>
      <c r="I56" s="68">
        <v>14.292074</v>
      </c>
      <c r="J56" s="68">
        <v>13.935912</v>
      </c>
      <c r="K56" s="68">
        <v>13.565999</v>
      </c>
      <c r="L56" s="68">
        <v>13.277204</v>
      </c>
      <c r="M56" s="68">
        <v>13.019745</v>
      </c>
      <c r="N56" s="68">
        <v>12.784966</v>
      </c>
      <c r="O56" s="68">
        <v>12.550358</v>
      </c>
      <c r="P56" s="68">
        <v>12.335548</v>
      </c>
      <c r="Q56" s="68">
        <v>12.134972</v>
      </c>
      <c r="R56" s="68">
        <v>11.949124</v>
      </c>
      <c r="S56" s="68">
        <v>11.778061</v>
      </c>
      <c r="T56" s="68">
        <v>11.621789</v>
      </c>
      <c r="U56" s="68">
        <v>11.477596</v>
      </c>
      <c r="V56" s="68">
        <v>11.370868</v>
      </c>
      <c r="W56" s="68">
        <v>11.287215</v>
      </c>
      <c r="X56" s="68">
        <v>11.223202</v>
      </c>
      <c r="Y56" s="68">
        <v>11.175605</v>
      </c>
      <c r="Z56" s="68">
        <v>11.142943</v>
      </c>
      <c r="AA56" s="68">
        <v>11.12225</v>
      </c>
      <c r="AB56" s="68">
        <v>11.112763</v>
      </c>
      <c r="AC56" s="68">
        <v>11.114813</v>
      </c>
      <c r="AD56" s="68">
        <v>11.125956</v>
      </c>
      <c r="AE56" s="68">
        <v>11.141642</v>
      </c>
      <c r="AF56" s="68">
        <v>11.164968</v>
      </c>
      <c r="AG56" s="68">
        <v>11.191122</v>
      </c>
      <c r="AH56" s="68">
        <v>11.216116</v>
      </c>
      <c r="AI56" s="68">
        <v>11.244189</v>
      </c>
      <c r="AJ56" s="68">
        <v>11.271485</v>
      </c>
      <c r="AK56" s="66">
        <v>-0.009717</v>
      </c>
    </row>
    <row r="57" ht="15.0" customHeight="1">
      <c r="A57" s="61" t="s">
        <v>378</v>
      </c>
      <c r="B57" s="64" t="s">
        <v>379</v>
      </c>
      <c r="C57" s="68">
        <v>0.887006</v>
      </c>
      <c r="D57" s="68">
        <v>0.901172</v>
      </c>
      <c r="E57" s="68">
        <v>0.913443</v>
      </c>
      <c r="F57" s="68">
        <v>0.917378</v>
      </c>
      <c r="G57" s="68">
        <v>0.917018</v>
      </c>
      <c r="H57" s="68">
        <v>0.915444</v>
      </c>
      <c r="I57" s="68">
        <v>0.913535</v>
      </c>
      <c r="J57" s="68">
        <v>0.910829</v>
      </c>
      <c r="K57" s="68">
        <v>0.911685</v>
      </c>
      <c r="L57" s="68">
        <v>0.912469</v>
      </c>
      <c r="M57" s="68">
        <v>0.912204</v>
      </c>
      <c r="N57" s="68">
        <v>0.913935</v>
      </c>
      <c r="O57" s="68">
        <v>0.914036</v>
      </c>
      <c r="P57" s="68">
        <v>0.914125</v>
      </c>
      <c r="Q57" s="68">
        <v>0.916358</v>
      </c>
      <c r="R57" s="68">
        <v>0.919401</v>
      </c>
      <c r="S57" s="68">
        <v>0.923922</v>
      </c>
      <c r="T57" s="68">
        <v>0.93013</v>
      </c>
      <c r="U57" s="68">
        <v>0.937661</v>
      </c>
      <c r="V57" s="68">
        <v>0.94613</v>
      </c>
      <c r="W57" s="68">
        <v>0.955936</v>
      </c>
      <c r="X57" s="68">
        <v>0.966482</v>
      </c>
      <c r="Y57" s="68">
        <v>0.976147</v>
      </c>
      <c r="Z57" s="68">
        <v>0.986168</v>
      </c>
      <c r="AA57" s="68">
        <v>0.99651</v>
      </c>
      <c r="AB57" s="68">
        <v>1.006997</v>
      </c>
      <c r="AC57" s="68">
        <v>1.018671</v>
      </c>
      <c r="AD57" s="68">
        <v>1.031238</v>
      </c>
      <c r="AE57" s="68">
        <v>1.045235</v>
      </c>
      <c r="AF57" s="68">
        <v>1.060043</v>
      </c>
      <c r="AG57" s="68">
        <v>1.07486</v>
      </c>
      <c r="AH57" s="68">
        <v>1.088664</v>
      </c>
      <c r="AI57" s="68">
        <v>1.102422</v>
      </c>
      <c r="AJ57" s="68">
        <v>1.11621</v>
      </c>
      <c r="AK57" s="66">
        <v>0.00671</v>
      </c>
    </row>
    <row r="58" ht="15.0" customHeight="1">
      <c r="A58" s="61" t="s">
        <v>380</v>
      </c>
      <c r="B58" s="64" t="s">
        <v>381</v>
      </c>
      <c r="C58" s="68">
        <v>0.236778</v>
      </c>
      <c r="D58" s="68">
        <v>0.23763600000000001</v>
      </c>
      <c r="E58" s="68">
        <v>0.238408</v>
      </c>
      <c r="F58" s="68">
        <v>0.239163</v>
      </c>
      <c r="G58" s="68">
        <v>0.239921</v>
      </c>
      <c r="H58" s="68">
        <v>0.240654</v>
      </c>
      <c r="I58" s="68">
        <v>0.241333</v>
      </c>
      <c r="J58" s="68">
        <v>0.242039</v>
      </c>
      <c r="K58" s="68">
        <v>0.242841</v>
      </c>
      <c r="L58" s="68">
        <v>0.243624</v>
      </c>
      <c r="M58" s="68">
        <v>0.244393</v>
      </c>
      <c r="N58" s="68">
        <v>0.245183</v>
      </c>
      <c r="O58" s="68">
        <v>0.245948</v>
      </c>
      <c r="P58" s="68">
        <v>0.246627</v>
      </c>
      <c r="Q58" s="68">
        <v>0.247273</v>
      </c>
      <c r="R58" s="68">
        <v>0.247895</v>
      </c>
      <c r="S58" s="68">
        <v>0.24841</v>
      </c>
      <c r="T58" s="68">
        <v>0.24887</v>
      </c>
      <c r="U58" s="68">
        <v>0.249278</v>
      </c>
      <c r="V58" s="68">
        <v>0.249639</v>
      </c>
      <c r="W58" s="68">
        <v>0.249957</v>
      </c>
      <c r="X58" s="68">
        <v>0.25023</v>
      </c>
      <c r="Y58" s="68">
        <v>0.250457</v>
      </c>
      <c r="Z58" s="68">
        <v>0.250637</v>
      </c>
      <c r="AA58" s="68">
        <v>0.250765</v>
      </c>
      <c r="AB58" s="68">
        <v>0.250847</v>
      </c>
      <c r="AC58" s="68">
        <v>0.250888</v>
      </c>
      <c r="AD58" s="68">
        <v>0.250892</v>
      </c>
      <c r="AE58" s="68">
        <v>0.250873</v>
      </c>
      <c r="AF58" s="68">
        <v>0.250846</v>
      </c>
      <c r="AG58" s="68">
        <v>0.250834</v>
      </c>
      <c r="AH58" s="68">
        <v>0.250861</v>
      </c>
      <c r="AI58" s="68">
        <v>0.250946</v>
      </c>
      <c r="AJ58" s="68">
        <v>0.25111</v>
      </c>
      <c r="AK58" s="66">
        <v>0.001725</v>
      </c>
    </row>
    <row r="59" ht="15.0" customHeight="1">
      <c r="A59" s="61" t="s">
        <v>382</v>
      </c>
      <c r="B59" s="64" t="s">
        <v>383</v>
      </c>
      <c r="C59" s="68">
        <v>5.649382</v>
      </c>
      <c r="D59" s="68">
        <v>5.722904</v>
      </c>
      <c r="E59" s="68">
        <v>5.814896</v>
      </c>
      <c r="F59" s="68">
        <v>5.825496</v>
      </c>
      <c r="G59" s="68">
        <v>5.808636</v>
      </c>
      <c r="H59" s="68">
        <v>5.806846</v>
      </c>
      <c r="I59" s="68">
        <v>5.804241</v>
      </c>
      <c r="J59" s="68">
        <v>5.792575</v>
      </c>
      <c r="K59" s="68">
        <v>5.777115</v>
      </c>
      <c r="L59" s="68">
        <v>5.7594</v>
      </c>
      <c r="M59" s="68">
        <v>5.720149</v>
      </c>
      <c r="N59" s="68">
        <v>5.686709</v>
      </c>
      <c r="O59" s="68">
        <v>5.642106</v>
      </c>
      <c r="P59" s="68">
        <v>5.597387</v>
      </c>
      <c r="Q59" s="68">
        <v>5.564857</v>
      </c>
      <c r="R59" s="68">
        <v>5.532156</v>
      </c>
      <c r="S59" s="68">
        <v>5.504872</v>
      </c>
      <c r="T59" s="68">
        <v>5.492891</v>
      </c>
      <c r="U59" s="68">
        <v>5.499219</v>
      </c>
      <c r="V59" s="68">
        <v>5.510053</v>
      </c>
      <c r="W59" s="68">
        <v>5.531815</v>
      </c>
      <c r="X59" s="68">
        <v>5.557973</v>
      </c>
      <c r="Y59" s="68">
        <v>5.583206</v>
      </c>
      <c r="Z59" s="68">
        <v>5.602642</v>
      </c>
      <c r="AA59" s="68">
        <v>5.634213</v>
      </c>
      <c r="AB59" s="68">
        <v>5.66795</v>
      </c>
      <c r="AC59" s="68">
        <v>5.708614</v>
      </c>
      <c r="AD59" s="68">
        <v>5.758537</v>
      </c>
      <c r="AE59" s="68">
        <v>5.812732</v>
      </c>
      <c r="AF59" s="68">
        <v>5.871642</v>
      </c>
      <c r="AG59" s="68">
        <v>5.939038</v>
      </c>
      <c r="AH59" s="68">
        <v>6.007619</v>
      </c>
      <c r="AI59" s="68">
        <v>6.063802</v>
      </c>
      <c r="AJ59" s="68">
        <v>6.126197</v>
      </c>
      <c r="AK59" s="66">
        <v>0.00213</v>
      </c>
    </row>
    <row r="60" ht="15.0" customHeight="1">
      <c r="A60" s="61" t="s">
        <v>384</v>
      </c>
      <c r="B60" s="64" t="s">
        <v>385</v>
      </c>
      <c r="C60" s="68">
        <v>0.046543</v>
      </c>
      <c r="D60" s="68">
        <v>0.046796</v>
      </c>
      <c r="E60" s="68">
        <v>0.04753</v>
      </c>
      <c r="F60" s="68">
        <v>0.048112</v>
      </c>
      <c r="G60" s="68">
        <v>0.048722</v>
      </c>
      <c r="H60" s="68">
        <v>0.049294</v>
      </c>
      <c r="I60" s="68">
        <v>0.049854</v>
      </c>
      <c r="J60" s="68">
        <v>0.050421</v>
      </c>
      <c r="K60" s="68">
        <v>0.051026</v>
      </c>
      <c r="L60" s="68">
        <v>0.051644</v>
      </c>
      <c r="M60" s="68">
        <v>0.052196</v>
      </c>
      <c r="N60" s="68">
        <v>0.052875</v>
      </c>
      <c r="O60" s="68">
        <v>0.053353</v>
      </c>
      <c r="P60" s="68">
        <v>0.053961</v>
      </c>
      <c r="Q60" s="68">
        <v>0.054524</v>
      </c>
      <c r="R60" s="68">
        <v>0.055095</v>
      </c>
      <c r="S60" s="68">
        <v>0.055691</v>
      </c>
      <c r="T60" s="68">
        <v>0.056268</v>
      </c>
      <c r="U60" s="68">
        <v>0.056839</v>
      </c>
      <c r="V60" s="68">
        <v>0.05738</v>
      </c>
      <c r="W60" s="68">
        <v>0.057962</v>
      </c>
      <c r="X60" s="68">
        <v>0.058515</v>
      </c>
      <c r="Y60" s="68">
        <v>0.059056</v>
      </c>
      <c r="Z60" s="68">
        <v>0.05959</v>
      </c>
      <c r="AA60" s="68">
        <v>0.060133</v>
      </c>
      <c r="AB60" s="68">
        <v>0.060653</v>
      </c>
      <c r="AC60" s="68">
        <v>0.061199</v>
      </c>
      <c r="AD60" s="68">
        <v>0.061745</v>
      </c>
      <c r="AE60" s="68">
        <v>0.062278</v>
      </c>
      <c r="AF60" s="68">
        <v>0.062804</v>
      </c>
      <c r="AG60" s="68">
        <v>0.063347</v>
      </c>
      <c r="AH60" s="68">
        <v>0.063863</v>
      </c>
      <c r="AI60" s="68">
        <v>0.064386</v>
      </c>
      <c r="AJ60" s="68">
        <v>0.064878</v>
      </c>
      <c r="AK60" s="66">
        <v>0.010262</v>
      </c>
    </row>
    <row r="61" ht="15.0" customHeight="1">
      <c r="A61" s="61" t="s">
        <v>386</v>
      </c>
      <c r="B61" s="64" t="s">
        <v>387</v>
      </c>
      <c r="C61" s="68">
        <v>0.522313</v>
      </c>
      <c r="D61" s="68">
        <v>0.519296</v>
      </c>
      <c r="E61" s="68">
        <v>0.522695</v>
      </c>
      <c r="F61" s="68">
        <v>0.509174</v>
      </c>
      <c r="G61" s="68">
        <v>0.503812</v>
      </c>
      <c r="H61" s="68">
        <v>0.498286</v>
      </c>
      <c r="I61" s="68">
        <v>0.494884</v>
      </c>
      <c r="J61" s="68">
        <v>0.49694</v>
      </c>
      <c r="K61" s="68">
        <v>0.497742</v>
      </c>
      <c r="L61" s="68">
        <v>0.4989</v>
      </c>
      <c r="M61" s="68">
        <v>0.497547</v>
      </c>
      <c r="N61" s="68">
        <v>0.497654</v>
      </c>
      <c r="O61" s="68">
        <v>0.504354</v>
      </c>
      <c r="P61" s="68">
        <v>0.508731</v>
      </c>
      <c r="Q61" s="68">
        <v>0.506712</v>
      </c>
      <c r="R61" s="68">
        <v>0.504332</v>
      </c>
      <c r="S61" s="68">
        <v>0.50447</v>
      </c>
      <c r="T61" s="68">
        <v>0.50151</v>
      </c>
      <c r="U61" s="68">
        <v>0.50186</v>
      </c>
      <c r="V61" s="68">
        <v>0.502847</v>
      </c>
      <c r="W61" s="68">
        <v>0.502673</v>
      </c>
      <c r="X61" s="68">
        <v>0.503478</v>
      </c>
      <c r="Y61" s="68">
        <v>0.504194</v>
      </c>
      <c r="Z61" s="68">
        <v>0.50451</v>
      </c>
      <c r="AA61" s="68">
        <v>0.504609</v>
      </c>
      <c r="AB61" s="68">
        <v>0.504091</v>
      </c>
      <c r="AC61" s="68">
        <v>0.50324</v>
      </c>
      <c r="AD61" s="68">
        <v>0.503684</v>
      </c>
      <c r="AE61" s="68">
        <v>0.504541</v>
      </c>
      <c r="AF61" s="68">
        <v>0.504205</v>
      </c>
      <c r="AG61" s="68">
        <v>0.504543</v>
      </c>
      <c r="AH61" s="68">
        <v>0.505442</v>
      </c>
      <c r="AI61" s="68">
        <v>0.506188</v>
      </c>
      <c r="AJ61" s="68">
        <v>0.507373</v>
      </c>
      <c r="AK61" s="66">
        <v>-7.26E-4</v>
      </c>
    </row>
    <row r="62" ht="15.0" customHeight="1">
      <c r="A62" s="61" t="s">
        <v>388</v>
      </c>
      <c r="B62" s="64" t="s">
        <v>389</v>
      </c>
      <c r="C62" s="68">
        <v>0.094505</v>
      </c>
      <c r="D62" s="68">
        <v>0.093176</v>
      </c>
      <c r="E62" s="68">
        <v>0.091311</v>
      </c>
      <c r="F62" s="68">
        <v>0.088601</v>
      </c>
      <c r="G62" s="68">
        <v>0.085677</v>
      </c>
      <c r="H62" s="68">
        <v>0.083393</v>
      </c>
      <c r="I62" s="68">
        <v>0.080994</v>
      </c>
      <c r="J62" s="68">
        <v>0.078417</v>
      </c>
      <c r="K62" s="68">
        <v>0.075963</v>
      </c>
      <c r="L62" s="68">
        <v>0.073684</v>
      </c>
      <c r="M62" s="68">
        <v>0.071399</v>
      </c>
      <c r="N62" s="68">
        <v>0.068965</v>
      </c>
      <c r="O62" s="68">
        <v>0.066546</v>
      </c>
      <c r="P62" s="68">
        <v>0.064121</v>
      </c>
      <c r="Q62" s="68">
        <v>0.062829</v>
      </c>
      <c r="R62" s="68">
        <v>0.061462</v>
      </c>
      <c r="S62" s="68">
        <v>0.060182</v>
      </c>
      <c r="T62" s="68">
        <v>0.058948</v>
      </c>
      <c r="U62" s="68">
        <v>0.057777</v>
      </c>
      <c r="V62" s="68">
        <v>0.056568</v>
      </c>
      <c r="W62" s="68">
        <v>0.055523</v>
      </c>
      <c r="X62" s="68">
        <v>0.054441</v>
      </c>
      <c r="Y62" s="68">
        <v>0.053333</v>
      </c>
      <c r="Z62" s="68">
        <v>0.052192</v>
      </c>
      <c r="AA62" s="68">
        <v>0.051627</v>
      </c>
      <c r="AB62" s="68">
        <v>0.051064</v>
      </c>
      <c r="AC62" s="68">
        <v>0.050426</v>
      </c>
      <c r="AD62" s="68">
        <v>0.04987</v>
      </c>
      <c r="AE62" s="68">
        <v>0.049323</v>
      </c>
      <c r="AF62" s="68">
        <v>0.048838</v>
      </c>
      <c r="AG62" s="68">
        <v>0.048322</v>
      </c>
      <c r="AH62" s="68">
        <v>0.047877</v>
      </c>
      <c r="AI62" s="68">
        <v>0.047314</v>
      </c>
      <c r="AJ62" s="68">
        <v>0.046826</v>
      </c>
      <c r="AK62" s="66">
        <v>-0.021272</v>
      </c>
    </row>
    <row r="63" ht="15.0" customHeight="1">
      <c r="A63" s="61" t="s">
        <v>390</v>
      </c>
      <c r="B63" s="64" t="s">
        <v>391</v>
      </c>
      <c r="C63" s="68">
        <v>0.960147</v>
      </c>
      <c r="D63" s="68">
        <v>0.917648</v>
      </c>
      <c r="E63" s="68">
        <v>1.03994</v>
      </c>
      <c r="F63" s="68">
        <v>0.861388</v>
      </c>
      <c r="G63" s="68">
        <v>0.864633</v>
      </c>
      <c r="H63" s="68">
        <v>0.921436</v>
      </c>
      <c r="I63" s="68">
        <v>0.932806</v>
      </c>
      <c r="J63" s="68">
        <v>0.938772</v>
      </c>
      <c r="K63" s="68">
        <v>0.944178</v>
      </c>
      <c r="L63" s="68">
        <v>0.94026</v>
      </c>
      <c r="M63" s="68">
        <v>0.93702</v>
      </c>
      <c r="N63" s="68">
        <v>0.93539</v>
      </c>
      <c r="O63" s="68">
        <v>0.937245</v>
      </c>
      <c r="P63" s="68">
        <v>0.929832</v>
      </c>
      <c r="Q63" s="68">
        <v>0.929154</v>
      </c>
      <c r="R63" s="68">
        <v>0.928998</v>
      </c>
      <c r="S63" s="68">
        <v>0.929023</v>
      </c>
      <c r="T63" s="68">
        <v>0.928191</v>
      </c>
      <c r="U63" s="68">
        <v>0.914269</v>
      </c>
      <c r="V63" s="68">
        <v>0.913769</v>
      </c>
      <c r="W63" s="68">
        <v>0.910804</v>
      </c>
      <c r="X63" s="68">
        <v>0.910243</v>
      </c>
      <c r="Y63" s="68">
        <v>0.909776</v>
      </c>
      <c r="Z63" s="68">
        <v>0.909511</v>
      </c>
      <c r="AA63" s="68">
        <v>0.9089</v>
      </c>
      <c r="AB63" s="68">
        <v>0.907319</v>
      </c>
      <c r="AC63" s="68">
        <v>0.914151</v>
      </c>
      <c r="AD63" s="68">
        <v>0.907852</v>
      </c>
      <c r="AE63" s="68">
        <v>0.908362</v>
      </c>
      <c r="AF63" s="68">
        <v>0.905308</v>
      </c>
      <c r="AG63" s="68">
        <v>0.905439</v>
      </c>
      <c r="AH63" s="68">
        <v>0.905901</v>
      </c>
      <c r="AI63" s="68">
        <v>0.907053</v>
      </c>
      <c r="AJ63" s="68">
        <v>0.90721</v>
      </c>
      <c r="AK63" s="66">
        <v>-3.57E-4</v>
      </c>
    </row>
    <row r="64" ht="15.0" customHeight="1">
      <c r="A64" s="61" t="s">
        <v>392</v>
      </c>
      <c r="B64" s="64" t="s">
        <v>393</v>
      </c>
      <c r="C64" s="68">
        <v>0.242865</v>
      </c>
      <c r="D64" s="68">
        <v>0.242798</v>
      </c>
      <c r="E64" s="68">
        <v>0.243499</v>
      </c>
      <c r="F64" s="68">
        <v>0.243798</v>
      </c>
      <c r="G64" s="68">
        <v>0.244158</v>
      </c>
      <c r="H64" s="68">
        <v>0.244395</v>
      </c>
      <c r="I64" s="68">
        <v>0.244576</v>
      </c>
      <c r="J64" s="68">
        <v>0.244721</v>
      </c>
      <c r="K64" s="68">
        <v>0.244897</v>
      </c>
      <c r="L64" s="68">
        <v>0.245087</v>
      </c>
      <c r="M64" s="68">
        <v>0.245121</v>
      </c>
      <c r="N64" s="68">
        <v>0.245347</v>
      </c>
      <c r="O64" s="68">
        <v>0.24531</v>
      </c>
      <c r="P64" s="68">
        <v>0.245288</v>
      </c>
      <c r="Q64" s="68">
        <v>0.245216</v>
      </c>
      <c r="R64" s="68">
        <v>0.245077</v>
      </c>
      <c r="S64" s="68">
        <v>0.244893</v>
      </c>
      <c r="T64" s="68">
        <v>0.244693</v>
      </c>
      <c r="U64" s="68">
        <v>0.244411</v>
      </c>
      <c r="V64" s="68">
        <v>0.244051</v>
      </c>
      <c r="W64" s="68">
        <v>0.243704</v>
      </c>
      <c r="X64" s="68">
        <v>0.243288</v>
      </c>
      <c r="Y64" s="68">
        <v>0.242823</v>
      </c>
      <c r="Z64" s="68">
        <v>0.242324</v>
      </c>
      <c r="AA64" s="68">
        <v>0.241793</v>
      </c>
      <c r="AB64" s="68">
        <v>0.241213</v>
      </c>
      <c r="AC64" s="68">
        <v>0.24063</v>
      </c>
      <c r="AD64" s="68">
        <v>0.240038</v>
      </c>
      <c r="AE64" s="68">
        <v>0.239407</v>
      </c>
      <c r="AF64" s="68">
        <v>0.238783</v>
      </c>
      <c r="AG64" s="68">
        <v>0.238148</v>
      </c>
      <c r="AH64" s="68">
        <v>0.237453</v>
      </c>
      <c r="AI64" s="68">
        <v>0.236735</v>
      </c>
      <c r="AJ64" s="68">
        <v>0.235959</v>
      </c>
      <c r="AK64" s="66">
        <v>-8.93E-4</v>
      </c>
    </row>
    <row r="65" ht="15.0" customHeight="1">
      <c r="A65" s="61" t="s">
        <v>394</v>
      </c>
      <c r="B65" s="64" t="s">
        <v>395</v>
      </c>
      <c r="C65" s="68">
        <v>2.523884</v>
      </c>
      <c r="D65" s="68">
        <v>2.543482</v>
      </c>
      <c r="E65" s="68">
        <v>2.581435</v>
      </c>
      <c r="F65" s="68">
        <v>2.61451</v>
      </c>
      <c r="G65" s="68">
        <v>2.639638</v>
      </c>
      <c r="H65" s="68">
        <v>2.662873</v>
      </c>
      <c r="I65" s="68">
        <v>2.688826</v>
      </c>
      <c r="J65" s="68">
        <v>2.716387</v>
      </c>
      <c r="K65" s="68">
        <v>2.747756</v>
      </c>
      <c r="L65" s="68">
        <v>2.778921</v>
      </c>
      <c r="M65" s="68">
        <v>2.807338</v>
      </c>
      <c r="N65" s="68">
        <v>2.84509</v>
      </c>
      <c r="O65" s="68">
        <v>2.875095</v>
      </c>
      <c r="P65" s="68">
        <v>2.905722</v>
      </c>
      <c r="Q65" s="68">
        <v>2.937704</v>
      </c>
      <c r="R65" s="68">
        <v>2.968971</v>
      </c>
      <c r="S65" s="68">
        <v>3.000346</v>
      </c>
      <c r="T65" s="68">
        <v>3.033164</v>
      </c>
      <c r="U65" s="68">
        <v>3.065069</v>
      </c>
      <c r="V65" s="68">
        <v>3.096148</v>
      </c>
      <c r="W65" s="68">
        <v>3.127663</v>
      </c>
      <c r="X65" s="68">
        <v>3.159908</v>
      </c>
      <c r="Y65" s="68">
        <v>3.191287</v>
      </c>
      <c r="Z65" s="68">
        <v>3.22304</v>
      </c>
      <c r="AA65" s="68">
        <v>3.254714</v>
      </c>
      <c r="AB65" s="68">
        <v>3.286702</v>
      </c>
      <c r="AC65" s="68">
        <v>3.321468</v>
      </c>
      <c r="AD65" s="68">
        <v>3.356642</v>
      </c>
      <c r="AE65" s="68">
        <v>3.394192</v>
      </c>
      <c r="AF65" s="68">
        <v>3.431655</v>
      </c>
      <c r="AG65" s="68">
        <v>3.47079</v>
      </c>
      <c r="AH65" s="68">
        <v>3.50973</v>
      </c>
      <c r="AI65" s="68">
        <v>3.548421</v>
      </c>
      <c r="AJ65" s="68">
        <v>3.586297</v>
      </c>
      <c r="AK65" s="66">
        <v>0.010795</v>
      </c>
    </row>
    <row r="66" ht="15.0" customHeight="1">
      <c r="A66" s="61" t="s">
        <v>396</v>
      </c>
      <c r="B66" s="64" t="s">
        <v>397</v>
      </c>
      <c r="C66" s="68">
        <v>0.535696</v>
      </c>
      <c r="D66" s="68">
        <v>0.557784</v>
      </c>
      <c r="E66" s="68">
        <v>0.587657</v>
      </c>
      <c r="F66" s="68">
        <v>0.589987</v>
      </c>
      <c r="G66" s="68">
        <v>0.581883</v>
      </c>
      <c r="H66" s="68">
        <v>0.575975</v>
      </c>
      <c r="I66" s="68">
        <v>0.559007</v>
      </c>
      <c r="J66" s="68">
        <v>0.548075</v>
      </c>
      <c r="K66" s="68">
        <v>0.546878</v>
      </c>
      <c r="L66" s="68">
        <v>0.545983</v>
      </c>
      <c r="M66" s="68">
        <v>0.546442</v>
      </c>
      <c r="N66" s="68">
        <v>0.550222</v>
      </c>
      <c r="O66" s="68">
        <v>0.551223</v>
      </c>
      <c r="P66" s="68">
        <v>0.55183</v>
      </c>
      <c r="Q66" s="68">
        <v>0.552408</v>
      </c>
      <c r="R66" s="68">
        <v>0.552958</v>
      </c>
      <c r="S66" s="68">
        <v>0.553483</v>
      </c>
      <c r="T66" s="68">
        <v>0.553986</v>
      </c>
      <c r="U66" s="68">
        <v>0.554465</v>
      </c>
      <c r="V66" s="68">
        <v>0.554935</v>
      </c>
      <c r="W66" s="68">
        <v>0.555392</v>
      </c>
      <c r="X66" s="68">
        <v>0.555837</v>
      </c>
      <c r="Y66" s="68">
        <v>0.556271</v>
      </c>
      <c r="Z66" s="68">
        <v>0.556691</v>
      </c>
      <c r="AA66" s="68">
        <v>0.557098</v>
      </c>
      <c r="AB66" s="68">
        <v>0.557492</v>
      </c>
      <c r="AC66" s="68">
        <v>0.557874</v>
      </c>
      <c r="AD66" s="68">
        <v>0.558238</v>
      </c>
      <c r="AE66" s="68">
        <v>0.558589</v>
      </c>
      <c r="AF66" s="68">
        <v>0.558925</v>
      </c>
      <c r="AG66" s="68">
        <v>0.559245</v>
      </c>
      <c r="AH66" s="68">
        <v>0.559551</v>
      </c>
      <c r="AI66" s="68">
        <v>0.55927</v>
      </c>
      <c r="AJ66" s="68">
        <v>0.559034</v>
      </c>
      <c r="AK66" s="66">
        <v>7.0E-5</v>
      </c>
    </row>
    <row r="67" ht="15.0" customHeight="1">
      <c r="A67" s="61" t="s">
        <v>398</v>
      </c>
      <c r="B67" s="64" t="s">
        <v>399</v>
      </c>
      <c r="C67" s="68">
        <v>0.135318</v>
      </c>
      <c r="D67" s="68">
        <v>0.134279</v>
      </c>
      <c r="E67" s="68">
        <v>0.133617</v>
      </c>
      <c r="F67" s="68">
        <v>0.133109</v>
      </c>
      <c r="G67" s="68">
        <v>0.132632</v>
      </c>
      <c r="H67" s="68">
        <v>0.131976</v>
      </c>
      <c r="I67" s="68">
        <v>0.131403</v>
      </c>
      <c r="J67" s="68">
        <v>0.130875</v>
      </c>
      <c r="K67" s="68">
        <v>0.130328</v>
      </c>
      <c r="L67" s="68">
        <v>0.129819</v>
      </c>
      <c r="M67" s="68">
        <v>0.129337</v>
      </c>
      <c r="N67" s="68">
        <v>0.128918</v>
      </c>
      <c r="O67" s="68">
        <v>0.128549</v>
      </c>
      <c r="P67" s="68">
        <v>0.128273</v>
      </c>
      <c r="Q67" s="68">
        <v>0.128138</v>
      </c>
      <c r="R67" s="68">
        <v>0.127991</v>
      </c>
      <c r="S67" s="68">
        <v>0.127887</v>
      </c>
      <c r="T67" s="68">
        <v>0.127904</v>
      </c>
      <c r="U67" s="68">
        <v>0.127907</v>
      </c>
      <c r="V67" s="68">
        <v>0.127899</v>
      </c>
      <c r="W67" s="68">
        <v>0.127922</v>
      </c>
      <c r="X67" s="68">
        <v>0.127961</v>
      </c>
      <c r="Y67" s="68">
        <v>0.127983</v>
      </c>
      <c r="Z67" s="68">
        <v>0.128017</v>
      </c>
      <c r="AA67" s="68">
        <v>0.128052</v>
      </c>
      <c r="AB67" s="68">
        <v>0.128127</v>
      </c>
      <c r="AC67" s="68">
        <v>0.128199</v>
      </c>
      <c r="AD67" s="68">
        <v>0.128312</v>
      </c>
      <c r="AE67" s="68">
        <v>0.128432</v>
      </c>
      <c r="AF67" s="68">
        <v>0.128539</v>
      </c>
      <c r="AG67" s="68">
        <v>0.128607</v>
      </c>
      <c r="AH67" s="68">
        <v>0.128636</v>
      </c>
      <c r="AI67" s="68">
        <v>0.128677</v>
      </c>
      <c r="AJ67" s="68">
        <v>0.128711</v>
      </c>
      <c r="AK67" s="66">
        <v>-0.001323</v>
      </c>
    </row>
    <row r="68" ht="15.0" customHeight="1">
      <c r="A68" s="61" t="s">
        <v>400</v>
      </c>
      <c r="B68" s="64" t="s">
        <v>401</v>
      </c>
      <c r="C68" s="68">
        <v>0.679154</v>
      </c>
      <c r="D68" s="68">
        <v>0.704264</v>
      </c>
      <c r="E68" s="68">
        <v>0.690707</v>
      </c>
      <c r="F68" s="68">
        <v>0.673192</v>
      </c>
      <c r="G68" s="68">
        <v>0.660012</v>
      </c>
      <c r="H68" s="68">
        <v>0.647853</v>
      </c>
      <c r="I68" s="68">
        <v>0.640445</v>
      </c>
      <c r="J68" s="68">
        <v>0.641466</v>
      </c>
      <c r="K68" s="68">
        <v>0.653295</v>
      </c>
      <c r="L68" s="68">
        <v>0.657333</v>
      </c>
      <c r="M68" s="68">
        <v>0.664647</v>
      </c>
      <c r="N68" s="68">
        <v>0.673619</v>
      </c>
      <c r="O68" s="68">
        <v>0.680862</v>
      </c>
      <c r="P68" s="68">
        <v>0.682965</v>
      </c>
      <c r="Q68" s="68">
        <v>0.685364</v>
      </c>
      <c r="R68" s="68">
        <v>0.692495</v>
      </c>
      <c r="S68" s="68">
        <v>0.693112</v>
      </c>
      <c r="T68" s="68">
        <v>0.696353</v>
      </c>
      <c r="U68" s="68">
        <v>0.697718</v>
      </c>
      <c r="V68" s="68">
        <v>0.700136</v>
      </c>
      <c r="W68" s="68">
        <v>0.700379</v>
      </c>
      <c r="X68" s="68">
        <v>0.703284</v>
      </c>
      <c r="Y68" s="68">
        <v>0.706421</v>
      </c>
      <c r="Z68" s="68">
        <v>0.71111</v>
      </c>
      <c r="AA68" s="68">
        <v>0.715578</v>
      </c>
      <c r="AB68" s="68">
        <v>0.721452</v>
      </c>
      <c r="AC68" s="68">
        <v>0.725308</v>
      </c>
      <c r="AD68" s="68">
        <v>0.731309</v>
      </c>
      <c r="AE68" s="68">
        <v>0.736503</v>
      </c>
      <c r="AF68" s="68">
        <v>0.740353</v>
      </c>
      <c r="AG68" s="68">
        <v>0.745328</v>
      </c>
      <c r="AH68" s="68">
        <v>0.75128</v>
      </c>
      <c r="AI68" s="68">
        <v>0.757931</v>
      </c>
      <c r="AJ68" s="68">
        <v>0.764318</v>
      </c>
      <c r="AK68" s="66">
        <v>0.00256</v>
      </c>
    </row>
    <row r="69" ht="15.0" customHeight="1">
      <c r="B69" s="63" t="s">
        <v>402</v>
      </c>
      <c r="C69" s="69">
        <v>27.94257</v>
      </c>
      <c r="D69" s="69">
        <v>28.026735</v>
      </c>
      <c r="E69" s="69">
        <v>28.228846</v>
      </c>
      <c r="F69" s="69">
        <v>27.903879</v>
      </c>
      <c r="G69" s="69">
        <v>27.644588</v>
      </c>
      <c r="H69" s="69">
        <v>27.407358</v>
      </c>
      <c r="I69" s="69">
        <v>27.073978</v>
      </c>
      <c r="J69" s="69">
        <v>26.727428</v>
      </c>
      <c r="K69" s="69">
        <v>26.389702</v>
      </c>
      <c r="L69" s="69">
        <v>26.114326</v>
      </c>
      <c r="M69" s="69">
        <v>25.847538</v>
      </c>
      <c r="N69" s="69">
        <v>25.628876</v>
      </c>
      <c r="O69" s="69">
        <v>25.394987</v>
      </c>
      <c r="P69" s="69">
        <v>25.164408</v>
      </c>
      <c r="Q69" s="69">
        <v>24.965509</v>
      </c>
      <c r="R69" s="69">
        <v>24.785954</v>
      </c>
      <c r="S69" s="69">
        <v>24.624353</v>
      </c>
      <c r="T69" s="69">
        <v>24.494696</v>
      </c>
      <c r="U69" s="69">
        <v>24.384068</v>
      </c>
      <c r="V69" s="69">
        <v>24.330423</v>
      </c>
      <c r="W69" s="69">
        <v>24.306944</v>
      </c>
      <c r="X69" s="69">
        <v>24.314842</v>
      </c>
      <c r="Y69" s="69">
        <v>24.336559</v>
      </c>
      <c r="Z69" s="69">
        <v>24.369379</v>
      </c>
      <c r="AA69" s="69">
        <v>24.426243</v>
      </c>
      <c r="AB69" s="69">
        <v>24.496666</v>
      </c>
      <c r="AC69" s="69">
        <v>24.595482</v>
      </c>
      <c r="AD69" s="69">
        <v>24.704313</v>
      </c>
      <c r="AE69" s="69">
        <v>24.832108</v>
      </c>
      <c r="AF69" s="69">
        <v>24.966904</v>
      </c>
      <c r="AG69" s="69">
        <v>25.119625</v>
      </c>
      <c r="AH69" s="69">
        <v>25.272991</v>
      </c>
      <c r="AI69" s="69">
        <v>25.417336</v>
      </c>
      <c r="AJ69" s="69">
        <v>25.565609</v>
      </c>
      <c r="AK69" s="70">
        <v>-0.002868</v>
      </c>
    </row>
    <row r="70" ht="15.75" customHeight="1"/>
    <row r="71" ht="15.0" customHeight="1">
      <c r="A71" s="61" t="s">
        <v>403</v>
      </c>
      <c r="B71" s="63" t="s">
        <v>404</v>
      </c>
    </row>
    <row r="72" ht="15.0" customHeight="1">
      <c r="A72" s="61" t="s">
        <v>405</v>
      </c>
      <c r="B72" s="64" t="s">
        <v>377</v>
      </c>
      <c r="C72" s="68">
        <v>8.357067</v>
      </c>
      <c r="D72" s="68">
        <v>8.353935</v>
      </c>
      <c r="E72" s="68">
        <v>8.307609</v>
      </c>
      <c r="F72" s="68">
        <v>8.218623</v>
      </c>
      <c r="G72" s="68">
        <v>8.089526</v>
      </c>
      <c r="H72" s="68">
        <v>7.936023</v>
      </c>
      <c r="I72" s="68">
        <v>7.75667</v>
      </c>
      <c r="J72" s="68">
        <v>7.56909</v>
      </c>
      <c r="K72" s="68">
        <v>7.376121</v>
      </c>
      <c r="L72" s="68">
        <v>7.218821</v>
      </c>
      <c r="M72" s="68">
        <v>7.082164</v>
      </c>
      <c r="N72" s="68">
        <v>6.956802</v>
      </c>
      <c r="O72" s="68">
        <v>6.831923</v>
      </c>
      <c r="P72" s="68">
        <v>6.717787</v>
      </c>
      <c r="Q72" s="68">
        <v>6.609073</v>
      </c>
      <c r="R72" s="68">
        <v>6.507457</v>
      </c>
      <c r="S72" s="68">
        <v>6.414566</v>
      </c>
      <c r="T72" s="68">
        <v>6.331388</v>
      </c>
      <c r="U72" s="68">
        <v>6.253195</v>
      </c>
      <c r="V72" s="68">
        <v>6.196048</v>
      </c>
      <c r="W72" s="68">
        <v>6.15119</v>
      </c>
      <c r="X72" s="68">
        <v>6.116357</v>
      </c>
      <c r="Y72" s="68">
        <v>6.089727</v>
      </c>
      <c r="Z72" s="68">
        <v>6.071071</v>
      </c>
      <c r="AA72" s="68">
        <v>6.057342</v>
      </c>
      <c r="AB72" s="68">
        <v>6.049935</v>
      </c>
      <c r="AC72" s="68">
        <v>6.047934</v>
      </c>
      <c r="AD72" s="68">
        <v>6.052037</v>
      </c>
      <c r="AE72" s="68">
        <v>6.059132</v>
      </c>
      <c r="AF72" s="68">
        <v>6.066707</v>
      </c>
      <c r="AG72" s="68">
        <v>6.074933</v>
      </c>
      <c r="AH72" s="68">
        <v>6.085821</v>
      </c>
      <c r="AI72" s="68">
        <v>6.103084</v>
      </c>
      <c r="AJ72" s="68">
        <v>6.116785</v>
      </c>
      <c r="AK72" s="66">
        <v>-0.009693</v>
      </c>
    </row>
    <row r="73" ht="15.0" customHeight="1">
      <c r="A73" s="61" t="s">
        <v>406</v>
      </c>
      <c r="B73" s="64" t="s">
        <v>379</v>
      </c>
      <c r="C73" s="68">
        <v>0.461895</v>
      </c>
      <c r="D73" s="68">
        <v>0.469845</v>
      </c>
      <c r="E73" s="68">
        <v>0.476047</v>
      </c>
      <c r="F73" s="68">
        <v>0.478148</v>
      </c>
      <c r="G73" s="68">
        <v>0.478209</v>
      </c>
      <c r="H73" s="68">
        <v>0.477642</v>
      </c>
      <c r="I73" s="68">
        <v>0.476961</v>
      </c>
      <c r="J73" s="68">
        <v>0.476543</v>
      </c>
      <c r="K73" s="68">
        <v>0.478605</v>
      </c>
      <c r="L73" s="68">
        <v>0.479371</v>
      </c>
      <c r="M73" s="68">
        <v>0.480239</v>
      </c>
      <c r="N73" s="68">
        <v>0.482105</v>
      </c>
      <c r="O73" s="68">
        <v>0.483313</v>
      </c>
      <c r="P73" s="68">
        <v>0.484769</v>
      </c>
      <c r="Q73" s="68">
        <v>0.486632</v>
      </c>
      <c r="R73" s="68">
        <v>0.488957</v>
      </c>
      <c r="S73" s="68">
        <v>0.492202</v>
      </c>
      <c r="T73" s="68">
        <v>0.496821</v>
      </c>
      <c r="U73" s="68">
        <v>0.501744</v>
      </c>
      <c r="V73" s="68">
        <v>0.507346</v>
      </c>
      <c r="W73" s="68">
        <v>0.513656</v>
      </c>
      <c r="X73" s="68">
        <v>0.520187</v>
      </c>
      <c r="Y73" s="68">
        <v>0.526096</v>
      </c>
      <c r="Z73" s="68">
        <v>0.532049</v>
      </c>
      <c r="AA73" s="68">
        <v>0.537721</v>
      </c>
      <c r="AB73" s="68">
        <v>0.543461</v>
      </c>
      <c r="AC73" s="68">
        <v>0.549298</v>
      </c>
      <c r="AD73" s="68">
        <v>0.556021</v>
      </c>
      <c r="AE73" s="68">
        <v>0.563677</v>
      </c>
      <c r="AF73" s="68">
        <v>0.570107</v>
      </c>
      <c r="AG73" s="68">
        <v>0.57578</v>
      </c>
      <c r="AH73" s="68">
        <v>0.582052</v>
      </c>
      <c r="AI73" s="68">
        <v>0.590257</v>
      </c>
      <c r="AJ73" s="68">
        <v>0.598357</v>
      </c>
      <c r="AK73" s="66">
        <v>0.007584</v>
      </c>
    </row>
    <row r="74" ht="15.0" customHeight="1">
      <c r="A74" s="61" t="s">
        <v>407</v>
      </c>
      <c r="B74" s="64" t="s">
        <v>381</v>
      </c>
      <c r="C74" s="68">
        <v>0.114317</v>
      </c>
      <c r="D74" s="68">
        <v>0.11476</v>
      </c>
      <c r="E74" s="68">
        <v>0.115139</v>
      </c>
      <c r="F74" s="68">
        <v>0.115529</v>
      </c>
      <c r="G74" s="68">
        <v>0.115889</v>
      </c>
      <c r="H74" s="68">
        <v>0.116242</v>
      </c>
      <c r="I74" s="68">
        <v>0.116598</v>
      </c>
      <c r="J74" s="68">
        <v>0.11692</v>
      </c>
      <c r="K74" s="68">
        <v>0.117326</v>
      </c>
      <c r="L74" s="68">
        <v>0.117693</v>
      </c>
      <c r="M74" s="68">
        <v>0.118046</v>
      </c>
      <c r="N74" s="68">
        <v>0.118423</v>
      </c>
      <c r="O74" s="68">
        <v>0.118812</v>
      </c>
      <c r="P74" s="68">
        <v>0.119135</v>
      </c>
      <c r="Q74" s="68">
        <v>0.119446</v>
      </c>
      <c r="R74" s="68">
        <v>0.119745</v>
      </c>
      <c r="S74" s="68">
        <v>0.119972</v>
      </c>
      <c r="T74" s="68">
        <v>0.120209</v>
      </c>
      <c r="U74" s="68">
        <v>0.120407</v>
      </c>
      <c r="V74" s="68">
        <v>0.120587</v>
      </c>
      <c r="W74" s="68">
        <v>0.120737</v>
      </c>
      <c r="X74" s="68">
        <v>0.120871</v>
      </c>
      <c r="Y74" s="68">
        <v>0.120983</v>
      </c>
      <c r="Z74" s="68">
        <v>0.121072</v>
      </c>
      <c r="AA74" s="68">
        <v>0.121135</v>
      </c>
      <c r="AB74" s="68">
        <v>0.12118</v>
      </c>
      <c r="AC74" s="68">
        <v>0.121198</v>
      </c>
      <c r="AD74" s="68">
        <v>0.121207</v>
      </c>
      <c r="AE74" s="68">
        <v>0.121198</v>
      </c>
      <c r="AF74" s="68">
        <v>0.12119</v>
      </c>
      <c r="AG74" s="68">
        <v>0.121191</v>
      </c>
      <c r="AH74" s="68">
        <v>0.121209</v>
      </c>
      <c r="AI74" s="68">
        <v>0.121258</v>
      </c>
      <c r="AJ74" s="68">
        <v>0.121337</v>
      </c>
      <c r="AK74" s="66">
        <v>0.001743</v>
      </c>
    </row>
    <row r="75" ht="15.0" customHeight="1">
      <c r="A75" s="61" t="s">
        <v>408</v>
      </c>
      <c r="B75" s="64" t="s">
        <v>383</v>
      </c>
      <c r="C75" s="68">
        <v>2.716007</v>
      </c>
      <c r="D75" s="68">
        <v>2.751489</v>
      </c>
      <c r="E75" s="68">
        <v>2.795627</v>
      </c>
      <c r="F75" s="68">
        <v>2.801202</v>
      </c>
      <c r="G75" s="68">
        <v>2.793341</v>
      </c>
      <c r="H75" s="68">
        <v>2.792572</v>
      </c>
      <c r="I75" s="68">
        <v>2.792328</v>
      </c>
      <c r="J75" s="68">
        <v>2.786532</v>
      </c>
      <c r="K75" s="68">
        <v>2.779877</v>
      </c>
      <c r="L75" s="68">
        <v>2.771582</v>
      </c>
      <c r="M75" s="68">
        <v>2.752661</v>
      </c>
      <c r="N75" s="68">
        <v>2.737045</v>
      </c>
      <c r="O75" s="68">
        <v>2.716828</v>
      </c>
      <c r="P75" s="68">
        <v>2.695718</v>
      </c>
      <c r="Q75" s="68">
        <v>2.680891</v>
      </c>
      <c r="R75" s="68">
        <v>2.665842</v>
      </c>
      <c r="S75" s="68">
        <v>2.652959</v>
      </c>
      <c r="T75" s="68">
        <v>2.648333</v>
      </c>
      <c r="U75" s="68">
        <v>2.652082</v>
      </c>
      <c r="V75" s="68">
        <v>2.658186</v>
      </c>
      <c r="W75" s="68">
        <v>2.66927</v>
      </c>
      <c r="X75" s="68">
        <v>2.682786</v>
      </c>
      <c r="Y75" s="68">
        <v>2.695746</v>
      </c>
      <c r="Z75" s="68">
        <v>2.706168</v>
      </c>
      <c r="AA75" s="68">
        <v>2.722346</v>
      </c>
      <c r="AB75" s="68">
        <v>2.73974</v>
      </c>
      <c r="AC75" s="68">
        <v>2.760433</v>
      </c>
      <c r="AD75" s="68">
        <v>2.785677</v>
      </c>
      <c r="AE75" s="68">
        <v>2.812876</v>
      </c>
      <c r="AF75" s="68">
        <v>2.842768</v>
      </c>
      <c r="AG75" s="68">
        <v>2.877009</v>
      </c>
      <c r="AH75" s="68">
        <v>2.911673</v>
      </c>
      <c r="AI75" s="68">
        <v>2.940098</v>
      </c>
      <c r="AJ75" s="68">
        <v>2.971311</v>
      </c>
      <c r="AK75" s="66">
        <v>0.002405</v>
      </c>
    </row>
    <row r="76" ht="15.0" customHeight="1">
      <c r="A76" s="61" t="s">
        <v>409</v>
      </c>
      <c r="B76" s="64" t="s">
        <v>385</v>
      </c>
      <c r="C76" s="68">
        <v>0.022033</v>
      </c>
      <c r="D76" s="68">
        <v>0.022153</v>
      </c>
      <c r="E76" s="68">
        <v>0.022502</v>
      </c>
      <c r="F76" s="68">
        <v>0.022779</v>
      </c>
      <c r="G76" s="68">
        <v>0.023067</v>
      </c>
      <c r="H76" s="68">
        <v>0.023337</v>
      </c>
      <c r="I76" s="68">
        <v>0.023605</v>
      </c>
      <c r="J76" s="68">
        <v>0.023871</v>
      </c>
      <c r="K76" s="68">
        <v>0.024159</v>
      </c>
      <c r="L76" s="68">
        <v>0.024451</v>
      </c>
      <c r="M76" s="68">
        <v>0.024709</v>
      </c>
      <c r="N76" s="68">
        <v>0.02503</v>
      </c>
      <c r="O76" s="68">
        <v>0.02526</v>
      </c>
      <c r="P76" s="68">
        <v>0.025547</v>
      </c>
      <c r="Q76" s="68">
        <v>0.025814</v>
      </c>
      <c r="R76" s="68">
        <v>0.026085</v>
      </c>
      <c r="S76" s="68">
        <v>0.026365</v>
      </c>
      <c r="T76" s="68">
        <v>0.026641</v>
      </c>
      <c r="U76" s="68">
        <v>0.026911</v>
      </c>
      <c r="V76" s="68">
        <v>0.027168</v>
      </c>
      <c r="W76" s="68">
        <v>0.027444</v>
      </c>
      <c r="X76" s="68">
        <v>0.027706</v>
      </c>
      <c r="Y76" s="68">
        <v>0.027962</v>
      </c>
      <c r="Z76" s="68">
        <v>0.028215</v>
      </c>
      <c r="AA76" s="68">
        <v>0.028473</v>
      </c>
      <c r="AB76" s="68">
        <v>0.02872</v>
      </c>
      <c r="AC76" s="68">
        <v>0.028978</v>
      </c>
      <c r="AD76" s="68">
        <v>0.029238</v>
      </c>
      <c r="AE76" s="68">
        <v>0.02949</v>
      </c>
      <c r="AF76" s="68">
        <v>0.02974</v>
      </c>
      <c r="AG76" s="68">
        <v>0.029998</v>
      </c>
      <c r="AH76" s="68">
        <v>0.030243</v>
      </c>
      <c r="AI76" s="68">
        <v>0.030491</v>
      </c>
      <c r="AJ76" s="68">
        <v>0.030725</v>
      </c>
      <c r="AK76" s="66">
        <v>0.010273</v>
      </c>
    </row>
    <row r="77" ht="15.0" customHeight="1">
      <c r="A77" s="61" t="s">
        <v>410</v>
      </c>
      <c r="B77" s="64" t="s">
        <v>387</v>
      </c>
      <c r="C77" s="68">
        <v>0.247806</v>
      </c>
      <c r="D77" s="68">
        <v>0.24641</v>
      </c>
      <c r="E77" s="68">
        <v>0.248031</v>
      </c>
      <c r="F77" s="68">
        <v>0.241643</v>
      </c>
      <c r="G77" s="68">
        <v>0.239089</v>
      </c>
      <c r="H77" s="68">
        <v>0.236438</v>
      </c>
      <c r="I77" s="68">
        <v>0.234871</v>
      </c>
      <c r="J77" s="68">
        <v>0.235787</v>
      </c>
      <c r="K77" s="68">
        <v>0.236205</v>
      </c>
      <c r="L77" s="68">
        <v>0.236713</v>
      </c>
      <c r="M77" s="68">
        <v>0.236007</v>
      </c>
      <c r="N77" s="68">
        <v>0.236031</v>
      </c>
      <c r="O77" s="68">
        <v>0.239233</v>
      </c>
      <c r="P77" s="68">
        <v>0.241282</v>
      </c>
      <c r="Q77" s="68">
        <v>0.240304</v>
      </c>
      <c r="R77" s="68">
        <v>0.239157</v>
      </c>
      <c r="S77" s="68">
        <v>0.239167</v>
      </c>
      <c r="T77" s="68">
        <v>0.237781</v>
      </c>
      <c r="U77" s="68">
        <v>0.237928</v>
      </c>
      <c r="V77" s="68">
        <v>0.238387</v>
      </c>
      <c r="W77" s="68">
        <v>0.238277</v>
      </c>
      <c r="X77" s="68">
        <v>0.238642</v>
      </c>
      <c r="Y77" s="68">
        <v>0.238966</v>
      </c>
      <c r="Z77" s="68">
        <v>0.239099</v>
      </c>
      <c r="AA77" s="68">
        <v>0.239128</v>
      </c>
      <c r="AB77" s="68">
        <v>0.238871</v>
      </c>
      <c r="AC77" s="68">
        <v>0.238445</v>
      </c>
      <c r="AD77" s="68">
        <v>0.238648</v>
      </c>
      <c r="AE77" s="68">
        <v>0.239036</v>
      </c>
      <c r="AF77" s="68">
        <v>0.238864</v>
      </c>
      <c r="AG77" s="68">
        <v>0.239014</v>
      </c>
      <c r="AH77" s="68">
        <v>0.239428</v>
      </c>
      <c r="AI77" s="68">
        <v>0.23977</v>
      </c>
      <c r="AJ77" s="68">
        <v>0.24032</v>
      </c>
      <c r="AK77" s="66">
        <v>-7.82E-4</v>
      </c>
    </row>
    <row r="78" ht="15.0" customHeight="1">
      <c r="A78" s="61" t="s">
        <v>411</v>
      </c>
      <c r="B78" s="64" t="s">
        <v>389</v>
      </c>
      <c r="C78" s="68">
        <v>0.044738</v>
      </c>
      <c r="D78" s="68">
        <v>0.044124</v>
      </c>
      <c r="E78" s="68">
        <v>0.043217</v>
      </c>
      <c r="F78" s="68">
        <v>0.041955</v>
      </c>
      <c r="G78" s="68">
        <v>0.040583</v>
      </c>
      <c r="H78" s="68">
        <v>0.0395</v>
      </c>
      <c r="I78" s="68">
        <v>0.038375</v>
      </c>
      <c r="J78" s="68">
        <v>0.037148</v>
      </c>
      <c r="K78" s="68">
        <v>0.035996</v>
      </c>
      <c r="L78" s="68">
        <v>0.034914</v>
      </c>
      <c r="M78" s="68">
        <v>0.033826</v>
      </c>
      <c r="N78" s="68">
        <v>0.032674</v>
      </c>
      <c r="O78" s="68">
        <v>0.031536</v>
      </c>
      <c r="P78" s="68">
        <v>0.030389</v>
      </c>
      <c r="Q78" s="68">
        <v>0.029779</v>
      </c>
      <c r="R78" s="68">
        <v>0.029134</v>
      </c>
      <c r="S78" s="68">
        <v>0.028524</v>
      </c>
      <c r="T78" s="68">
        <v>0.027947</v>
      </c>
      <c r="U78" s="68">
        <v>0.027394</v>
      </c>
      <c r="V78" s="68">
        <v>0.026823</v>
      </c>
      <c r="W78" s="68">
        <v>0.026329</v>
      </c>
      <c r="X78" s="68">
        <v>0.025818</v>
      </c>
      <c r="Y78" s="68">
        <v>0.025295</v>
      </c>
      <c r="Z78" s="68">
        <v>0.024756</v>
      </c>
      <c r="AA78" s="68">
        <v>0.024488</v>
      </c>
      <c r="AB78" s="68">
        <v>0.024221</v>
      </c>
      <c r="AC78" s="68">
        <v>0.023918</v>
      </c>
      <c r="AD78" s="68">
        <v>0.023655</v>
      </c>
      <c r="AE78" s="68">
        <v>0.023396</v>
      </c>
      <c r="AF78" s="68">
        <v>0.023166</v>
      </c>
      <c r="AG78" s="68">
        <v>0.022922</v>
      </c>
      <c r="AH78" s="68">
        <v>0.022711</v>
      </c>
      <c r="AI78" s="68">
        <v>0.022445</v>
      </c>
      <c r="AJ78" s="68">
        <v>0.022214</v>
      </c>
      <c r="AK78" s="66">
        <v>-0.021218</v>
      </c>
    </row>
    <row r="79" ht="15.0" customHeight="1">
      <c r="A79" s="61" t="s">
        <v>412</v>
      </c>
      <c r="B79" s="64" t="s">
        <v>391</v>
      </c>
      <c r="C79" s="68">
        <v>0.429439</v>
      </c>
      <c r="D79" s="68">
        <v>0.411176</v>
      </c>
      <c r="E79" s="68">
        <v>0.468182</v>
      </c>
      <c r="F79" s="68">
        <v>0.395185</v>
      </c>
      <c r="G79" s="68">
        <v>0.393832</v>
      </c>
      <c r="H79" s="68">
        <v>0.415271</v>
      </c>
      <c r="I79" s="68">
        <v>0.419638</v>
      </c>
      <c r="J79" s="68">
        <v>0.421896</v>
      </c>
      <c r="K79" s="68">
        <v>0.424006</v>
      </c>
      <c r="L79" s="68">
        <v>0.422547</v>
      </c>
      <c r="M79" s="68">
        <v>0.421323</v>
      </c>
      <c r="N79" s="68">
        <v>0.420746</v>
      </c>
      <c r="O79" s="68">
        <v>0.421521</v>
      </c>
      <c r="P79" s="68">
        <v>0.418769</v>
      </c>
      <c r="Q79" s="68">
        <v>0.418558</v>
      </c>
      <c r="R79" s="68">
        <v>0.418546</v>
      </c>
      <c r="S79" s="68">
        <v>0.418579</v>
      </c>
      <c r="T79" s="68">
        <v>0.418339</v>
      </c>
      <c r="U79" s="68">
        <v>0.413132</v>
      </c>
      <c r="V79" s="68">
        <v>0.412994</v>
      </c>
      <c r="W79" s="68">
        <v>0.411918</v>
      </c>
      <c r="X79" s="68">
        <v>0.411754</v>
      </c>
      <c r="Y79" s="68">
        <v>0.411625</v>
      </c>
      <c r="Z79" s="68">
        <v>0.411575</v>
      </c>
      <c r="AA79" s="68">
        <v>0.411393</v>
      </c>
      <c r="AB79" s="68">
        <v>0.410841</v>
      </c>
      <c r="AC79" s="68">
        <v>0.413474</v>
      </c>
      <c r="AD79" s="68">
        <v>0.411156</v>
      </c>
      <c r="AE79" s="68">
        <v>0.411408</v>
      </c>
      <c r="AF79" s="68">
        <v>0.410308</v>
      </c>
      <c r="AG79" s="68">
        <v>0.410416</v>
      </c>
      <c r="AH79" s="68">
        <v>0.410648</v>
      </c>
      <c r="AI79" s="68">
        <v>0.411143</v>
      </c>
      <c r="AJ79" s="68">
        <v>0.411262</v>
      </c>
      <c r="AK79" s="66">
        <v>7.0E-6</v>
      </c>
    </row>
    <row r="80" ht="15.0" customHeight="1">
      <c r="A80" s="61" t="s">
        <v>413</v>
      </c>
      <c r="B80" s="64" t="s">
        <v>393</v>
      </c>
      <c r="C80" s="68">
        <v>0.131586</v>
      </c>
      <c r="D80" s="68">
        <v>0.131586</v>
      </c>
      <c r="E80" s="68">
        <v>0.131948</v>
      </c>
      <c r="F80" s="68">
        <v>0.132101</v>
      </c>
      <c r="G80" s="68">
        <v>0.13232</v>
      </c>
      <c r="H80" s="68">
        <v>0.132502</v>
      </c>
      <c r="I80" s="68">
        <v>0.132666</v>
      </c>
      <c r="J80" s="68">
        <v>0.132766</v>
      </c>
      <c r="K80" s="68">
        <v>0.132875</v>
      </c>
      <c r="L80" s="68">
        <v>0.132989</v>
      </c>
      <c r="M80" s="68">
        <v>0.13302</v>
      </c>
      <c r="N80" s="68">
        <v>0.133153</v>
      </c>
      <c r="O80" s="68">
        <v>0.133145</v>
      </c>
      <c r="P80" s="68">
        <v>0.133131</v>
      </c>
      <c r="Q80" s="68">
        <v>0.133111</v>
      </c>
      <c r="R80" s="68">
        <v>0.133046</v>
      </c>
      <c r="S80" s="68">
        <v>0.132952</v>
      </c>
      <c r="T80" s="68">
        <v>0.132859</v>
      </c>
      <c r="U80" s="68">
        <v>0.132724</v>
      </c>
      <c r="V80" s="68">
        <v>0.132549</v>
      </c>
      <c r="W80" s="68">
        <v>0.132382</v>
      </c>
      <c r="X80" s="68">
        <v>0.132178</v>
      </c>
      <c r="Y80" s="68">
        <v>0.131954</v>
      </c>
      <c r="Z80" s="68">
        <v>0.131713</v>
      </c>
      <c r="AA80" s="68">
        <v>0.131459</v>
      </c>
      <c r="AB80" s="68">
        <v>0.131178</v>
      </c>
      <c r="AC80" s="68">
        <v>0.130904</v>
      </c>
      <c r="AD80" s="68">
        <v>0.130624</v>
      </c>
      <c r="AE80" s="68">
        <v>0.130325</v>
      </c>
      <c r="AF80" s="68">
        <v>0.130035</v>
      </c>
      <c r="AG80" s="68">
        <v>0.129751</v>
      </c>
      <c r="AH80" s="68">
        <v>0.12944</v>
      </c>
      <c r="AI80" s="68">
        <v>0.129123</v>
      </c>
      <c r="AJ80" s="68">
        <v>0.1287</v>
      </c>
      <c r="AK80" s="66">
        <v>-6.93E-4</v>
      </c>
    </row>
    <row r="81" ht="15.0" customHeight="1">
      <c r="A81" s="61" t="s">
        <v>414</v>
      </c>
      <c r="B81" s="64" t="s">
        <v>395</v>
      </c>
      <c r="C81" s="68">
        <v>1.220852</v>
      </c>
      <c r="D81" s="68">
        <v>1.230324</v>
      </c>
      <c r="E81" s="68">
        <v>1.24866</v>
      </c>
      <c r="F81" s="68">
        <v>1.26464</v>
      </c>
      <c r="G81" s="68">
        <v>1.276783</v>
      </c>
      <c r="H81" s="68">
        <v>1.288014</v>
      </c>
      <c r="I81" s="68">
        <v>1.30056</v>
      </c>
      <c r="J81" s="68">
        <v>1.313879</v>
      </c>
      <c r="K81" s="68">
        <v>1.329037</v>
      </c>
      <c r="L81" s="68">
        <v>1.344096</v>
      </c>
      <c r="M81" s="68">
        <v>1.357828</v>
      </c>
      <c r="N81" s="68">
        <v>1.37607</v>
      </c>
      <c r="O81" s="68">
        <v>1.39057</v>
      </c>
      <c r="P81" s="68">
        <v>1.405368</v>
      </c>
      <c r="Q81" s="68">
        <v>1.420823</v>
      </c>
      <c r="R81" s="68">
        <v>1.435932</v>
      </c>
      <c r="S81" s="68">
        <v>1.451093</v>
      </c>
      <c r="T81" s="68">
        <v>1.466952</v>
      </c>
      <c r="U81" s="68">
        <v>1.48237</v>
      </c>
      <c r="V81" s="68">
        <v>1.497389</v>
      </c>
      <c r="W81" s="68">
        <v>1.512619</v>
      </c>
      <c r="X81" s="68">
        <v>1.528201</v>
      </c>
      <c r="Y81" s="68">
        <v>1.543366</v>
      </c>
      <c r="Z81" s="68">
        <v>1.558712</v>
      </c>
      <c r="AA81" s="68">
        <v>1.57402</v>
      </c>
      <c r="AB81" s="68">
        <v>1.58948</v>
      </c>
      <c r="AC81" s="68">
        <v>1.606283</v>
      </c>
      <c r="AD81" s="68">
        <v>1.623282</v>
      </c>
      <c r="AE81" s="68">
        <v>1.64143</v>
      </c>
      <c r="AF81" s="68">
        <v>1.659537</v>
      </c>
      <c r="AG81" s="68">
        <v>1.678453</v>
      </c>
      <c r="AH81" s="68">
        <v>1.697275</v>
      </c>
      <c r="AI81" s="68">
        <v>1.715977</v>
      </c>
      <c r="AJ81" s="68">
        <v>1.734279</v>
      </c>
      <c r="AK81" s="66">
        <v>0.010786</v>
      </c>
    </row>
    <row r="82" ht="15.0" customHeight="1">
      <c r="A82" s="61" t="s">
        <v>415</v>
      </c>
      <c r="B82" s="64" t="s">
        <v>397</v>
      </c>
      <c r="C82" s="68">
        <v>0.257023</v>
      </c>
      <c r="D82" s="68">
        <v>0.267681</v>
      </c>
      <c r="E82" s="68">
        <v>0.281707</v>
      </c>
      <c r="F82" s="68">
        <v>0.282962</v>
      </c>
      <c r="G82" s="68">
        <v>0.279199</v>
      </c>
      <c r="H82" s="68">
        <v>0.276358</v>
      </c>
      <c r="I82" s="68">
        <v>0.268228</v>
      </c>
      <c r="J82" s="68">
        <v>0.26297</v>
      </c>
      <c r="K82" s="68">
        <v>0.262406</v>
      </c>
      <c r="L82" s="68">
        <v>0.261971</v>
      </c>
      <c r="M82" s="68">
        <v>0.26218</v>
      </c>
      <c r="N82" s="68">
        <v>0.263992</v>
      </c>
      <c r="O82" s="68">
        <v>0.264483</v>
      </c>
      <c r="P82" s="68">
        <v>0.264774</v>
      </c>
      <c r="Q82" s="68">
        <v>0.265051</v>
      </c>
      <c r="R82" s="68">
        <v>0.265316</v>
      </c>
      <c r="S82" s="68">
        <v>0.265559</v>
      </c>
      <c r="T82" s="68">
        <v>0.26581</v>
      </c>
      <c r="U82" s="68">
        <v>0.266041</v>
      </c>
      <c r="V82" s="68">
        <v>0.266269</v>
      </c>
      <c r="W82" s="68">
        <v>0.266486</v>
      </c>
      <c r="X82" s="68">
        <v>0.266701</v>
      </c>
      <c r="Y82" s="68">
        <v>0.26691</v>
      </c>
      <c r="Z82" s="68">
        <v>0.267112</v>
      </c>
      <c r="AA82" s="68">
        <v>0.267307</v>
      </c>
      <c r="AB82" s="68">
        <v>0.267498</v>
      </c>
      <c r="AC82" s="68">
        <v>0.26768</v>
      </c>
      <c r="AD82" s="68">
        <v>0.267857</v>
      </c>
      <c r="AE82" s="68">
        <v>0.268026</v>
      </c>
      <c r="AF82" s="68">
        <v>0.268188</v>
      </c>
      <c r="AG82" s="68">
        <v>0.268344</v>
      </c>
      <c r="AH82" s="68">
        <v>0.268491</v>
      </c>
      <c r="AI82" s="68">
        <v>0.268358</v>
      </c>
      <c r="AJ82" s="68">
        <v>0.268247</v>
      </c>
      <c r="AK82" s="66">
        <v>6.6E-5</v>
      </c>
    </row>
    <row r="83" ht="15.0" customHeight="1">
      <c r="A83" s="61" t="s">
        <v>416</v>
      </c>
      <c r="B83" s="64" t="s">
        <v>399</v>
      </c>
      <c r="C83" s="68">
        <v>0.06392</v>
      </c>
      <c r="D83" s="68">
        <v>0.063429</v>
      </c>
      <c r="E83" s="68">
        <v>0.063116</v>
      </c>
      <c r="F83" s="68">
        <v>0.062876</v>
      </c>
      <c r="G83" s="68">
        <v>0.062651</v>
      </c>
      <c r="H83" s="68">
        <v>0.062341</v>
      </c>
      <c r="I83" s="68">
        <v>0.06207</v>
      </c>
      <c r="J83" s="68">
        <v>0.061821</v>
      </c>
      <c r="K83" s="68">
        <v>0.061562</v>
      </c>
      <c r="L83" s="68">
        <v>0.061322</v>
      </c>
      <c r="M83" s="68">
        <v>0.061094</v>
      </c>
      <c r="N83" s="68">
        <v>0.060897</v>
      </c>
      <c r="O83" s="68">
        <v>0.060722</v>
      </c>
      <c r="P83" s="68">
        <v>0.060592</v>
      </c>
      <c r="Q83" s="68">
        <v>0.060528</v>
      </c>
      <c r="R83" s="68">
        <v>0.060458</v>
      </c>
      <c r="S83" s="68">
        <v>0.06041</v>
      </c>
      <c r="T83" s="68">
        <v>0.060417</v>
      </c>
      <c r="U83" s="68">
        <v>0.060419</v>
      </c>
      <c r="V83" s="68">
        <v>0.060415</v>
      </c>
      <c r="W83" s="68">
        <v>0.060426</v>
      </c>
      <c r="X83" s="68">
        <v>0.060445</v>
      </c>
      <c r="Y83" s="68">
        <v>0.060455</v>
      </c>
      <c r="Z83" s="68">
        <v>0.060471</v>
      </c>
      <c r="AA83" s="68">
        <v>0.060488</v>
      </c>
      <c r="AB83" s="68">
        <v>0.060523</v>
      </c>
      <c r="AC83" s="68">
        <v>0.060557</v>
      </c>
      <c r="AD83" s="68">
        <v>0.06061</v>
      </c>
      <c r="AE83" s="68">
        <v>0.060667</v>
      </c>
      <c r="AF83" s="68">
        <v>0.060717</v>
      </c>
      <c r="AG83" s="68">
        <v>0.06075</v>
      </c>
      <c r="AH83" s="68">
        <v>0.060763</v>
      </c>
      <c r="AI83" s="68">
        <v>0.060783</v>
      </c>
      <c r="AJ83" s="68">
        <v>0.060799</v>
      </c>
      <c r="AK83" s="66">
        <v>-0.001323</v>
      </c>
    </row>
    <row r="84" ht="15.0" customHeight="1">
      <c r="A84" s="61" t="s">
        <v>417</v>
      </c>
      <c r="B84" s="64" t="s">
        <v>401</v>
      </c>
      <c r="C84" s="68">
        <v>0.320809</v>
      </c>
      <c r="D84" s="68">
        <v>0.332671</v>
      </c>
      <c r="E84" s="68">
        <v>0.326267</v>
      </c>
      <c r="F84" s="68">
        <v>0.317993</v>
      </c>
      <c r="G84" s="68">
        <v>0.311768</v>
      </c>
      <c r="H84" s="68">
        <v>0.306024</v>
      </c>
      <c r="I84" s="68">
        <v>0.302525</v>
      </c>
      <c r="J84" s="68">
        <v>0.303007</v>
      </c>
      <c r="K84" s="68">
        <v>0.308595</v>
      </c>
      <c r="L84" s="68">
        <v>0.310502</v>
      </c>
      <c r="M84" s="68">
        <v>0.313957</v>
      </c>
      <c r="N84" s="68">
        <v>0.318195</v>
      </c>
      <c r="O84" s="68">
        <v>0.321616</v>
      </c>
      <c r="P84" s="68">
        <v>0.32261</v>
      </c>
      <c r="Q84" s="68">
        <v>0.323743</v>
      </c>
      <c r="R84" s="68">
        <v>0.327112</v>
      </c>
      <c r="S84" s="68">
        <v>0.327403</v>
      </c>
      <c r="T84" s="68">
        <v>0.328934</v>
      </c>
      <c r="U84" s="68">
        <v>0.329578</v>
      </c>
      <c r="V84" s="68">
        <v>0.330721</v>
      </c>
      <c r="W84" s="68">
        <v>0.330835</v>
      </c>
      <c r="X84" s="68">
        <v>0.332208</v>
      </c>
      <c r="Y84" s="68">
        <v>0.33369</v>
      </c>
      <c r="Z84" s="68">
        <v>0.335905</v>
      </c>
      <c r="AA84" s="68">
        <v>0.338015</v>
      </c>
      <c r="AB84" s="68">
        <v>0.34079</v>
      </c>
      <c r="AC84" s="68">
        <v>0.342611</v>
      </c>
      <c r="AD84" s="68">
        <v>0.345446</v>
      </c>
      <c r="AE84" s="68">
        <v>0.347899</v>
      </c>
      <c r="AF84" s="68">
        <v>0.349718</v>
      </c>
      <c r="AG84" s="68">
        <v>0.352068</v>
      </c>
      <c r="AH84" s="68">
        <v>0.35488</v>
      </c>
      <c r="AI84" s="68">
        <v>0.358021</v>
      </c>
      <c r="AJ84" s="68">
        <v>0.361038</v>
      </c>
      <c r="AK84" s="66">
        <v>0.00256</v>
      </c>
    </row>
    <row r="85" ht="15.0" customHeight="1">
      <c r="B85" s="63" t="s">
        <v>402</v>
      </c>
      <c r="C85" s="69">
        <v>14.387494</v>
      </c>
      <c r="D85" s="69">
        <v>14.439582</v>
      </c>
      <c r="E85" s="69">
        <v>14.528051</v>
      </c>
      <c r="F85" s="69">
        <v>14.375638</v>
      </c>
      <c r="G85" s="69">
        <v>14.236258</v>
      </c>
      <c r="H85" s="69">
        <v>14.102266</v>
      </c>
      <c r="I85" s="69">
        <v>13.925094</v>
      </c>
      <c r="J85" s="69">
        <v>13.742229</v>
      </c>
      <c r="K85" s="69">
        <v>13.56677</v>
      </c>
      <c r="L85" s="69">
        <v>13.41697</v>
      </c>
      <c r="M85" s="69">
        <v>13.277055</v>
      </c>
      <c r="N85" s="69">
        <v>13.161164</v>
      </c>
      <c r="O85" s="69">
        <v>13.038962</v>
      </c>
      <c r="P85" s="69">
        <v>12.91987</v>
      </c>
      <c r="Q85" s="69">
        <v>12.813753</v>
      </c>
      <c r="R85" s="69">
        <v>12.716784</v>
      </c>
      <c r="S85" s="69">
        <v>12.629751</v>
      </c>
      <c r="T85" s="69">
        <v>12.562429</v>
      </c>
      <c r="U85" s="69">
        <v>12.503926</v>
      </c>
      <c r="V85" s="69">
        <v>12.474881</v>
      </c>
      <c r="W85" s="69">
        <v>12.461569</v>
      </c>
      <c r="X85" s="69">
        <v>12.463853</v>
      </c>
      <c r="Y85" s="69">
        <v>12.472775</v>
      </c>
      <c r="Z85" s="69">
        <v>12.487917</v>
      </c>
      <c r="AA85" s="69">
        <v>12.513312</v>
      </c>
      <c r="AB85" s="69">
        <v>12.546439</v>
      </c>
      <c r="AC85" s="69">
        <v>12.591713</v>
      </c>
      <c r="AD85" s="69">
        <v>12.645458</v>
      </c>
      <c r="AE85" s="69">
        <v>12.708559</v>
      </c>
      <c r="AF85" s="69">
        <v>12.771045</v>
      </c>
      <c r="AG85" s="69">
        <v>12.840629</v>
      </c>
      <c r="AH85" s="69">
        <v>12.914635</v>
      </c>
      <c r="AI85" s="69">
        <v>12.990807</v>
      </c>
      <c r="AJ85" s="69">
        <v>13.065372</v>
      </c>
      <c r="AK85" s="70">
        <v>-0.00312</v>
      </c>
    </row>
    <row r="87" ht="15.0" customHeight="1">
      <c r="B87" s="71" t="s">
        <v>418</v>
      </c>
      <c r="C87" s="72"/>
      <c r="D87" s="72"/>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row>
    <row r="88" ht="15.0" customHeight="1">
      <c r="B88" s="73" t="s">
        <v>419</v>
      </c>
    </row>
    <row r="89" ht="15.0" customHeight="1">
      <c r="B89" s="73" t="s">
        <v>420</v>
      </c>
    </row>
    <row r="90" ht="15.0" customHeight="1">
      <c r="B90" s="73" t="s">
        <v>421</v>
      </c>
    </row>
    <row r="91" ht="15.0" customHeight="1">
      <c r="B91" s="73" t="s">
        <v>422</v>
      </c>
    </row>
    <row r="92" ht="15.0" customHeight="1">
      <c r="B92" s="73" t="s">
        <v>423</v>
      </c>
    </row>
    <row r="93" ht="15.0" customHeight="1">
      <c r="B93" s="73" t="s">
        <v>424</v>
      </c>
    </row>
    <row r="94" ht="15.0" customHeight="1">
      <c r="B94" s="73" t="s">
        <v>425</v>
      </c>
    </row>
    <row r="95" ht="15.0" customHeight="1">
      <c r="B95" s="73" t="s">
        <v>426</v>
      </c>
    </row>
    <row r="96" ht="15.0" customHeight="1">
      <c r="B96" s="73" t="s">
        <v>427</v>
      </c>
    </row>
    <row r="97" ht="15.0" customHeight="1">
      <c r="B97" s="73" t="s">
        <v>428</v>
      </c>
    </row>
    <row r="98" ht="15.0" customHeight="1">
      <c r="B98" s="73" t="s">
        <v>429</v>
      </c>
    </row>
    <row r="99" ht="15.0" customHeight="1">
      <c r="B99" s="73" t="s">
        <v>430</v>
      </c>
    </row>
    <row r="100" ht="15.0" customHeight="1">
      <c r="B100" s="73" t="s">
        <v>431</v>
      </c>
    </row>
    <row r="101" ht="15.0" customHeight="1">
      <c r="B101" s="73" t="s">
        <v>432</v>
      </c>
    </row>
    <row r="102" ht="15.0" customHeight="1">
      <c r="B102" s="73" t="s">
        <v>433</v>
      </c>
    </row>
    <row r="103" ht="15.0" customHeight="1">
      <c r="B103" s="3" t="s">
        <v>434</v>
      </c>
    </row>
    <row r="104" ht="15.0" customHeight="1">
      <c r="B104" s="73" t="s">
        <v>435</v>
      </c>
    </row>
    <row r="105" ht="15.0" customHeight="1">
      <c r="B105" s="73" t="s">
        <v>436</v>
      </c>
    </row>
    <row r="106" ht="15.0" customHeight="1">
      <c r="B106" s="73" t="s">
        <v>437</v>
      </c>
    </row>
    <row r="107" ht="15.0" customHeight="1">
      <c r="B107" s="73" t="s">
        <v>438</v>
      </c>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87:AK87"/>
  </mergeCells>
  <printOptions/>
  <pageMargins bottom="1.0" footer="0.0" header="0.0" left="0.75" right="0.75" top="1.0"/>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hidden="1" min="1" max="1" width="20.86"/>
    <col customWidth="1" min="2" max="2" width="45.71"/>
    <col customWidth="1" min="3" max="37" width="8.71"/>
  </cols>
  <sheetData>
    <row r="1" ht="15.0" customHeight="1">
      <c r="B1" s="58" t="s">
        <v>296</v>
      </c>
      <c r="C1" s="59">
        <v>2017.0</v>
      </c>
      <c r="D1" s="59">
        <v>2018.0</v>
      </c>
      <c r="E1" s="59">
        <v>2019.0</v>
      </c>
      <c r="F1" s="59">
        <v>2020.0</v>
      </c>
      <c r="G1" s="59">
        <v>2021.0</v>
      </c>
      <c r="H1" s="59">
        <v>2022.0</v>
      </c>
      <c r="I1" s="59">
        <v>2023.0</v>
      </c>
      <c r="J1" s="59">
        <v>2024.0</v>
      </c>
      <c r="K1" s="59">
        <v>2025.0</v>
      </c>
      <c r="L1" s="59">
        <v>2026.0</v>
      </c>
      <c r="M1" s="59">
        <v>2027.0</v>
      </c>
      <c r="N1" s="59">
        <v>2028.0</v>
      </c>
      <c r="O1" s="59">
        <v>2029.0</v>
      </c>
      <c r="P1" s="59">
        <v>2030.0</v>
      </c>
      <c r="Q1" s="59">
        <v>2031.0</v>
      </c>
      <c r="R1" s="59">
        <v>2032.0</v>
      </c>
      <c r="S1" s="59">
        <v>2033.0</v>
      </c>
      <c r="T1" s="59">
        <v>2034.0</v>
      </c>
      <c r="U1" s="59">
        <v>2035.0</v>
      </c>
      <c r="V1" s="59">
        <v>2036.0</v>
      </c>
      <c r="W1" s="59">
        <v>2037.0</v>
      </c>
      <c r="X1" s="59">
        <v>2038.0</v>
      </c>
      <c r="Y1" s="59">
        <v>2039.0</v>
      </c>
      <c r="Z1" s="59">
        <v>2040.0</v>
      </c>
      <c r="AA1" s="59">
        <v>2041.0</v>
      </c>
      <c r="AB1" s="59">
        <v>2042.0</v>
      </c>
      <c r="AC1" s="59">
        <v>2043.0</v>
      </c>
      <c r="AD1" s="59">
        <v>2044.0</v>
      </c>
      <c r="AE1" s="59">
        <v>2045.0</v>
      </c>
      <c r="AF1" s="59">
        <v>2046.0</v>
      </c>
      <c r="AG1" s="59">
        <v>2047.0</v>
      </c>
      <c r="AH1" s="59">
        <v>2048.0</v>
      </c>
      <c r="AI1" s="59">
        <v>2049.0</v>
      </c>
      <c r="AJ1" s="59">
        <v>2050.0</v>
      </c>
    </row>
    <row r="3" ht="15.0" customHeight="1">
      <c r="C3" s="60" t="s">
        <v>297</v>
      </c>
      <c r="D3" s="60" t="s">
        <v>298</v>
      </c>
      <c r="E3" s="60"/>
      <c r="F3" s="60"/>
      <c r="G3" s="60"/>
    </row>
    <row r="4" ht="15.0" customHeight="1">
      <c r="C4" s="60" t="s">
        <v>299</v>
      </c>
      <c r="D4" s="60" t="s">
        <v>300</v>
      </c>
      <c r="E4" s="60"/>
      <c r="F4" s="60"/>
      <c r="G4" s="60" t="s">
        <v>301</v>
      </c>
    </row>
    <row r="5" ht="15.0" customHeight="1">
      <c r="C5" s="60" t="s">
        <v>302</v>
      </c>
      <c r="D5" s="60" t="s">
        <v>303</v>
      </c>
      <c r="E5" s="60"/>
      <c r="F5" s="60"/>
      <c r="G5" s="60"/>
    </row>
    <row r="6" ht="15.0" customHeight="1">
      <c r="C6" s="60" t="s">
        <v>304</v>
      </c>
      <c r="D6" s="60"/>
      <c r="E6" s="60" t="s">
        <v>305</v>
      </c>
      <c r="F6" s="60"/>
      <c r="G6" s="60"/>
    </row>
    <row r="10" ht="15.0" customHeight="1">
      <c r="A10" s="61" t="s">
        <v>439</v>
      </c>
      <c r="B10" s="62" t="s">
        <v>440</v>
      </c>
    </row>
    <row r="11" ht="15.0" customHeight="1">
      <c r="B11" s="58" t="s">
        <v>441</v>
      </c>
    </row>
    <row r="12" ht="15.0" customHeight="1">
      <c r="B12" s="58" t="s">
        <v>308</v>
      </c>
      <c r="C12" s="4" t="s">
        <v>308</v>
      </c>
      <c r="D12" s="4" t="s">
        <v>308</v>
      </c>
      <c r="E12" s="4" t="s">
        <v>308</v>
      </c>
      <c r="F12" s="4" t="s">
        <v>308</v>
      </c>
      <c r="G12" s="4" t="s">
        <v>308</v>
      </c>
      <c r="H12" s="4" t="s">
        <v>308</v>
      </c>
      <c r="I12" s="4" t="s">
        <v>308</v>
      </c>
      <c r="J12" s="4" t="s">
        <v>308</v>
      </c>
      <c r="K12" s="4" t="s">
        <v>308</v>
      </c>
      <c r="L12" s="4" t="s">
        <v>308</v>
      </c>
      <c r="M12" s="4" t="s">
        <v>308</v>
      </c>
      <c r="N12" s="4" t="s">
        <v>308</v>
      </c>
      <c r="O12" s="4" t="s">
        <v>308</v>
      </c>
      <c r="P12" s="4" t="s">
        <v>308</v>
      </c>
      <c r="Q12" s="4" t="s">
        <v>308</v>
      </c>
      <c r="R12" s="4" t="s">
        <v>308</v>
      </c>
      <c r="S12" s="4" t="s">
        <v>308</v>
      </c>
      <c r="T12" s="4" t="s">
        <v>308</v>
      </c>
      <c r="U12" s="4" t="s">
        <v>308</v>
      </c>
      <c r="V12" s="4" t="s">
        <v>308</v>
      </c>
      <c r="W12" s="4" t="s">
        <v>308</v>
      </c>
      <c r="X12" s="4" t="s">
        <v>308</v>
      </c>
      <c r="Y12" s="4" t="s">
        <v>308</v>
      </c>
      <c r="Z12" s="4" t="s">
        <v>308</v>
      </c>
      <c r="AA12" s="4" t="s">
        <v>308</v>
      </c>
      <c r="AB12" s="4" t="s">
        <v>308</v>
      </c>
      <c r="AC12" s="4" t="s">
        <v>308</v>
      </c>
      <c r="AD12" s="4" t="s">
        <v>308</v>
      </c>
      <c r="AE12" s="4" t="s">
        <v>308</v>
      </c>
      <c r="AF12" s="4" t="s">
        <v>308</v>
      </c>
      <c r="AG12" s="4" t="s">
        <v>308</v>
      </c>
      <c r="AH12" s="4" t="s">
        <v>308</v>
      </c>
      <c r="AI12" s="4" t="s">
        <v>308</v>
      </c>
      <c r="AJ12" s="4" t="s">
        <v>308</v>
      </c>
      <c r="AK12" s="4" t="s">
        <v>309</v>
      </c>
    </row>
    <row r="13" ht="15.0" customHeight="1">
      <c r="B13" s="59" t="s">
        <v>442</v>
      </c>
      <c r="C13" s="59">
        <v>2017.0</v>
      </c>
      <c r="D13" s="59">
        <v>2018.0</v>
      </c>
      <c r="E13" s="59">
        <v>2019.0</v>
      </c>
      <c r="F13" s="59">
        <v>2020.0</v>
      </c>
      <c r="G13" s="59">
        <v>2021.0</v>
      </c>
      <c r="H13" s="59">
        <v>2022.0</v>
      </c>
      <c r="I13" s="59">
        <v>2023.0</v>
      </c>
      <c r="J13" s="59">
        <v>2024.0</v>
      </c>
      <c r="K13" s="59">
        <v>2025.0</v>
      </c>
      <c r="L13" s="59">
        <v>2026.0</v>
      </c>
      <c r="M13" s="59">
        <v>2027.0</v>
      </c>
      <c r="N13" s="59">
        <v>2028.0</v>
      </c>
      <c r="O13" s="59">
        <v>2029.0</v>
      </c>
      <c r="P13" s="59">
        <v>2030.0</v>
      </c>
      <c r="Q13" s="59">
        <v>2031.0</v>
      </c>
      <c r="R13" s="59">
        <v>2032.0</v>
      </c>
      <c r="S13" s="59">
        <v>2033.0</v>
      </c>
      <c r="T13" s="59">
        <v>2034.0</v>
      </c>
      <c r="U13" s="59">
        <v>2035.0</v>
      </c>
      <c r="V13" s="59">
        <v>2036.0</v>
      </c>
      <c r="W13" s="59">
        <v>2037.0</v>
      </c>
      <c r="X13" s="59">
        <v>2038.0</v>
      </c>
      <c r="Y13" s="59">
        <v>2039.0</v>
      </c>
      <c r="Z13" s="59">
        <v>2040.0</v>
      </c>
      <c r="AA13" s="59">
        <v>2041.0</v>
      </c>
      <c r="AB13" s="59">
        <v>2042.0</v>
      </c>
      <c r="AC13" s="59">
        <v>2043.0</v>
      </c>
      <c r="AD13" s="59">
        <v>2044.0</v>
      </c>
      <c r="AE13" s="59">
        <v>2045.0</v>
      </c>
      <c r="AF13" s="59">
        <v>2046.0</v>
      </c>
      <c r="AG13" s="59">
        <v>2047.0</v>
      </c>
      <c r="AH13" s="59">
        <v>2048.0</v>
      </c>
      <c r="AI13" s="59">
        <v>2049.0</v>
      </c>
      <c r="AJ13" s="59">
        <v>2050.0</v>
      </c>
      <c r="AK13" s="59">
        <v>2050.0</v>
      </c>
    </row>
    <row r="15" ht="15.0" customHeight="1">
      <c r="A15" s="61" t="s">
        <v>443</v>
      </c>
      <c r="B15" s="63" t="s">
        <v>444</v>
      </c>
      <c r="C15" s="74">
        <v>15428.980469</v>
      </c>
      <c r="D15" s="74">
        <v>15405.49707</v>
      </c>
      <c r="E15" s="74">
        <v>15323.708984</v>
      </c>
      <c r="F15" s="74">
        <v>15159.97168</v>
      </c>
      <c r="G15" s="74">
        <v>14917.845703</v>
      </c>
      <c r="H15" s="74">
        <v>14628.935547</v>
      </c>
      <c r="I15" s="74">
        <v>14292.073242</v>
      </c>
      <c r="J15" s="74">
        <v>13935.911133</v>
      </c>
      <c r="K15" s="74">
        <v>13565.998047</v>
      </c>
      <c r="L15" s="74">
        <v>13277.203125</v>
      </c>
      <c r="M15" s="74">
        <v>13019.744141</v>
      </c>
      <c r="N15" s="74">
        <v>12784.96582</v>
      </c>
      <c r="O15" s="74">
        <v>12550.357422</v>
      </c>
      <c r="P15" s="74">
        <v>12335.547852</v>
      </c>
      <c r="Q15" s="74">
        <v>12134.970703</v>
      </c>
      <c r="R15" s="74">
        <v>11949.124023</v>
      </c>
      <c r="S15" s="74">
        <v>11778.060547</v>
      </c>
      <c r="T15" s="74">
        <v>11621.788086</v>
      </c>
      <c r="U15" s="74">
        <v>11477.595703</v>
      </c>
      <c r="V15" s="74">
        <v>11370.867188</v>
      </c>
      <c r="W15" s="74">
        <v>11287.214844</v>
      </c>
      <c r="X15" s="74">
        <v>11223.201172</v>
      </c>
      <c r="Y15" s="74">
        <v>11175.604492</v>
      </c>
      <c r="Z15" s="74">
        <v>11142.942383</v>
      </c>
      <c r="AA15" s="74">
        <v>11122.249023</v>
      </c>
      <c r="AB15" s="74">
        <v>11112.762695</v>
      </c>
      <c r="AC15" s="74">
        <v>11114.8125</v>
      </c>
      <c r="AD15" s="74">
        <v>11125.955078</v>
      </c>
      <c r="AE15" s="74">
        <v>11141.640625</v>
      </c>
      <c r="AF15" s="74">
        <v>11164.966797</v>
      </c>
      <c r="AG15" s="74">
        <v>11191.121094</v>
      </c>
      <c r="AH15" s="74">
        <v>11216.115234</v>
      </c>
      <c r="AI15" s="74">
        <v>11244.188477</v>
      </c>
      <c r="AJ15" s="74">
        <v>11271.484375</v>
      </c>
      <c r="AK15" s="70">
        <v>-0.009717</v>
      </c>
    </row>
    <row r="16" ht="15.0" customHeight="1">
      <c r="A16" s="61" t="s">
        <v>445</v>
      </c>
      <c r="B16" s="64" t="s">
        <v>446</v>
      </c>
      <c r="C16" s="65">
        <v>15335.150391</v>
      </c>
      <c r="D16" s="65">
        <v>15269.456055</v>
      </c>
      <c r="E16" s="65">
        <v>15169.746094</v>
      </c>
      <c r="F16" s="65">
        <v>14974.8125</v>
      </c>
      <c r="G16" s="65">
        <v>14696.188477</v>
      </c>
      <c r="H16" s="65">
        <v>14372.848633</v>
      </c>
      <c r="I16" s="65">
        <v>14004.568359</v>
      </c>
      <c r="J16" s="65">
        <v>13595.412109</v>
      </c>
      <c r="K16" s="65">
        <v>13161.477539</v>
      </c>
      <c r="L16" s="65">
        <v>12844.557617</v>
      </c>
      <c r="M16" s="65">
        <v>12544.257812</v>
      </c>
      <c r="N16" s="65">
        <v>12271.507812</v>
      </c>
      <c r="O16" s="65">
        <v>11997.8125</v>
      </c>
      <c r="P16" s="65">
        <v>11740.967773</v>
      </c>
      <c r="Q16" s="65">
        <v>11512.417969</v>
      </c>
      <c r="R16" s="65">
        <v>11302.257812</v>
      </c>
      <c r="S16" s="65">
        <v>11104.021484</v>
      </c>
      <c r="T16" s="65">
        <v>10915.162109</v>
      </c>
      <c r="U16" s="65">
        <v>10746.730469</v>
      </c>
      <c r="V16" s="65">
        <v>10612.404297</v>
      </c>
      <c r="W16" s="65">
        <v>10502.84375</v>
      </c>
      <c r="X16" s="65">
        <v>10416.008789</v>
      </c>
      <c r="Y16" s="65">
        <v>10350.12793</v>
      </c>
      <c r="Z16" s="65">
        <v>10299.679688</v>
      </c>
      <c r="AA16" s="65">
        <v>10269.910156</v>
      </c>
      <c r="AB16" s="65">
        <v>10251.455078</v>
      </c>
      <c r="AC16" s="65">
        <v>10250.53418</v>
      </c>
      <c r="AD16" s="65">
        <v>10253.911133</v>
      </c>
      <c r="AE16" s="65">
        <v>10260.729492</v>
      </c>
      <c r="AF16" s="65">
        <v>10292.28418</v>
      </c>
      <c r="AG16" s="65">
        <v>10333.274414</v>
      </c>
      <c r="AH16" s="65">
        <v>10360.22168</v>
      </c>
      <c r="AI16" s="65">
        <v>10370.962891</v>
      </c>
      <c r="AJ16" s="65">
        <v>10381.070312</v>
      </c>
      <c r="AK16" s="66">
        <v>-0.011986</v>
      </c>
    </row>
    <row r="17" ht="15.0" customHeight="1">
      <c r="A17" s="61" t="s">
        <v>447</v>
      </c>
      <c r="B17" s="64" t="s">
        <v>448</v>
      </c>
      <c r="C17" s="65">
        <v>9.156984</v>
      </c>
      <c r="D17" s="65">
        <v>43.012703</v>
      </c>
      <c r="E17" s="65">
        <v>44.298954</v>
      </c>
      <c r="F17" s="65">
        <v>52.46595</v>
      </c>
      <c r="G17" s="65">
        <v>63.491283</v>
      </c>
      <c r="H17" s="65">
        <v>71.578003</v>
      </c>
      <c r="I17" s="65">
        <v>77.357468</v>
      </c>
      <c r="J17" s="65">
        <v>104.881599</v>
      </c>
      <c r="K17" s="65">
        <v>143.47879</v>
      </c>
      <c r="L17" s="65">
        <v>146.330536</v>
      </c>
      <c r="M17" s="65">
        <v>164.735428</v>
      </c>
      <c r="N17" s="65">
        <v>178.723511</v>
      </c>
      <c r="O17" s="65">
        <v>194.286621</v>
      </c>
      <c r="P17" s="65">
        <v>212.838531</v>
      </c>
      <c r="Q17" s="65">
        <v>217.028778</v>
      </c>
      <c r="R17" s="65">
        <v>218.706253</v>
      </c>
      <c r="S17" s="65">
        <v>224.127533</v>
      </c>
      <c r="T17" s="65">
        <v>235.043304</v>
      </c>
      <c r="U17" s="65">
        <v>238.4245</v>
      </c>
      <c r="V17" s="65">
        <v>244.753357</v>
      </c>
      <c r="W17" s="65">
        <v>249.607956</v>
      </c>
      <c r="X17" s="65">
        <v>251.689423</v>
      </c>
      <c r="Y17" s="65">
        <v>249.421799</v>
      </c>
      <c r="Z17" s="65">
        <v>246.148499</v>
      </c>
      <c r="AA17" s="65">
        <v>234.973389</v>
      </c>
      <c r="AB17" s="65">
        <v>224.711273</v>
      </c>
      <c r="AC17" s="65">
        <v>208.83667</v>
      </c>
      <c r="AD17" s="65">
        <v>198.043747</v>
      </c>
      <c r="AE17" s="65">
        <v>188.869736</v>
      </c>
      <c r="AF17" s="65">
        <v>162.435974</v>
      </c>
      <c r="AG17" s="65">
        <v>129.593719</v>
      </c>
      <c r="AH17" s="65">
        <v>109.988777</v>
      </c>
      <c r="AI17" s="65">
        <v>109.858192</v>
      </c>
      <c r="AJ17" s="65">
        <v>110.016754</v>
      </c>
      <c r="AK17" s="66">
        <v>0.029783</v>
      </c>
    </row>
    <row r="18" ht="15.0" customHeight="1">
      <c r="A18" s="61" t="s">
        <v>449</v>
      </c>
      <c r="B18" s="64" t="s">
        <v>450</v>
      </c>
      <c r="C18" s="65">
        <v>60.85392</v>
      </c>
      <c r="D18" s="65">
        <v>63.207066</v>
      </c>
      <c r="E18" s="65">
        <v>68.963806</v>
      </c>
      <c r="F18" s="65">
        <v>77.644913</v>
      </c>
      <c r="G18" s="65">
        <v>85.732368</v>
      </c>
      <c r="H18" s="65">
        <v>93.502289</v>
      </c>
      <c r="I18" s="65">
        <v>100.801369</v>
      </c>
      <c r="J18" s="65">
        <v>107.598206</v>
      </c>
      <c r="K18" s="65">
        <v>113.814278</v>
      </c>
      <c r="L18" s="65">
        <v>120.602844</v>
      </c>
      <c r="M18" s="65">
        <v>127.269402</v>
      </c>
      <c r="N18" s="65">
        <v>134.141708</v>
      </c>
      <c r="O18" s="65">
        <v>140.608139</v>
      </c>
      <c r="P18" s="65">
        <v>147.059692</v>
      </c>
      <c r="Q18" s="65">
        <v>153.664337</v>
      </c>
      <c r="R18" s="65">
        <v>159.300629</v>
      </c>
      <c r="S18" s="65">
        <v>164.190018</v>
      </c>
      <c r="T18" s="65">
        <v>168.797119</v>
      </c>
      <c r="U18" s="65">
        <v>172.647324</v>
      </c>
      <c r="V18" s="65">
        <v>176.170776</v>
      </c>
      <c r="W18" s="65">
        <v>179.404221</v>
      </c>
      <c r="X18" s="65">
        <v>182.192749</v>
      </c>
      <c r="Y18" s="65">
        <v>184.536057</v>
      </c>
      <c r="Z18" s="65">
        <v>187.169525</v>
      </c>
      <c r="AA18" s="65">
        <v>189.247086</v>
      </c>
      <c r="AB18" s="65">
        <v>190.379639</v>
      </c>
      <c r="AC18" s="65">
        <v>191.206497</v>
      </c>
      <c r="AD18" s="65">
        <v>191.812073</v>
      </c>
      <c r="AE18" s="65">
        <v>192.10318</v>
      </c>
      <c r="AF18" s="65">
        <v>192.425049</v>
      </c>
      <c r="AG18" s="65">
        <v>192.678497</v>
      </c>
      <c r="AH18" s="65">
        <v>192.679214</v>
      </c>
      <c r="AI18" s="65">
        <v>192.533875</v>
      </c>
      <c r="AJ18" s="65">
        <v>192.141846</v>
      </c>
      <c r="AK18" s="66">
        <v>0.035355</v>
      </c>
    </row>
    <row r="19" ht="15.0" customHeight="1">
      <c r="A19" s="61" t="s">
        <v>451</v>
      </c>
      <c r="B19" s="64" t="s">
        <v>452</v>
      </c>
      <c r="C19" s="65">
        <v>8.077009</v>
      </c>
      <c r="D19" s="65">
        <v>6.996272</v>
      </c>
      <c r="E19" s="65">
        <v>5.800754</v>
      </c>
      <c r="F19" s="65">
        <v>5.330829</v>
      </c>
      <c r="G19" s="65">
        <v>5.01966</v>
      </c>
      <c r="H19" s="65">
        <v>4.717643</v>
      </c>
      <c r="I19" s="65">
        <v>4.430637</v>
      </c>
      <c r="J19" s="65">
        <v>4.154118</v>
      </c>
      <c r="K19" s="65">
        <v>3.903601</v>
      </c>
      <c r="L19" s="65">
        <v>3.681341</v>
      </c>
      <c r="M19" s="65">
        <v>3.496768</v>
      </c>
      <c r="N19" s="65">
        <v>3.33005</v>
      </c>
      <c r="O19" s="65">
        <v>3.180697</v>
      </c>
      <c r="P19" s="65">
        <v>3.046438</v>
      </c>
      <c r="Q19" s="65">
        <v>2.936251</v>
      </c>
      <c r="R19" s="65">
        <v>2.852098</v>
      </c>
      <c r="S19" s="65">
        <v>2.782017</v>
      </c>
      <c r="T19" s="65">
        <v>2.743955</v>
      </c>
      <c r="U19" s="65">
        <v>2.715444</v>
      </c>
      <c r="V19" s="65">
        <v>2.698159</v>
      </c>
      <c r="W19" s="65">
        <v>2.68419</v>
      </c>
      <c r="X19" s="65">
        <v>2.679098</v>
      </c>
      <c r="Y19" s="65">
        <v>2.678147</v>
      </c>
      <c r="Z19" s="65">
        <v>2.679404</v>
      </c>
      <c r="AA19" s="65">
        <v>2.692208</v>
      </c>
      <c r="AB19" s="65">
        <v>2.707715</v>
      </c>
      <c r="AC19" s="65">
        <v>2.721627</v>
      </c>
      <c r="AD19" s="65">
        <v>2.735777</v>
      </c>
      <c r="AE19" s="65">
        <v>2.752394</v>
      </c>
      <c r="AF19" s="65">
        <v>2.769456</v>
      </c>
      <c r="AG19" s="65">
        <v>2.786568</v>
      </c>
      <c r="AH19" s="65">
        <v>2.804905</v>
      </c>
      <c r="AI19" s="65">
        <v>2.818092</v>
      </c>
      <c r="AJ19" s="65">
        <v>2.830572</v>
      </c>
      <c r="AK19" s="66">
        <v>-0.027882</v>
      </c>
    </row>
    <row r="20" ht="15.0" customHeight="1">
      <c r="A20" s="61" t="s">
        <v>453</v>
      </c>
      <c r="B20" s="64" t="s">
        <v>454</v>
      </c>
      <c r="C20" s="65">
        <v>3.931244</v>
      </c>
      <c r="D20" s="65">
        <v>4.326501</v>
      </c>
      <c r="E20" s="65">
        <v>4.062418</v>
      </c>
      <c r="F20" s="65">
        <v>3.951213</v>
      </c>
      <c r="G20" s="65">
        <v>3.675384</v>
      </c>
      <c r="H20" s="65">
        <v>3.393915</v>
      </c>
      <c r="I20" s="65">
        <v>3.18454</v>
      </c>
      <c r="J20" s="65">
        <v>2.967552</v>
      </c>
      <c r="K20" s="65">
        <v>2.772993</v>
      </c>
      <c r="L20" s="65">
        <v>2.595296</v>
      </c>
      <c r="M20" s="65">
        <v>2.482469</v>
      </c>
      <c r="N20" s="65">
        <v>2.360416</v>
      </c>
      <c r="O20" s="65">
        <v>2.268101</v>
      </c>
      <c r="P20" s="65">
        <v>2.162544</v>
      </c>
      <c r="Q20" s="65">
        <v>2.067465</v>
      </c>
      <c r="R20" s="65">
        <v>2.005832</v>
      </c>
      <c r="S20" s="65">
        <v>1.952856</v>
      </c>
      <c r="T20" s="65">
        <v>1.926577</v>
      </c>
      <c r="U20" s="65">
        <v>1.90532</v>
      </c>
      <c r="V20" s="65">
        <v>1.898456</v>
      </c>
      <c r="W20" s="65">
        <v>1.891649</v>
      </c>
      <c r="X20" s="65">
        <v>1.898957</v>
      </c>
      <c r="Y20" s="65">
        <v>1.910733</v>
      </c>
      <c r="Z20" s="65">
        <v>1.925213</v>
      </c>
      <c r="AA20" s="65">
        <v>1.952184</v>
      </c>
      <c r="AB20" s="65">
        <v>1.989794</v>
      </c>
      <c r="AC20" s="65">
        <v>2.022425</v>
      </c>
      <c r="AD20" s="65">
        <v>2.056158</v>
      </c>
      <c r="AE20" s="65">
        <v>2.094924</v>
      </c>
      <c r="AF20" s="65">
        <v>2.138347</v>
      </c>
      <c r="AG20" s="65">
        <v>2.182739</v>
      </c>
      <c r="AH20" s="65">
        <v>2.232311</v>
      </c>
      <c r="AI20" s="65">
        <v>2.279563</v>
      </c>
      <c r="AJ20" s="65">
        <v>2.328814</v>
      </c>
      <c r="AK20" s="66">
        <v>-0.01917</v>
      </c>
    </row>
    <row r="21" ht="15.0" customHeight="1">
      <c r="A21" s="61" t="s">
        <v>455</v>
      </c>
      <c r="B21" s="64" t="s">
        <v>456</v>
      </c>
      <c r="C21" s="65">
        <v>11.537136</v>
      </c>
      <c r="D21" s="65">
        <v>17.900618</v>
      </c>
      <c r="E21" s="65">
        <v>29.66337</v>
      </c>
      <c r="F21" s="65">
        <v>43.69154</v>
      </c>
      <c r="G21" s="65">
        <v>60.113934</v>
      </c>
      <c r="H21" s="65">
        <v>77.17585</v>
      </c>
      <c r="I21" s="65">
        <v>94.003891</v>
      </c>
      <c r="J21" s="65">
        <v>111.052177</v>
      </c>
      <c r="K21" s="65">
        <v>128.483368</v>
      </c>
      <c r="L21" s="65">
        <v>145.285339</v>
      </c>
      <c r="M21" s="65">
        <v>161.433929</v>
      </c>
      <c r="N21" s="65">
        <v>177.16246</v>
      </c>
      <c r="O21" s="65">
        <v>192.89389</v>
      </c>
      <c r="P21" s="65">
        <v>208.731476</v>
      </c>
      <c r="Q21" s="65">
        <v>224.822235</v>
      </c>
      <c r="R21" s="65">
        <v>240.96106</v>
      </c>
      <c r="S21" s="65">
        <v>257.171753</v>
      </c>
      <c r="T21" s="65">
        <v>273.628571</v>
      </c>
      <c r="U21" s="65">
        <v>290.115112</v>
      </c>
      <c r="V21" s="65">
        <v>307.362518</v>
      </c>
      <c r="W21" s="65">
        <v>324.787415</v>
      </c>
      <c r="X21" s="65">
        <v>342.390381</v>
      </c>
      <c r="Y21" s="65">
        <v>360.272186</v>
      </c>
      <c r="Z21" s="65">
        <v>378.382751</v>
      </c>
      <c r="AA21" s="65">
        <v>396.284637</v>
      </c>
      <c r="AB21" s="65">
        <v>414.119385</v>
      </c>
      <c r="AC21" s="65">
        <v>431.908691</v>
      </c>
      <c r="AD21" s="65">
        <v>449.652466</v>
      </c>
      <c r="AE21" s="65">
        <v>467.215332</v>
      </c>
      <c r="AF21" s="65">
        <v>484.91217</v>
      </c>
      <c r="AG21" s="65">
        <v>502.463654</v>
      </c>
      <c r="AH21" s="65">
        <v>519.884644</v>
      </c>
      <c r="AI21" s="65">
        <v>537.254456</v>
      </c>
      <c r="AJ21" s="65">
        <v>554.416382</v>
      </c>
      <c r="AK21" s="66">
        <v>0.11325</v>
      </c>
    </row>
    <row r="22" ht="15.0" customHeight="1">
      <c r="A22" s="61" t="s">
        <v>457</v>
      </c>
      <c r="B22" s="64" t="s">
        <v>458</v>
      </c>
      <c r="C22" s="65">
        <v>0.27376</v>
      </c>
      <c r="D22" s="65">
        <v>0.598766</v>
      </c>
      <c r="E22" s="65">
        <v>1.173962</v>
      </c>
      <c r="F22" s="65">
        <v>2.074811</v>
      </c>
      <c r="G22" s="65">
        <v>3.62372</v>
      </c>
      <c r="H22" s="65">
        <v>5.720049</v>
      </c>
      <c r="I22" s="65">
        <v>7.726999</v>
      </c>
      <c r="J22" s="65">
        <v>9.844712</v>
      </c>
      <c r="K22" s="65">
        <v>12.067842</v>
      </c>
      <c r="L22" s="65">
        <v>14.150493</v>
      </c>
      <c r="M22" s="65">
        <v>16.068527</v>
      </c>
      <c r="N22" s="65">
        <v>17.740499</v>
      </c>
      <c r="O22" s="65">
        <v>19.306999</v>
      </c>
      <c r="P22" s="65">
        <v>20.741417</v>
      </c>
      <c r="Q22" s="65">
        <v>22.034424</v>
      </c>
      <c r="R22" s="65">
        <v>23.0404</v>
      </c>
      <c r="S22" s="65">
        <v>23.813354</v>
      </c>
      <c r="T22" s="65">
        <v>24.48613</v>
      </c>
      <c r="U22" s="65">
        <v>25.056366</v>
      </c>
      <c r="V22" s="65">
        <v>25.579964</v>
      </c>
      <c r="W22" s="65">
        <v>25.995058</v>
      </c>
      <c r="X22" s="65">
        <v>26.341858</v>
      </c>
      <c r="Y22" s="65">
        <v>26.657215</v>
      </c>
      <c r="Z22" s="65">
        <v>26.95709</v>
      </c>
      <c r="AA22" s="65">
        <v>27.189186</v>
      </c>
      <c r="AB22" s="65">
        <v>27.399199</v>
      </c>
      <c r="AC22" s="65">
        <v>27.583216</v>
      </c>
      <c r="AD22" s="65">
        <v>27.742733</v>
      </c>
      <c r="AE22" s="65">
        <v>27.874962</v>
      </c>
      <c r="AF22" s="65">
        <v>28.002413</v>
      </c>
      <c r="AG22" s="65">
        <v>28.14126</v>
      </c>
      <c r="AH22" s="65">
        <v>28.302532</v>
      </c>
      <c r="AI22" s="65">
        <v>28.480495</v>
      </c>
      <c r="AJ22" s="65">
        <v>28.679655</v>
      </c>
      <c r="AK22" s="66">
        <v>0.128522</v>
      </c>
    </row>
    <row r="23" ht="15.75" customHeight="1"/>
    <row r="24" ht="15.0" customHeight="1">
      <c r="A24" s="61" t="s">
        <v>459</v>
      </c>
      <c r="B24" s="63" t="s">
        <v>460</v>
      </c>
      <c r="C24" s="74">
        <v>886.898254</v>
      </c>
      <c r="D24" s="74">
        <v>901.049194</v>
      </c>
      <c r="E24" s="74">
        <v>913.307312</v>
      </c>
      <c r="F24" s="74">
        <v>917.232178</v>
      </c>
      <c r="G24" s="74">
        <v>916.864624</v>
      </c>
      <c r="H24" s="74">
        <v>915.286804</v>
      </c>
      <c r="I24" s="74">
        <v>913.374573</v>
      </c>
      <c r="J24" s="74">
        <v>910.667236</v>
      </c>
      <c r="K24" s="74">
        <v>911.520508</v>
      </c>
      <c r="L24" s="74">
        <v>912.302979</v>
      </c>
      <c r="M24" s="74">
        <v>912.036743</v>
      </c>
      <c r="N24" s="74">
        <v>913.76532</v>
      </c>
      <c r="O24" s="74">
        <v>913.864685</v>
      </c>
      <c r="P24" s="74">
        <v>913.950623</v>
      </c>
      <c r="Q24" s="74">
        <v>916.18103</v>
      </c>
      <c r="R24" s="74">
        <v>919.219299</v>
      </c>
      <c r="S24" s="74">
        <v>923.73584</v>
      </c>
      <c r="T24" s="74">
        <v>929.938171</v>
      </c>
      <c r="U24" s="74">
        <v>937.463623</v>
      </c>
      <c r="V24" s="74">
        <v>945.925354</v>
      </c>
      <c r="W24" s="74">
        <v>955.72406</v>
      </c>
      <c r="X24" s="74">
        <v>966.262451</v>
      </c>
      <c r="Y24" s="74">
        <v>975.917908</v>
      </c>
      <c r="Z24" s="74">
        <v>985.93042</v>
      </c>
      <c r="AA24" s="74">
        <v>996.263367</v>
      </c>
      <c r="AB24" s="74">
        <v>1006.739807</v>
      </c>
      <c r="AC24" s="74">
        <v>1018.405029</v>
      </c>
      <c r="AD24" s="74">
        <v>1030.961182</v>
      </c>
      <c r="AE24" s="74">
        <v>1044.946899</v>
      </c>
      <c r="AF24" s="74">
        <v>1059.743164</v>
      </c>
      <c r="AG24" s="74">
        <v>1074.54895</v>
      </c>
      <c r="AH24" s="74">
        <v>1088.340698</v>
      </c>
      <c r="AI24" s="74">
        <v>1102.086426</v>
      </c>
      <c r="AJ24" s="74">
        <v>1115.861206</v>
      </c>
      <c r="AK24" s="70">
        <v>0.006704</v>
      </c>
    </row>
    <row r="25" ht="15.0" customHeight="1">
      <c r="A25" s="61" t="s">
        <v>461</v>
      </c>
      <c r="B25" s="64" t="s">
        <v>446</v>
      </c>
      <c r="C25" s="65">
        <v>606.365356</v>
      </c>
      <c r="D25" s="65">
        <v>605.307556</v>
      </c>
      <c r="E25" s="65">
        <v>607.949524</v>
      </c>
      <c r="F25" s="65">
        <v>604.137695</v>
      </c>
      <c r="G25" s="65">
        <v>596.908752</v>
      </c>
      <c r="H25" s="65">
        <v>589.814636</v>
      </c>
      <c r="I25" s="65">
        <v>582.980957</v>
      </c>
      <c r="J25" s="65">
        <v>571.226074</v>
      </c>
      <c r="K25" s="65">
        <v>558.56311</v>
      </c>
      <c r="L25" s="65">
        <v>555.418579</v>
      </c>
      <c r="M25" s="65">
        <v>547.309021</v>
      </c>
      <c r="N25" s="65">
        <v>541.489746</v>
      </c>
      <c r="O25" s="65">
        <v>534.283386</v>
      </c>
      <c r="P25" s="65">
        <v>526.783142</v>
      </c>
      <c r="Q25" s="65">
        <v>523.712097</v>
      </c>
      <c r="R25" s="65">
        <v>523.115479</v>
      </c>
      <c r="S25" s="65">
        <v>521.337097</v>
      </c>
      <c r="T25" s="65">
        <v>519.056091</v>
      </c>
      <c r="U25" s="65">
        <v>520.570984</v>
      </c>
      <c r="V25" s="65">
        <v>521.248291</v>
      </c>
      <c r="W25" s="65">
        <v>524.308228</v>
      </c>
      <c r="X25" s="65">
        <v>529.178772</v>
      </c>
      <c r="Y25" s="65">
        <v>536.138062</v>
      </c>
      <c r="Z25" s="65">
        <v>543.304382</v>
      </c>
      <c r="AA25" s="65">
        <v>554.950439</v>
      </c>
      <c r="AB25" s="65">
        <v>565.558594</v>
      </c>
      <c r="AC25" s="65">
        <v>579.68866</v>
      </c>
      <c r="AD25" s="65">
        <v>591.682617</v>
      </c>
      <c r="AE25" s="65">
        <v>603.7323</v>
      </c>
      <c r="AF25" s="65">
        <v>627.194885</v>
      </c>
      <c r="AG25" s="65">
        <v>656.539307</v>
      </c>
      <c r="AH25" s="65">
        <v>678.306091</v>
      </c>
      <c r="AI25" s="65">
        <v>686.051086</v>
      </c>
      <c r="AJ25" s="65">
        <v>693.750916</v>
      </c>
      <c r="AK25" s="66">
        <v>0.004271</v>
      </c>
    </row>
    <row r="26" ht="15.0" customHeight="1">
      <c r="A26" s="61" t="s">
        <v>462</v>
      </c>
      <c r="B26" s="64" t="s">
        <v>448</v>
      </c>
      <c r="C26" s="65">
        <v>1.269456</v>
      </c>
      <c r="D26" s="65">
        <v>6.800088</v>
      </c>
      <c r="E26" s="65">
        <v>7.848506</v>
      </c>
      <c r="F26" s="65">
        <v>10.106414</v>
      </c>
      <c r="G26" s="65">
        <v>13.157337</v>
      </c>
      <c r="H26" s="65">
        <v>15.64352</v>
      </c>
      <c r="I26" s="65">
        <v>17.898479</v>
      </c>
      <c r="J26" s="65">
        <v>25.584816</v>
      </c>
      <c r="K26" s="65">
        <v>37.09631</v>
      </c>
      <c r="L26" s="65">
        <v>39.877831</v>
      </c>
      <c r="M26" s="65">
        <v>47.133904</v>
      </c>
      <c r="N26" s="65">
        <v>53.779694</v>
      </c>
      <c r="O26" s="65">
        <v>61.241974</v>
      </c>
      <c r="P26" s="65">
        <v>70.29538</v>
      </c>
      <c r="Q26" s="65">
        <v>74.829681</v>
      </c>
      <c r="R26" s="65">
        <v>79.007698</v>
      </c>
      <c r="S26" s="65">
        <v>84.767647</v>
      </c>
      <c r="T26" s="65">
        <v>93.049576</v>
      </c>
      <c r="U26" s="65">
        <v>98.679581</v>
      </c>
      <c r="V26" s="65">
        <v>105.630165</v>
      </c>
      <c r="W26" s="65">
        <v>112.197945</v>
      </c>
      <c r="X26" s="65">
        <v>117.53334</v>
      </c>
      <c r="Y26" s="65">
        <v>121.151047</v>
      </c>
      <c r="Z26" s="65">
        <v>124.083992</v>
      </c>
      <c r="AA26" s="65">
        <v>123.46315</v>
      </c>
      <c r="AB26" s="65">
        <v>123.15036</v>
      </c>
      <c r="AC26" s="65">
        <v>119.422455</v>
      </c>
      <c r="AD26" s="65">
        <v>118.49369</v>
      </c>
      <c r="AE26" s="65">
        <v>118.733879</v>
      </c>
      <c r="AF26" s="65">
        <v>107.510994</v>
      </c>
      <c r="AG26" s="65">
        <v>90.537163</v>
      </c>
      <c r="AH26" s="65">
        <v>81.026688</v>
      </c>
      <c r="AI26" s="65">
        <v>85.247459</v>
      </c>
      <c r="AJ26" s="65">
        <v>89.920685</v>
      </c>
      <c r="AK26" s="66">
        <v>0.084032</v>
      </c>
    </row>
    <row r="27" ht="15.0" customHeight="1">
      <c r="A27" s="61" t="s">
        <v>463</v>
      </c>
      <c r="B27" s="64" t="s">
        <v>450</v>
      </c>
      <c r="C27" s="65">
        <v>278.042694</v>
      </c>
      <c r="D27" s="65">
        <v>287.656403</v>
      </c>
      <c r="E27" s="65">
        <v>296.228363</v>
      </c>
      <c r="F27" s="65">
        <v>301.691467</v>
      </c>
      <c r="G27" s="65">
        <v>305.416229</v>
      </c>
      <c r="H27" s="65">
        <v>308.367065</v>
      </c>
      <c r="I27" s="65">
        <v>310.912354</v>
      </c>
      <c r="J27" s="65">
        <v>312.154388</v>
      </c>
      <c r="K27" s="65">
        <v>314.069763</v>
      </c>
      <c r="L27" s="65">
        <v>315.123627</v>
      </c>
      <c r="M27" s="65">
        <v>315.646057</v>
      </c>
      <c r="N27" s="65">
        <v>316.47168</v>
      </c>
      <c r="O27" s="65">
        <v>316.240326</v>
      </c>
      <c r="P27" s="65">
        <v>314.695648</v>
      </c>
      <c r="Q27" s="65">
        <v>315.386505</v>
      </c>
      <c r="R27" s="65">
        <v>314.759308</v>
      </c>
      <c r="S27" s="65">
        <v>315.196533</v>
      </c>
      <c r="T27" s="65">
        <v>315.286224</v>
      </c>
      <c r="U27" s="65">
        <v>315.545715</v>
      </c>
      <c r="V27" s="65">
        <v>316.246704</v>
      </c>
      <c r="W27" s="65">
        <v>316.273346</v>
      </c>
      <c r="X27" s="65">
        <v>316.45166</v>
      </c>
      <c r="Y27" s="65">
        <v>315.360443</v>
      </c>
      <c r="Z27" s="65">
        <v>315.100037</v>
      </c>
      <c r="AA27" s="65">
        <v>314.214691</v>
      </c>
      <c r="AB27" s="65">
        <v>314.199432</v>
      </c>
      <c r="AC27" s="65">
        <v>315.254791</v>
      </c>
      <c r="AD27" s="65">
        <v>316.505493</v>
      </c>
      <c r="AE27" s="65">
        <v>317.946442</v>
      </c>
      <c r="AF27" s="65">
        <v>320.255554</v>
      </c>
      <c r="AG27" s="65">
        <v>322.410065</v>
      </c>
      <c r="AH27" s="65">
        <v>323.641388</v>
      </c>
      <c r="AI27" s="65">
        <v>325.087372</v>
      </c>
      <c r="AJ27" s="65">
        <v>326.113464</v>
      </c>
      <c r="AK27" s="66">
        <v>0.003929</v>
      </c>
    </row>
    <row r="28" ht="15.0" customHeight="1">
      <c r="A28" s="61" t="s">
        <v>464</v>
      </c>
      <c r="B28" s="64" t="s">
        <v>454</v>
      </c>
      <c r="C28" s="65">
        <v>0.001609</v>
      </c>
      <c r="D28" s="65">
        <v>0.094326</v>
      </c>
      <c r="E28" s="65">
        <v>0.188461</v>
      </c>
      <c r="F28" s="65">
        <v>0.278763</v>
      </c>
      <c r="G28" s="65">
        <v>0.36338</v>
      </c>
      <c r="H28" s="65">
        <v>0.447126</v>
      </c>
      <c r="I28" s="65">
        <v>0.52611</v>
      </c>
      <c r="J28" s="65">
        <v>0.603233</v>
      </c>
      <c r="K28" s="65">
        <v>0.655997</v>
      </c>
      <c r="L28" s="65">
        <v>0.707274</v>
      </c>
      <c r="M28" s="65">
        <v>0.756281</v>
      </c>
      <c r="N28" s="65">
        <v>0.807312</v>
      </c>
      <c r="O28" s="65">
        <v>0.854895</v>
      </c>
      <c r="P28" s="65">
        <v>0.904818</v>
      </c>
      <c r="Q28" s="65">
        <v>0.951706</v>
      </c>
      <c r="R28" s="65">
        <v>1.002084</v>
      </c>
      <c r="S28" s="65">
        <v>1.052915</v>
      </c>
      <c r="T28" s="65">
        <v>1.107528</v>
      </c>
      <c r="U28" s="65">
        <v>1.162732</v>
      </c>
      <c r="V28" s="65">
        <v>1.221336</v>
      </c>
      <c r="W28" s="65">
        <v>1.283189</v>
      </c>
      <c r="X28" s="65">
        <v>1.345619</v>
      </c>
      <c r="Y28" s="65">
        <v>1.412167</v>
      </c>
      <c r="Z28" s="65">
        <v>1.476973</v>
      </c>
      <c r="AA28" s="65">
        <v>1.546309</v>
      </c>
      <c r="AB28" s="65">
        <v>1.612748</v>
      </c>
      <c r="AC28" s="65">
        <v>1.678373</v>
      </c>
      <c r="AD28" s="65">
        <v>1.748403</v>
      </c>
      <c r="AE28" s="65">
        <v>1.821986</v>
      </c>
      <c r="AF28" s="65">
        <v>1.89697</v>
      </c>
      <c r="AG28" s="65">
        <v>1.971631</v>
      </c>
      <c r="AH28" s="65">
        <v>2.054044</v>
      </c>
      <c r="AI28" s="65">
        <v>2.136027</v>
      </c>
      <c r="AJ28" s="65">
        <v>2.229023</v>
      </c>
      <c r="AK28" s="66">
        <v>0.103879</v>
      </c>
    </row>
    <row r="29" ht="15.0" customHeight="1">
      <c r="A29" s="61" t="s">
        <v>465</v>
      </c>
      <c r="B29" s="64" t="s">
        <v>452</v>
      </c>
      <c r="C29" s="65">
        <v>1.219097</v>
      </c>
      <c r="D29" s="65">
        <v>1.190767</v>
      </c>
      <c r="E29" s="65">
        <v>1.092497</v>
      </c>
      <c r="F29" s="65">
        <v>0.954232</v>
      </c>
      <c r="G29" s="65">
        <v>0.894892</v>
      </c>
      <c r="H29" s="65">
        <v>0.832107</v>
      </c>
      <c r="I29" s="65">
        <v>0.81816</v>
      </c>
      <c r="J29" s="65">
        <v>0.805134</v>
      </c>
      <c r="K29" s="65">
        <v>0.787249</v>
      </c>
      <c r="L29" s="65">
        <v>0.773612</v>
      </c>
      <c r="M29" s="65">
        <v>0.752692</v>
      </c>
      <c r="N29" s="65">
        <v>0.739955</v>
      </c>
      <c r="O29" s="65">
        <v>0.730588</v>
      </c>
      <c r="P29" s="65">
        <v>0.720062</v>
      </c>
      <c r="Q29" s="65">
        <v>0.713187</v>
      </c>
      <c r="R29" s="65">
        <v>0.708915</v>
      </c>
      <c r="S29" s="65">
        <v>0.717549</v>
      </c>
      <c r="T29" s="65">
        <v>0.734263</v>
      </c>
      <c r="U29" s="65">
        <v>0.759474</v>
      </c>
      <c r="V29" s="65">
        <v>0.791415</v>
      </c>
      <c r="W29" s="65">
        <v>0.829726</v>
      </c>
      <c r="X29" s="65">
        <v>0.877413</v>
      </c>
      <c r="Y29" s="65">
        <v>0.934525</v>
      </c>
      <c r="Z29" s="65">
        <v>0.998199</v>
      </c>
      <c r="AA29" s="65">
        <v>1.073186</v>
      </c>
      <c r="AB29" s="65">
        <v>1.155634</v>
      </c>
      <c r="AC29" s="65">
        <v>1.24983</v>
      </c>
      <c r="AD29" s="65">
        <v>1.368331</v>
      </c>
      <c r="AE29" s="65">
        <v>1.49507</v>
      </c>
      <c r="AF29" s="65">
        <v>1.610998</v>
      </c>
      <c r="AG29" s="65">
        <v>1.760768</v>
      </c>
      <c r="AH29" s="65">
        <v>1.920488</v>
      </c>
      <c r="AI29" s="65">
        <v>2.110897</v>
      </c>
      <c r="AJ29" s="65">
        <v>2.328216</v>
      </c>
      <c r="AK29" s="66">
        <v>0.021174</v>
      </c>
    </row>
    <row r="30" ht="15.0" customHeight="1">
      <c r="A30" s="61" t="s">
        <v>466</v>
      </c>
      <c r="B30" s="64" t="s">
        <v>456</v>
      </c>
      <c r="C30" s="65">
        <v>0.0</v>
      </c>
      <c r="D30" s="65">
        <v>0.0</v>
      </c>
      <c r="E30" s="65">
        <v>0.0</v>
      </c>
      <c r="F30" s="65">
        <v>0.063651</v>
      </c>
      <c r="G30" s="65">
        <v>0.124021</v>
      </c>
      <c r="H30" s="65">
        <v>0.182401</v>
      </c>
      <c r="I30" s="65">
        <v>0.23847</v>
      </c>
      <c r="J30" s="65">
        <v>0.293579</v>
      </c>
      <c r="K30" s="65">
        <v>0.348081</v>
      </c>
      <c r="L30" s="65">
        <v>0.402068</v>
      </c>
      <c r="M30" s="65">
        <v>0.438809</v>
      </c>
      <c r="N30" s="65">
        <v>0.476974</v>
      </c>
      <c r="O30" s="65">
        <v>0.513499</v>
      </c>
      <c r="P30" s="65">
        <v>0.551586</v>
      </c>
      <c r="Q30" s="65">
        <v>0.58777</v>
      </c>
      <c r="R30" s="65">
        <v>0.625829</v>
      </c>
      <c r="S30" s="65">
        <v>0.664104</v>
      </c>
      <c r="T30" s="65">
        <v>0.704511</v>
      </c>
      <c r="U30" s="65">
        <v>0.745161</v>
      </c>
      <c r="V30" s="65">
        <v>0.787404</v>
      </c>
      <c r="W30" s="65">
        <v>0.831684</v>
      </c>
      <c r="X30" s="65">
        <v>0.875624</v>
      </c>
      <c r="Y30" s="65">
        <v>0.921643</v>
      </c>
      <c r="Z30" s="65">
        <v>0.966855</v>
      </c>
      <c r="AA30" s="65">
        <v>1.015562</v>
      </c>
      <c r="AB30" s="65">
        <v>1.063054</v>
      </c>
      <c r="AC30" s="65">
        <v>1.110935</v>
      </c>
      <c r="AD30" s="65">
        <v>1.162578</v>
      </c>
      <c r="AE30" s="65">
        <v>1.217335</v>
      </c>
      <c r="AF30" s="65">
        <v>1.273639</v>
      </c>
      <c r="AG30" s="65">
        <v>1.330102</v>
      </c>
      <c r="AH30" s="65">
        <v>1.391987</v>
      </c>
      <c r="AI30" s="65">
        <v>1.453642</v>
      </c>
      <c r="AJ30" s="65">
        <v>1.518894</v>
      </c>
      <c r="AK30" s="66" t="s">
        <v>467</v>
      </c>
    </row>
    <row r="31" ht="15.0" customHeight="1">
      <c r="A31" s="61" t="s">
        <v>468</v>
      </c>
      <c r="B31" s="64" t="s">
        <v>458</v>
      </c>
      <c r="C31" s="65">
        <v>0.0</v>
      </c>
      <c r="D31" s="65">
        <v>0.0</v>
      </c>
      <c r="E31" s="65">
        <v>0.0</v>
      </c>
      <c r="F31" s="65">
        <v>0.0</v>
      </c>
      <c r="G31" s="65">
        <v>0.0</v>
      </c>
      <c r="H31" s="65">
        <v>0.0</v>
      </c>
      <c r="I31" s="65">
        <v>0.0</v>
      </c>
      <c r="J31" s="65">
        <v>0.0</v>
      </c>
      <c r="K31" s="65">
        <v>0.0</v>
      </c>
      <c r="L31" s="65">
        <v>0.0</v>
      </c>
      <c r="M31" s="65">
        <v>0.0</v>
      </c>
      <c r="N31" s="65">
        <v>0.0</v>
      </c>
      <c r="O31" s="65">
        <v>0.0</v>
      </c>
      <c r="P31" s="65">
        <v>0.0</v>
      </c>
      <c r="Q31" s="65">
        <v>0.0</v>
      </c>
      <c r="R31" s="65">
        <v>0.0</v>
      </c>
      <c r="S31" s="65">
        <v>0.0</v>
      </c>
      <c r="T31" s="65">
        <v>0.0</v>
      </c>
      <c r="U31" s="65">
        <v>0.0</v>
      </c>
      <c r="V31" s="65">
        <v>0.0</v>
      </c>
      <c r="W31" s="65">
        <v>0.0</v>
      </c>
      <c r="X31" s="65">
        <v>0.0</v>
      </c>
      <c r="Y31" s="65">
        <v>0.0</v>
      </c>
      <c r="Z31" s="65">
        <v>0.0</v>
      </c>
      <c r="AA31" s="65">
        <v>0.0</v>
      </c>
      <c r="AB31" s="65">
        <v>0.0</v>
      </c>
      <c r="AC31" s="65">
        <v>0.0</v>
      </c>
      <c r="AD31" s="65">
        <v>0.0</v>
      </c>
      <c r="AE31" s="65">
        <v>0.0</v>
      </c>
      <c r="AF31" s="65">
        <v>0.0</v>
      </c>
      <c r="AG31" s="65">
        <v>0.0</v>
      </c>
      <c r="AH31" s="65">
        <v>0.0</v>
      </c>
      <c r="AI31" s="65">
        <v>0.0</v>
      </c>
      <c r="AJ31" s="65">
        <v>0.0</v>
      </c>
      <c r="AK31" s="66" t="s">
        <v>467</v>
      </c>
    </row>
    <row r="32" ht="15.75" customHeight="1"/>
    <row r="33" ht="15.0" customHeight="1">
      <c r="A33" s="61" t="s">
        <v>469</v>
      </c>
      <c r="B33" s="63" t="s">
        <v>470</v>
      </c>
      <c r="C33" s="74">
        <v>5649.713867</v>
      </c>
      <c r="D33" s="74">
        <v>5725.259277</v>
      </c>
      <c r="E33" s="74">
        <v>5818.210449</v>
      </c>
      <c r="F33" s="74">
        <v>5830.040039</v>
      </c>
      <c r="G33" s="74">
        <v>5814.638184</v>
      </c>
      <c r="H33" s="74">
        <v>5814.266602</v>
      </c>
      <c r="I33" s="74">
        <v>5813.049316</v>
      </c>
      <c r="J33" s="74">
        <v>5804.305664</v>
      </c>
      <c r="K33" s="74">
        <v>5792.977051</v>
      </c>
      <c r="L33" s="74">
        <v>5777.212402</v>
      </c>
      <c r="M33" s="74">
        <v>5741.181641</v>
      </c>
      <c r="N33" s="74">
        <v>5710.976562</v>
      </c>
      <c r="O33" s="74">
        <v>5669.743652</v>
      </c>
      <c r="P33" s="74">
        <v>5629.280762</v>
      </c>
      <c r="Q33" s="74">
        <v>5599.583496</v>
      </c>
      <c r="R33" s="74">
        <v>5569.566406</v>
      </c>
      <c r="S33" s="74">
        <v>5545.65625</v>
      </c>
      <c r="T33" s="74">
        <v>5537.821777</v>
      </c>
      <c r="U33" s="74">
        <v>5547.37207</v>
      </c>
      <c r="V33" s="74">
        <v>5561.833984</v>
      </c>
      <c r="W33" s="74">
        <v>5587.001953</v>
      </c>
      <c r="X33" s="74">
        <v>5616.178223</v>
      </c>
      <c r="Y33" s="74">
        <v>5643.747559</v>
      </c>
      <c r="Z33" s="74">
        <v>5665.541992</v>
      </c>
      <c r="AA33" s="74">
        <v>5698.036133</v>
      </c>
      <c r="AB33" s="74">
        <v>5732.904785</v>
      </c>
      <c r="AC33" s="74">
        <v>5773.46875</v>
      </c>
      <c r="AD33" s="74">
        <v>5824.399902</v>
      </c>
      <c r="AE33" s="74">
        <v>5880.140137</v>
      </c>
      <c r="AF33" s="74">
        <v>5936.244629</v>
      </c>
      <c r="AG33" s="74">
        <v>5998.657227</v>
      </c>
      <c r="AH33" s="74">
        <v>6065.221191</v>
      </c>
      <c r="AI33" s="74">
        <v>6124.831543</v>
      </c>
      <c r="AJ33" s="74">
        <v>6190.899414</v>
      </c>
      <c r="AK33" s="70">
        <v>0.002447</v>
      </c>
    </row>
    <row r="34" ht="15.0" customHeight="1">
      <c r="A34" s="61" t="s">
        <v>471</v>
      </c>
      <c r="B34" s="64" t="s">
        <v>472</v>
      </c>
      <c r="C34" s="65">
        <v>524.600403</v>
      </c>
      <c r="D34" s="65">
        <v>526.050659</v>
      </c>
      <c r="E34" s="65">
        <v>531.526978</v>
      </c>
      <c r="F34" s="65">
        <v>534.253906</v>
      </c>
      <c r="G34" s="65">
        <v>536.154602</v>
      </c>
      <c r="H34" s="65">
        <v>538.686401</v>
      </c>
      <c r="I34" s="65">
        <v>542.303467</v>
      </c>
      <c r="J34" s="65">
        <v>545.794006</v>
      </c>
      <c r="K34" s="65">
        <v>547.480408</v>
      </c>
      <c r="L34" s="65">
        <v>552.809631</v>
      </c>
      <c r="M34" s="65">
        <v>555.239258</v>
      </c>
      <c r="N34" s="65">
        <v>559.459534</v>
      </c>
      <c r="O34" s="65">
        <v>565.216309</v>
      </c>
      <c r="P34" s="65">
        <v>567.233215</v>
      </c>
      <c r="Q34" s="65">
        <v>575.140869</v>
      </c>
      <c r="R34" s="65">
        <v>580.808105</v>
      </c>
      <c r="S34" s="65">
        <v>587.015808</v>
      </c>
      <c r="T34" s="65">
        <v>595.184998</v>
      </c>
      <c r="U34" s="65">
        <v>604.730835</v>
      </c>
      <c r="V34" s="65">
        <v>615.772034</v>
      </c>
      <c r="W34" s="65">
        <v>626.92511</v>
      </c>
      <c r="X34" s="65">
        <v>641.218445</v>
      </c>
      <c r="Y34" s="65">
        <v>653.278442</v>
      </c>
      <c r="Z34" s="65">
        <v>668.645569</v>
      </c>
      <c r="AA34" s="65">
        <v>683.956177</v>
      </c>
      <c r="AB34" s="65">
        <v>700.568176</v>
      </c>
      <c r="AC34" s="65">
        <v>719.541016</v>
      </c>
      <c r="AD34" s="65">
        <v>737.585571</v>
      </c>
      <c r="AE34" s="65">
        <v>756.444641</v>
      </c>
      <c r="AF34" s="65">
        <v>780.321045</v>
      </c>
      <c r="AG34" s="65">
        <v>807.354492</v>
      </c>
      <c r="AH34" s="65">
        <v>832.860046</v>
      </c>
      <c r="AI34" s="65">
        <v>852.199829</v>
      </c>
      <c r="AJ34" s="65">
        <v>872.953857</v>
      </c>
      <c r="AK34" s="66">
        <v>0.015954</v>
      </c>
    </row>
    <row r="35" ht="15.0" customHeight="1">
      <c r="A35" s="61" t="s">
        <v>473</v>
      </c>
      <c r="B35" s="64" t="s">
        <v>450</v>
      </c>
      <c r="C35" s="65">
        <v>5085.134277</v>
      </c>
      <c r="D35" s="65">
        <v>5153.160156</v>
      </c>
      <c r="E35" s="65">
        <v>5236.23291</v>
      </c>
      <c r="F35" s="65">
        <v>5242.092773</v>
      </c>
      <c r="G35" s="65">
        <v>5222.131348</v>
      </c>
      <c r="H35" s="65">
        <v>5216.73584</v>
      </c>
      <c r="I35" s="65">
        <v>5209.686523</v>
      </c>
      <c r="J35" s="65">
        <v>5193.999023</v>
      </c>
      <c r="K35" s="65">
        <v>5176.458008</v>
      </c>
      <c r="L35" s="65">
        <v>5153.033203</v>
      </c>
      <c r="M35" s="65">
        <v>5111.041992</v>
      </c>
      <c r="N35" s="65">
        <v>5072.784668</v>
      </c>
      <c r="O35" s="65">
        <v>5021.736328</v>
      </c>
      <c r="P35" s="65">
        <v>4973.982422</v>
      </c>
      <c r="Q35" s="65">
        <v>4932.128906</v>
      </c>
      <c r="R35" s="65">
        <v>4891.77002</v>
      </c>
      <c r="S35" s="65">
        <v>4855.563965</v>
      </c>
      <c r="T35" s="65">
        <v>4831.993164</v>
      </c>
      <c r="U35" s="65">
        <v>4824.652344</v>
      </c>
      <c r="V35" s="65">
        <v>4819.598145</v>
      </c>
      <c r="W35" s="65">
        <v>4824.591309</v>
      </c>
      <c r="X35" s="65">
        <v>4829.950195</v>
      </c>
      <c r="Y35" s="65">
        <v>4835.837402</v>
      </c>
      <c r="Z35" s="65">
        <v>4831.580566</v>
      </c>
      <c r="AA35" s="65">
        <v>4838.649414</v>
      </c>
      <c r="AB35" s="65">
        <v>4845.703125</v>
      </c>
      <c r="AC35" s="65">
        <v>4856.319824</v>
      </c>
      <c r="AD35" s="65">
        <v>4875.848633</v>
      </c>
      <c r="AE35" s="65">
        <v>4897.523438</v>
      </c>
      <c r="AF35" s="65">
        <v>4917.912598</v>
      </c>
      <c r="AG35" s="65">
        <v>4942.810547</v>
      </c>
      <c r="AH35" s="65">
        <v>4969.403809</v>
      </c>
      <c r="AI35" s="65">
        <v>4989.394531</v>
      </c>
      <c r="AJ35" s="65">
        <v>5013.770508</v>
      </c>
      <c r="AK35" s="66">
        <v>-8.57E-4</v>
      </c>
    </row>
    <row r="36" ht="15.0" customHeight="1">
      <c r="A36" s="61" t="s">
        <v>474</v>
      </c>
      <c r="B36" s="64" t="s">
        <v>452</v>
      </c>
      <c r="C36" s="65">
        <v>38.148582</v>
      </c>
      <c r="D36" s="65">
        <v>41.969742</v>
      </c>
      <c r="E36" s="65">
        <v>45.182625</v>
      </c>
      <c r="F36" s="65">
        <v>47.002907</v>
      </c>
      <c r="G36" s="65">
        <v>48.040394</v>
      </c>
      <c r="H36" s="65">
        <v>48.9674</v>
      </c>
      <c r="I36" s="65">
        <v>49.663395</v>
      </c>
      <c r="J36" s="65">
        <v>50.090134</v>
      </c>
      <c r="K36" s="65">
        <v>50.380482</v>
      </c>
      <c r="L36" s="65">
        <v>50.671726</v>
      </c>
      <c r="M36" s="65">
        <v>50.900291</v>
      </c>
      <c r="N36" s="65">
        <v>51.443798</v>
      </c>
      <c r="O36" s="65">
        <v>52.070354</v>
      </c>
      <c r="P36" s="65">
        <v>53.034073</v>
      </c>
      <c r="Q36" s="65">
        <v>54.41201</v>
      </c>
      <c r="R36" s="65">
        <v>56.326271</v>
      </c>
      <c r="S36" s="65">
        <v>58.96563</v>
      </c>
      <c r="T36" s="65">
        <v>62.304535</v>
      </c>
      <c r="U36" s="65">
        <v>66.323441</v>
      </c>
      <c r="V36" s="65">
        <v>71.053864</v>
      </c>
      <c r="W36" s="65">
        <v>76.538681</v>
      </c>
      <c r="X36" s="65">
        <v>82.900162</v>
      </c>
      <c r="Y36" s="65">
        <v>90.034897</v>
      </c>
      <c r="Z36" s="65">
        <v>98.194077</v>
      </c>
      <c r="AA36" s="65">
        <v>107.214531</v>
      </c>
      <c r="AB36" s="65">
        <v>117.106812</v>
      </c>
      <c r="AC36" s="65">
        <v>128.000656</v>
      </c>
      <c r="AD36" s="65">
        <v>140.155228</v>
      </c>
      <c r="AE36" s="65">
        <v>153.600052</v>
      </c>
      <c r="AF36" s="65">
        <v>168.019394</v>
      </c>
      <c r="AG36" s="65">
        <v>183.198975</v>
      </c>
      <c r="AH36" s="65">
        <v>199.472443</v>
      </c>
      <c r="AI36" s="65">
        <v>216.065094</v>
      </c>
      <c r="AJ36" s="65">
        <v>233.042603</v>
      </c>
      <c r="AK36" s="66">
        <v>0.055032</v>
      </c>
    </row>
    <row r="37" ht="15.0" customHeight="1">
      <c r="A37" s="61" t="s">
        <v>475</v>
      </c>
      <c r="B37" s="64" t="s">
        <v>454</v>
      </c>
      <c r="C37" s="65">
        <v>1.498156</v>
      </c>
      <c r="D37" s="65">
        <v>1.723063</v>
      </c>
      <c r="E37" s="65">
        <v>1.953256</v>
      </c>
      <c r="F37" s="65">
        <v>2.146609</v>
      </c>
      <c r="G37" s="65">
        <v>2.308614</v>
      </c>
      <c r="H37" s="65">
        <v>2.456173</v>
      </c>
      <c r="I37" s="65">
        <v>2.587135</v>
      </c>
      <c r="J37" s="65">
        <v>2.692057</v>
      </c>
      <c r="K37" s="65">
        <v>2.796156</v>
      </c>
      <c r="L37" s="65">
        <v>2.884792</v>
      </c>
      <c r="M37" s="65">
        <v>2.967321</v>
      </c>
      <c r="N37" s="65">
        <v>3.020453</v>
      </c>
      <c r="O37" s="65">
        <v>3.082369</v>
      </c>
      <c r="P37" s="65">
        <v>3.136817</v>
      </c>
      <c r="Q37" s="65">
        <v>3.175739</v>
      </c>
      <c r="R37" s="65">
        <v>3.251039</v>
      </c>
      <c r="S37" s="65">
        <v>3.326449</v>
      </c>
      <c r="T37" s="65">
        <v>3.408438</v>
      </c>
      <c r="U37" s="65">
        <v>3.512938</v>
      </c>
      <c r="V37" s="65">
        <v>3.628821</v>
      </c>
      <c r="W37" s="65">
        <v>3.759349</v>
      </c>
      <c r="X37" s="65">
        <v>3.904456</v>
      </c>
      <c r="Y37" s="65">
        <v>4.055053</v>
      </c>
      <c r="Z37" s="65">
        <v>4.221842</v>
      </c>
      <c r="AA37" s="65">
        <v>4.393282</v>
      </c>
      <c r="AB37" s="65">
        <v>4.570858</v>
      </c>
      <c r="AC37" s="65">
        <v>4.752207</v>
      </c>
      <c r="AD37" s="65">
        <v>4.947835</v>
      </c>
      <c r="AE37" s="65">
        <v>5.162933</v>
      </c>
      <c r="AF37" s="65">
        <v>5.388875</v>
      </c>
      <c r="AG37" s="65">
        <v>5.673164</v>
      </c>
      <c r="AH37" s="65">
        <v>5.882715</v>
      </c>
      <c r="AI37" s="65">
        <v>6.142014</v>
      </c>
      <c r="AJ37" s="65">
        <v>6.42971</v>
      </c>
      <c r="AK37" s="66">
        <v>0.042009</v>
      </c>
    </row>
    <row r="38" ht="15.0" customHeight="1">
      <c r="A38" s="61" t="s">
        <v>476</v>
      </c>
      <c r="B38" s="64" t="s">
        <v>477</v>
      </c>
      <c r="C38" s="65">
        <v>0.3246</v>
      </c>
      <c r="D38" s="65">
        <v>1.628295</v>
      </c>
      <c r="E38" s="65">
        <v>1.872856</v>
      </c>
      <c r="F38" s="65">
        <v>2.416724</v>
      </c>
      <c r="G38" s="65">
        <v>3.209185</v>
      </c>
      <c r="H38" s="65">
        <v>3.917608</v>
      </c>
      <c r="I38" s="65">
        <v>4.594587</v>
      </c>
      <c r="J38" s="65">
        <v>6.818443</v>
      </c>
      <c r="K38" s="65">
        <v>10.255258</v>
      </c>
      <c r="L38" s="65">
        <v>11.512392</v>
      </c>
      <c r="M38" s="65">
        <v>14.055236</v>
      </c>
      <c r="N38" s="65">
        <v>16.588409</v>
      </c>
      <c r="O38" s="65">
        <v>19.274384</v>
      </c>
      <c r="P38" s="65">
        <v>22.838697</v>
      </c>
      <c r="Q38" s="65">
        <v>24.972017</v>
      </c>
      <c r="R38" s="65">
        <v>26.948196</v>
      </c>
      <c r="S38" s="65">
        <v>29.578747</v>
      </c>
      <c r="T38" s="65">
        <v>32.954845</v>
      </c>
      <c r="U38" s="65">
        <v>35.372707</v>
      </c>
      <c r="V38" s="65">
        <v>38.156052</v>
      </c>
      <c r="W38" s="65">
        <v>40.699623</v>
      </c>
      <c r="X38" s="65">
        <v>42.81509</v>
      </c>
      <c r="Y38" s="65">
        <v>44.225113</v>
      </c>
      <c r="Z38" s="65">
        <v>45.58128</v>
      </c>
      <c r="AA38" s="65">
        <v>45.490234</v>
      </c>
      <c r="AB38" s="65">
        <v>45.583302</v>
      </c>
      <c r="AC38" s="65">
        <v>44.42683</v>
      </c>
      <c r="AD38" s="65">
        <v>44.31554</v>
      </c>
      <c r="AE38" s="65">
        <v>44.65398</v>
      </c>
      <c r="AF38" s="65">
        <v>40.59256</v>
      </c>
      <c r="AG38" s="65">
        <v>34.289951</v>
      </c>
      <c r="AH38" s="65">
        <v>30.860264</v>
      </c>
      <c r="AI38" s="65">
        <v>32.801682</v>
      </c>
      <c r="AJ38" s="65">
        <v>34.905605</v>
      </c>
      <c r="AK38" s="66">
        <v>0.100522</v>
      </c>
    </row>
    <row r="39" ht="15.0" customHeight="1">
      <c r="A39" s="61" t="s">
        <v>478</v>
      </c>
      <c r="B39" s="64" t="s">
        <v>456</v>
      </c>
      <c r="C39" s="65">
        <v>0.008046</v>
      </c>
      <c r="D39" s="65">
        <v>0.485918</v>
      </c>
      <c r="E39" s="65">
        <v>0.942142</v>
      </c>
      <c r="F39" s="65">
        <v>1.38731</v>
      </c>
      <c r="G39" s="65">
        <v>1.822418</v>
      </c>
      <c r="H39" s="65">
        <v>2.277648</v>
      </c>
      <c r="I39" s="65">
        <v>2.732923</v>
      </c>
      <c r="J39" s="65">
        <v>3.178591</v>
      </c>
      <c r="K39" s="65">
        <v>3.617856</v>
      </c>
      <c r="L39" s="65">
        <v>4.051343</v>
      </c>
      <c r="M39" s="65">
        <v>4.468708</v>
      </c>
      <c r="N39" s="65">
        <v>4.900696</v>
      </c>
      <c r="O39" s="65">
        <v>5.316817</v>
      </c>
      <c r="P39" s="65">
        <v>5.733423</v>
      </c>
      <c r="Q39" s="65">
        <v>6.151682</v>
      </c>
      <c r="R39" s="65">
        <v>6.574346</v>
      </c>
      <c r="S39" s="65">
        <v>7.017518</v>
      </c>
      <c r="T39" s="65">
        <v>7.477695</v>
      </c>
      <c r="U39" s="65">
        <v>7.960401</v>
      </c>
      <c r="V39" s="65">
        <v>8.470009</v>
      </c>
      <c r="W39" s="65">
        <v>8.990575</v>
      </c>
      <c r="X39" s="65">
        <v>9.533933</v>
      </c>
      <c r="Y39" s="65">
        <v>10.09076</v>
      </c>
      <c r="Z39" s="65">
        <v>10.693088</v>
      </c>
      <c r="AA39" s="65">
        <v>11.297967</v>
      </c>
      <c r="AB39" s="65">
        <v>11.913041</v>
      </c>
      <c r="AC39" s="65">
        <v>12.533807</v>
      </c>
      <c r="AD39" s="65">
        <v>13.190311</v>
      </c>
      <c r="AE39" s="65">
        <v>13.898199</v>
      </c>
      <c r="AF39" s="65">
        <v>14.634829</v>
      </c>
      <c r="AG39" s="65">
        <v>15.407668</v>
      </c>
      <c r="AH39" s="65">
        <v>16.235731</v>
      </c>
      <c r="AI39" s="65">
        <v>17.10915</v>
      </c>
      <c r="AJ39" s="65">
        <v>18.033409</v>
      </c>
      <c r="AK39" s="66">
        <v>0.11956</v>
      </c>
    </row>
    <row r="40" ht="15.0" customHeight="1">
      <c r="A40" s="61" t="s">
        <v>479</v>
      </c>
      <c r="B40" s="64" t="s">
        <v>458</v>
      </c>
      <c r="C40" s="65">
        <v>0.0</v>
      </c>
      <c r="D40" s="65">
        <v>0.241363</v>
      </c>
      <c r="E40" s="65">
        <v>0.50012</v>
      </c>
      <c r="F40" s="65">
        <v>0.739795</v>
      </c>
      <c r="G40" s="65">
        <v>0.971506</v>
      </c>
      <c r="H40" s="65">
        <v>1.225471</v>
      </c>
      <c r="I40" s="65">
        <v>1.481001</v>
      </c>
      <c r="J40" s="65">
        <v>1.733284</v>
      </c>
      <c r="K40" s="65">
        <v>1.988616</v>
      </c>
      <c r="L40" s="65">
        <v>2.24914</v>
      </c>
      <c r="M40" s="65">
        <v>2.508825</v>
      </c>
      <c r="N40" s="65">
        <v>2.778879</v>
      </c>
      <c r="O40" s="65">
        <v>3.047051</v>
      </c>
      <c r="P40" s="65">
        <v>3.322155</v>
      </c>
      <c r="Q40" s="65">
        <v>3.602406</v>
      </c>
      <c r="R40" s="65">
        <v>3.888457</v>
      </c>
      <c r="S40" s="65">
        <v>4.187833</v>
      </c>
      <c r="T40" s="65">
        <v>4.498079</v>
      </c>
      <c r="U40" s="65">
        <v>4.81976</v>
      </c>
      <c r="V40" s="65">
        <v>5.155106</v>
      </c>
      <c r="W40" s="65">
        <v>5.497069</v>
      </c>
      <c r="X40" s="65">
        <v>5.856051</v>
      </c>
      <c r="Y40" s="65">
        <v>6.2261050000000004</v>
      </c>
      <c r="Z40" s="65">
        <v>6.626019</v>
      </c>
      <c r="AA40" s="65">
        <v>7.035265</v>
      </c>
      <c r="AB40" s="65">
        <v>7.459069</v>
      </c>
      <c r="AC40" s="65">
        <v>7.894515</v>
      </c>
      <c r="AD40" s="65">
        <v>8.357041</v>
      </c>
      <c r="AE40" s="65">
        <v>8.856513</v>
      </c>
      <c r="AF40" s="65">
        <v>9.375849</v>
      </c>
      <c r="AG40" s="65">
        <v>9.922225</v>
      </c>
      <c r="AH40" s="65">
        <v>10.505863</v>
      </c>
      <c r="AI40" s="65">
        <v>11.11958</v>
      </c>
      <c r="AJ40" s="65">
        <v>11.763825</v>
      </c>
      <c r="AK40" s="66">
        <v>0.129136</v>
      </c>
    </row>
    <row r="41" ht="15.75" customHeight="1"/>
    <row r="42" ht="15.75" customHeight="1"/>
    <row r="43" ht="15.0" customHeight="1">
      <c r="A43" s="61" t="s">
        <v>480</v>
      </c>
      <c r="B43" s="63" t="s">
        <v>481</v>
      </c>
      <c r="C43" s="74">
        <v>522.313477</v>
      </c>
      <c r="D43" s="74">
        <v>519.295715</v>
      </c>
      <c r="E43" s="74">
        <v>522.69519</v>
      </c>
      <c r="F43" s="74">
        <v>509.17395</v>
      </c>
      <c r="G43" s="74">
        <v>503.812439</v>
      </c>
      <c r="H43" s="74">
        <v>498.285583</v>
      </c>
      <c r="I43" s="74">
        <v>494.884369</v>
      </c>
      <c r="J43" s="74">
        <v>496.939819</v>
      </c>
      <c r="K43" s="74">
        <v>497.741821</v>
      </c>
      <c r="L43" s="74">
        <v>498.900238</v>
      </c>
      <c r="M43" s="74">
        <v>497.547089</v>
      </c>
      <c r="N43" s="74">
        <v>497.654175</v>
      </c>
      <c r="O43" s="74">
        <v>504.354248</v>
      </c>
      <c r="P43" s="74">
        <v>508.730804</v>
      </c>
      <c r="Q43" s="74">
        <v>506.711639</v>
      </c>
      <c r="R43" s="74">
        <v>504.331604</v>
      </c>
      <c r="S43" s="74">
        <v>504.469849</v>
      </c>
      <c r="T43" s="74">
        <v>501.509949</v>
      </c>
      <c r="U43" s="74">
        <v>501.860413</v>
      </c>
      <c r="V43" s="74">
        <v>502.847137</v>
      </c>
      <c r="W43" s="74">
        <v>502.672791</v>
      </c>
      <c r="X43" s="74">
        <v>503.477844</v>
      </c>
      <c r="Y43" s="74">
        <v>504.194183</v>
      </c>
      <c r="Z43" s="74">
        <v>504.510376</v>
      </c>
      <c r="AA43" s="74">
        <v>504.609192</v>
      </c>
      <c r="AB43" s="74">
        <v>504.090637</v>
      </c>
      <c r="AC43" s="74">
        <v>503.240234</v>
      </c>
      <c r="AD43" s="74">
        <v>503.68399</v>
      </c>
      <c r="AE43" s="74">
        <v>504.540955</v>
      </c>
      <c r="AF43" s="74">
        <v>504.20459</v>
      </c>
      <c r="AG43" s="74">
        <v>504.543152</v>
      </c>
      <c r="AH43" s="74">
        <v>505.441833</v>
      </c>
      <c r="AI43" s="74">
        <v>506.188446</v>
      </c>
      <c r="AJ43" s="74">
        <v>507.372589</v>
      </c>
      <c r="AK43" s="70">
        <v>-7.26E-4</v>
      </c>
    </row>
    <row r="44" ht="15.0" customHeight="1">
      <c r="A44" s="61" t="s">
        <v>482</v>
      </c>
      <c r="B44" s="64" t="s">
        <v>450</v>
      </c>
      <c r="C44" s="65">
        <v>522.313477</v>
      </c>
      <c r="D44" s="65">
        <v>519.295715</v>
      </c>
      <c r="E44" s="65">
        <v>522.69519</v>
      </c>
      <c r="F44" s="65">
        <v>508.629059</v>
      </c>
      <c r="G44" s="65">
        <v>502.196075</v>
      </c>
      <c r="H44" s="65">
        <v>495.092346</v>
      </c>
      <c r="I44" s="65">
        <v>489.608032</v>
      </c>
      <c r="J44" s="65">
        <v>489.010864</v>
      </c>
      <c r="K44" s="65">
        <v>485.471649</v>
      </c>
      <c r="L44" s="65">
        <v>480.60495</v>
      </c>
      <c r="M44" s="65">
        <v>471.723846</v>
      </c>
      <c r="N44" s="65">
        <v>462.72113</v>
      </c>
      <c r="O44" s="65">
        <v>458.267242</v>
      </c>
      <c r="P44" s="65">
        <v>451.697754</v>
      </c>
      <c r="Q44" s="65">
        <v>439.625488</v>
      </c>
      <c r="R44" s="65">
        <v>427.548737</v>
      </c>
      <c r="S44" s="65">
        <v>417.866364</v>
      </c>
      <c r="T44" s="65">
        <v>405.88205</v>
      </c>
      <c r="U44" s="65">
        <v>396.845367</v>
      </c>
      <c r="V44" s="65">
        <v>388.501282</v>
      </c>
      <c r="W44" s="65">
        <v>379.454712</v>
      </c>
      <c r="X44" s="65">
        <v>371.341125</v>
      </c>
      <c r="Y44" s="65">
        <v>363.336151</v>
      </c>
      <c r="Z44" s="65">
        <v>355.221283</v>
      </c>
      <c r="AA44" s="65">
        <v>347.13797</v>
      </c>
      <c r="AB44" s="65">
        <v>338.823639</v>
      </c>
      <c r="AC44" s="65">
        <v>330.490143</v>
      </c>
      <c r="AD44" s="65">
        <v>323.191101</v>
      </c>
      <c r="AE44" s="65">
        <v>316.312073</v>
      </c>
      <c r="AF44" s="65">
        <v>308.847595</v>
      </c>
      <c r="AG44" s="65">
        <v>301.963074</v>
      </c>
      <c r="AH44" s="65">
        <v>295.559448</v>
      </c>
      <c r="AI44" s="65">
        <v>289.203766</v>
      </c>
      <c r="AJ44" s="65">
        <v>283.228424</v>
      </c>
      <c r="AK44" s="66">
        <v>-0.018766</v>
      </c>
    </row>
    <row r="45" ht="15.0" customHeight="1">
      <c r="A45" s="61" t="s">
        <v>483</v>
      </c>
      <c r="B45" s="64" t="s">
        <v>484</v>
      </c>
      <c r="C45" s="65">
        <v>0.0</v>
      </c>
      <c r="D45" s="65">
        <v>0.0</v>
      </c>
      <c r="E45" s="65">
        <v>0.0</v>
      </c>
      <c r="F45" s="65">
        <v>0.0</v>
      </c>
      <c r="G45" s="65">
        <v>0.0</v>
      </c>
      <c r="H45" s="65">
        <v>0.0</v>
      </c>
      <c r="I45" s="65">
        <v>0.0</v>
      </c>
      <c r="J45" s="65">
        <v>0.0</v>
      </c>
      <c r="K45" s="65">
        <v>0.0</v>
      </c>
      <c r="L45" s="65">
        <v>0.0</v>
      </c>
      <c r="M45" s="65">
        <v>0.0</v>
      </c>
      <c r="N45" s="65">
        <v>0.0</v>
      </c>
      <c r="O45" s="65">
        <v>0.0</v>
      </c>
      <c r="P45" s="65">
        <v>0.0</v>
      </c>
      <c r="Q45" s="65">
        <v>0.0</v>
      </c>
      <c r="R45" s="65">
        <v>0.0</v>
      </c>
      <c r="S45" s="65">
        <v>0.0</v>
      </c>
      <c r="T45" s="65">
        <v>0.0</v>
      </c>
      <c r="U45" s="65">
        <v>0.0</v>
      </c>
      <c r="V45" s="65">
        <v>0.0</v>
      </c>
      <c r="W45" s="65">
        <v>0.0</v>
      </c>
      <c r="X45" s="65">
        <v>0.0</v>
      </c>
      <c r="Y45" s="65">
        <v>0.0</v>
      </c>
      <c r="Z45" s="65">
        <v>0.0</v>
      </c>
      <c r="AA45" s="65">
        <v>0.0</v>
      </c>
      <c r="AB45" s="65">
        <v>0.0</v>
      </c>
      <c r="AC45" s="65">
        <v>0.0</v>
      </c>
      <c r="AD45" s="65">
        <v>0.0</v>
      </c>
      <c r="AE45" s="65">
        <v>0.0</v>
      </c>
      <c r="AF45" s="65">
        <v>0.0</v>
      </c>
      <c r="AG45" s="65">
        <v>0.0</v>
      </c>
      <c r="AH45" s="65">
        <v>0.0</v>
      </c>
      <c r="AI45" s="65">
        <v>0.0</v>
      </c>
      <c r="AJ45" s="65">
        <v>0.0</v>
      </c>
      <c r="AK45" s="66" t="s">
        <v>467</v>
      </c>
    </row>
    <row r="46" ht="15.0" customHeight="1">
      <c r="A46" s="61" t="s">
        <v>485</v>
      </c>
      <c r="B46" s="64" t="s">
        <v>486</v>
      </c>
      <c r="C46" s="65">
        <v>0.0</v>
      </c>
      <c r="D46" s="65">
        <v>0.0</v>
      </c>
      <c r="E46" s="65">
        <v>0.0</v>
      </c>
      <c r="F46" s="65">
        <v>0.0</v>
      </c>
      <c r="G46" s="65">
        <v>0.0</v>
      </c>
      <c r="H46" s="65">
        <v>0.0</v>
      </c>
      <c r="I46" s="65">
        <v>0.0</v>
      </c>
      <c r="J46" s="65">
        <v>0.0</v>
      </c>
      <c r="K46" s="65">
        <v>0.0</v>
      </c>
      <c r="L46" s="65">
        <v>0.0</v>
      </c>
      <c r="M46" s="65">
        <v>0.0</v>
      </c>
      <c r="N46" s="65">
        <v>0.0</v>
      </c>
      <c r="O46" s="65">
        <v>0.0</v>
      </c>
      <c r="P46" s="65">
        <v>0.0</v>
      </c>
      <c r="Q46" s="65">
        <v>0.0</v>
      </c>
      <c r="R46" s="65">
        <v>0.0</v>
      </c>
      <c r="S46" s="65">
        <v>0.0</v>
      </c>
      <c r="T46" s="65">
        <v>0.0</v>
      </c>
      <c r="U46" s="65">
        <v>0.0</v>
      </c>
      <c r="V46" s="65">
        <v>0.0</v>
      </c>
      <c r="W46" s="65">
        <v>0.0</v>
      </c>
      <c r="X46" s="65">
        <v>0.0</v>
      </c>
      <c r="Y46" s="65">
        <v>0.0</v>
      </c>
      <c r="Z46" s="65">
        <v>0.0</v>
      </c>
      <c r="AA46" s="65">
        <v>0.0</v>
      </c>
      <c r="AB46" s="65">
        <v>0.0</v>
      </c>
      <c r="AC46" s="65">
        <v>0.0</v>
      </c>
      <c r="AD46" s="65">
        <v>0.0</v>
      </c>
      <c r="AE46" s="65">
        <v>0.0</v>
      </c>
      <c r="AF46" s="65">
        <v>0.0</v>
      </c>
      <c r="AG46" s="65">
        <v>0.0</v>
      </c>
      <c r="AH46" s="65">
        <v>0.0</v>
      </c>
      <c r="AI46" s="65">
        <v>0.0</v>
      </c>
      <c r="AJ46" s="65">
        <v>0.0</v>
      </c>
      <c r="AK46" s="66" t="s">
        <v>467</v>
      </c>
    </row>
    <row r="47" ht="15.0" customHeight="1">
      <c r="A47" s="61" t="s">
        <v>487</v>
      </c>
      <c r="B47" s="64" t="s">
        <v>488</v>
      </c>
      <c r="C47" s="65">
        <v>0.0</v>
      </c>
      <c r="D47" s="65">
        <v>0.0</v>
      </c>
      <c r="E47" s="65">
        <v>0.0</v>
      </c>
      <c r="F47" s="65">
        <v>0.544906</v>
      </c>
      <c r="G47" s="65">
        <v>1.616351</v>
      </c>
      <c r="H47" s="65">
        <v>3.193248</v>
      </c>
      <c r="I47" s="65">
        <v>5.27633</v>
      </c>
      <c r="J47" s="65">
        <v>7.928961</v>
      </c>
      <c r="K47" s="65">
        <v>12.270179</v>
      </c>
      <c r="L47" s="65">
        <v>18.2953</v>
      </c>
      <c r="M47" s="65">
        <v>25.823233</v>
      </c>
      <c r="N47" s="65">
        <v>34.933044</v>
      </c>
      <c r="O47" s="65">
        <v>46.087021</v>
      </c>
      <c r="P47" s="65">
        <v>57.033062</v>
      </c>
      <c r="Q47" s="65">
        <v>67.086143</v>
      </c>
      <c r="R47" s="65">
        <v>76.782883</v>
      </c>
      <c r="S47" s="65">
        <v>86.6035</v>
      </c>
      <c r="T47" s="65">
        <v>95.627899</v>
      </c>
      <c r="U47" s="65">
        <v>105.015038</v>
      </c>
      <c r="V47" s="65">
        <v>114.345848</v>
      </c>
      <c r="W47" s="65">
        <v>123.218079</v>
      </c>
      <c r="X47" s="65">
        <v>132.136734</v>
      </c>
      <c r="Y47" s="65">
        <v>140.858032</v>
      </c>
      <c r="Z47" s="65">
        <v>149.289093</v>
      </c>
      <c r="AA47" s="65">
        <v>157.471222</v>
      </c>
      <c r="AB47" s="65">
        <v>165.267014</v>
      </c>
      <c r="AC47" s="65">
        <v>172.750092</v>
      </c>
      <c r="AD47" s="65">
        <v>180.492889</v>
      </c>
      <c r="AE47" s="65">
        <v>188.228867</v>
      </c>
      <c r="AF47" s="65">
        <v>195.356979</v>
      </c>
      <c r="AG47" s="65">
        <v>202.580078</v>
      </c>
      <c r="AH47" s="65">
        <v>209.882385</v>
      </c>
      <c r="AI47" s="65">
        <v>216.98468</v>
      </c>
      <c r="AJ47" s="65">
        <v>224.144165</v>
      </c>
      <c r="AK47" s="66" t="s">
        <v>467</v>
      </c>
    </row>
    <row r="48" ht="15.75" customHeight="1"/>
    <row r="49" ht="15.0" customHeight="1">
      <c r="A49" s="61" t="s">
        <v>489</v>
      </c>
      <c r="B49" s="63" t="s">
        <v>490</v>
      </c>
      <c r="C49" s="74">
        <v>94.504654</v>
      </c>
      <c r="D49" s="74">
        <v>93.176033</v>
      </c>
      <c r="E49" s="74">
        <v>91.310684</v>
      </c>
      <c r="F49" s="74">
        <v>88.600655</v>
      </c>
      <c r="G49" s="74">
        <v>85.676697</v>
      </c>
      <c r="H49" s="74">
        <v>83.393082</v>
      </c>
      <c r="I49" s="74">
        <v>80.994202</v>
      </c>
      <c r="J49" s="74">
        <v>78.416794</v>
      </c>
      <c r="K49" s="74">
        <v>75.963287</v>
      </c>
      <c r="L49" s="74">
        <v>73.684006</v>
      </c>
      <c r="M49" s="74">
        <v>71.398972</v>
      </c>
      <c r="N49" s="74">
        <v>68.965057</v>
      </c>
      <c r="O49" s="74">
        <v>66.545532</v>
      </c>
      <c r="P49" s="74">
        <v>64.120544</v>
      </c>
      <c r="Q49" s="74">
        <v>62.829025</v>
      </c>
      <c r="R49" s="74">
        <v>61.462147</v>
      </c>
      <c r="S49" s="74">
        <v>60.181702</v>
      </c>
      <c r="T49" s="74">
        <v>58.948166</v>
      </c>
      <c r="U49" s="74">
        <v>57.776997</v>
      </c>
      <c r="V49" s="74">
        <v>56.567589</v>
      </c>
      <c r="W49" s="74">
        <v>55.52335</v>
      </c>
      <c r="X49" s="74">
        <v>54.441166</v>
      </c>
      <c r="Y49" s="74">
        <v>53.333256</v>
      </c>
      <c r="Z49" s="74">
        <v>52.192039</v>
      </c>
      <c r="AA49" s="74">
        <v>51.627144</v>
      </c>
      <c r="AB49" s="74">
        <v>51.063759</v>
      </c>
      <c r="AC49" s="74">
        <v>50.425755</v>
      </c>
      <c r="AD49" s="74">
        <v>49.870197</v>
      </c>
      <c r="AE49" s="74">
        <v>49.323185</v>
      </c>
      <c r="AF49" s="74">
        <v>48.837811</v>
      </c>
      <c r="AG49" s="74">
        <v>48.322044</v>
      </c>
      <c r="AH49" s="74">
        <v>47.877007</v>
      </c>
      <c r="AI49" s="74">
        <v>47.314251</v>
      </c>
      <c r="AJ49" s="74">
        <v>46.826477</v>
      </c>
      <c r="AK49" s="70">
        <v>-0.021272</v>
      </c>
    </row>
    <row r="50" ht="15.0" customHeight="1">
      <c r="A50" s="61" t="s">
        <v>491</v>
      </c>
      <c r="B50" s="64" t="s">
        <v>450</v>
      </c>
      <c r="C50" s="65">
        <v>91.653206</v>
      </c>
      <c r="D50" s="65">
        <v>90.538925</v>
      </c>
      <c r="E50" s="65">
        <v>88.023674</v>
      </c>
      <c r="F50" s="65">
        <v>85.752136</v>
      </c>
      <c r="G50" s="65">
        <v>83.230179</v>
      </c>
      <c r="H50" s="65">
        <v>81.042969</v>
      </c>
      <c r="I50" s="65">
        <v>78.741394</v>
      </c>
      <c r="J50" s="65">
        <v>76.263206</v>
      </c>
      <c r="K50" s="65">
        <v>73.903214</v>
      </c>
      <c r="L50" s="65">
        <v>71.708344</v>
      </c>
      <c r="M50" s="65">
        <v>69.507538</v>
      </c>
      <c r="N50" s="65">
        <v>67.160042</v>
      </c>
      <c r="O50" s="65">
        <v>64.824844</v>
      </c>
      <c r="P50" s="65">
        <v>62.484051</v>
      </c>
      <c r="Q50" s="65">
        <v>61.24757</v>
      </c>
      <c r="R50" s="65">
        <v>59.936172</v>
      </c>
      <c r="S50" s="65">
        <v>58.708778</v>
      </c>
      <c r="T50" s="65">
        <v>57.525631</v>
      </c>
      <c r="U50" s="65">
        <v>56.401947</v>
      </c>
      <c r="V50" s="65">
        <v>55.237507</v>
      </c>
      <c r="W50" s="65">
        <v>54.235291</v>
      </c>
      <c r="X50" s="65">
        <v>53.197945</v>
      </c>
      <c r="Y50" s="65">
        <v>52.136215</v>
      </c>
      <c r="Z50" s="65">
        <v>51.012058</v>
      </c>
      <c r="AA50" s="65">
        <v>50.399712</v>
      </c>
      <c r="AB50" s="65">
        <v>49.786072</v>
      </c>
      <c r="AC50" s="65">
        <v>49.096878</v>
      </c>
      <c r="AD50" s="65">
        <v>48.484997</v>
      </c>
      <c r="AE50" s="65">
        <v>47.878189</v>
      </c>
      <c r="AF50" s="65">
        <v>47.327675</v>
      </c>
      <c r="AG50" s="65">
        <v>46.743977</v>
      </c>
      <c r="AH50" s="65">
        <v>46.224663</v>
      </c>
      <c r="AI50" s="65">
        <v>45.587563</v>
      </c>
      <c r="AJ50" s="65">
        <v>45.018429</v>
      </c>
      <c r="AK50" s="66">
        <v>-0.021598</v>
      </c>
    </row>
    <row r="51" ht="15.0" customHeight="1">
      <c r="A51" s="61" t="s">
        <v>492</v>
      </c>
      <c r="B51" s="64" t="s">
        <v>493</v>
      </c>
      <c r="C51" s="65">
        <v>2.544341</v>
      </c>
      <c r="D51" s="65">
        <v>2.271792</v>
      </c>
      <c r="E51" s="65">
        <v>2.870655</v>
      </c>
      <c r="F51" s="65">
        <v>2.386124</v>
      </c>
      <c r="G51" s="65">
        <v>1.943896</v>
      </c>
      <c r="H51" s="65">
        <v>1.809858</v>
      </c>
      <c r="I51" s="65">
        <v>1.679463</v>
      </c>
      <c r="J51" s="65">
        <v>1.553509</v>
      </c>
      <c r="K51" s="65">
        <v>1.435882</v>
      </c>
      <c r="L51" s="65">
        <v>1.33319</v>
      </c>
      <c r="M51" s="65">
        <v>1.23104</v>
      </c>
      <c r="N51" s="65">
        <v>1.131057</v>
      </c>
      <c r="O51" s="65">
        <v>1.03578</v>
      </c>
      <c r="P51" s="65">
        <v>0.941132</v>
      </c>
      <c r="Q51" s="65">
        <v>0.86363</v>
      </c>
      <c r="R51" s="65">
        <v>0.788976</v>
      </c>
      <c r="S51" s="65">
        <v>0.716119</v>
      </c>
      <c r="T51" s="65">
        <v>0.647817</v>
      </c>
      <c r="U51" s="65">
        <v>0.583952</v>
      </c>
      <c r="V51" s="65">
        <v>0.528795</v>
      </c>
      <c r="W51" s="65">
        <v>0.472587</v>
      </c>
      <c r="X51" s="65">
        <v>0.410933</v>
      </c>
      <c r="Y51" s="65">
        <v>0.347049</v>
      </c>
      <c r="Z51" s="65">
        <v>0.29089</v>
      </c>
      <c r="AA51" s="65">
        <v>0.287727</v>
      </c>
      <c r="AB51" s="65">
        <v>0.284581</v>
      </c>
      <c r="AC51" s="65">
        <v>0.281012</v>
      </c>
      <c r="AD51" s="65">
        <v>0.277905</v>
      </c>
      <c r="AE51" s="65">
        <v>0.274842</v>
      </c>
      <c r="AF51" s="65">
        <v>0.272139</v>
      </c>
      <c r="AG51" s="65">
        <v>0.269256</v>
      </c>
      <c r="AH51" s="65">
        <v>0.266773</v>
      </c>
      <c r="AI51" s="65">
        <v>0.263622</v>
      </c>
      <c r="AJ51" s="65">
        <v>0.260896</v>
      </c>
      <c r="AK51" s="66">
        <v>-0.065395</v>
      </c>
    </row>
    <row r="52" ht="15.0" customHeight="1">
      <c r="A52" s="61" t="s">
        <v>494</v>
      </c>
      <c r="B52" s="64" t="s">
        <v>486</v>
      </c>
      <c r="C52" s="65">
        <v>0.0</v>
      </c>
      <c r="D52" s="65">
        <v>0.0</v>
      </c>
      <c r="E52" s="65">
        <v>0.0</v>
      </c>
      <c r="F52" s="65">
        <v>0.0</v>
      </c>
      <c r="G52" s="65">
        <v>0.0</v>
      </c>
      <c r="H52" s="65">
        <v>0.0</v>
      </c>
      <c r="I52" s="65">
        <v>0.0</v>
      </c>
      <c r="J52" s="65">
        <v>0.0</v>
      </c>
      <c r="K52" s="65">
        <v>0.0</v>
      </c>
      <c r="L52" s="65">
        <v>0.0</v>
      </c>
      <c r="M52" s="65">
        <v>0.0</v>
      </c>
      <c r="N52" s="65">
        <v>0.0</v>
      </c>
      <c r="O52" s="65">
        <v>0.0</v>
      </c>
      <c r="P52" s="65">
        <v>0.0</v>
      </c>
      <c r="Q52" s="65">
        <v>0.0</v>
      </c>
      <c r="R52" s="65">
        <v>0.0</v>
      </c>
      <c r="S52" s="65">
        <v>0.0</v>
      </c>
      <c r="T52" s="65">
        <v>0.0</v>
      </c>
      <c r="U52" s="65">
        <v>0.0</v>
      </c>
      <c r="V52" s="65">
        <v>0.0</v>
      </c>
      <c r="W52" s="65">
        <v>0.0</v>
      </c>
      <c r="X52" s="65">
        <v>0.0</v>
      </c>
      <c r="Y52" s="65">
        <v>0.0</v>
      </c>
      <c r="Z52" s="65">
        <v>0.0</v>
      </c>
      <c r="AA52" s="65">
        <v>0.0</v>
      </c>
      <c r="AB52" s="65">
        <v>0.0</v>
      </c>
      <c r="AC52" s="65">
        <v>0.0</v>
      </c>
      <c r="AD52" s="65">
        <v>0.0</v>
      </c>
      <c r="AE52" s="65">
        <v>0.0</v>
      </c>
      <c r="AF52" s="65">
        <v>0.0</v>
      </c>
      <c r="AG52" s="65">
        <v>0.0</v>
      </c>
      <c r="AH52" s="65">
        <v>0.0</v>
      </c>
      <c r="AI52" s="65">
        <v>0.0</v>
      </c>
      <c r="AJ52" s="65">
        <v>0.0</v>
      </c>
      <c r="AK52" s="66" t="s">
        <v>467</v>
      </c>
    </row>
    <row r="53" ht="15.0" customHeight="1">
      <c r="A53" s="61" t="s">
        <v>495</v>
      </c>
      <c r="B53" s="64" t="s">
        <v>488</v>
      </c>
      <c r="C53" s="65">
        <v>0.307103</v>
      </c>
      <c r="D53" s="65">
        <v>0.365315</v>
      </c>
      <c r="E53" s="65">
        <v>0.416356</v>
      </c>
      <c r="F53" s="65">
        <v>0.462398</v>
      </c>
      <c r="G53" s="65">
        <v>0.502621</v>
      </c>
      <c r="H53" s="65">
        <v>0.540256</v>
      </c>
      <c r="I53" s="65">
        <v>0.573342</v>
      </c>
      <c r="J53" s="65">
        <v>0.600075</v>
      </c>
      <c r="K53" s="65">
        <v>0.624195</v>
      </c>
      <c r="L53" s="65">
        <v>0.642473</v>
      </c>
      <c r="M53" s="65">
        <v>0.660393</v>
      </c>
      <c r="N53" s="65">
        <v>0.673955</v>
      </c>
      <c r="O53" s="65">
        <v>0.684908</v>
      </c>
      <c r="P53" s="65">
        <v>0.695363</v>
      </c>
      <c r="Q53" s="65">
        <v>0.717825</v>
      </c>
      <c r="R53" s="65">
        <v>0.737001</v>
      </c>
      <c r="S53" s="65">
        <v>0.756804</v>
      </c>
      <c r="T53" s="65">
        <v>0.774719</v>
      </c>
      <c r="U53" s="65">
        <v>0.791095</v>
      </c>
      <c r="V53" s="65">
        <v>0.801283</v>
      </c>
      <c r="W53" s="65">
        <v>0.815472</v>
      </c>
      <c r="X53" s="65">
        <v>0.832288</v>
      </c>
      <c r="Y53" s="65">
        <v>0.849992</v>
      </c>
      <c r="Z53" s="65">
        <v>0.889093</v>
      </c>
      <c r="AA53" s="65">
        <v>0.939703</v>
      </c>
      <c r="AB53" s="65">
        <v>0.993105</v>
      </c>
      <c r="AC53" s="65">
        <v>1.047864</v>
      </c>
      <c r="AD53" s="65">
        <v>1.107296</v>
      </c>
      <c r="AE53" s="65">
        <v>1.170156</v>
      </c>
      <c r="AF53" s="65">
        <v>1.237994</v>
      </c>
      <c r="AG53" s="65">
        <v>1.308813</v>
      </c>
      <c r="AH53" s="65">
        <v>1.385572</v>
      </c>
      <c r="AI53" s="65">
        <v>1.463067</v>
      </c>
      <c r="AJ53" s="65">
        <v>1.547155</v>
      </c>
      <c r="AK53" s="66">
        <v>0.046139</v>
      </c>
    </row>
    <row r="54" ht="15.75" customHeight="1"/>
    <row r="55" ht="15.0" customHeight="1">
      <c r="A55" s="61" t="s">
        <v>496</v>
      </c>
      <c r="B55" s="63" t="s">
        <v>497</v>
      </c>
      <c r="C55" s="74">
        <v>960.146851</v>
      </c>
      <c r="D55" s="74">
        <v>917.648315</v>
      </c>
      <c r="E55" s="74">
        <v>1039.939941</v>
      </c>
      <c r="F55" s="74">
        <v>861.387695</v>
      </c>
      <c r="G55" s="74">
        <v>864.632751</v>
      </c>
      <c r="H55" s="74">
        <v>921.435852</v>
      </c>
      <c r="I55" s="74">
        <v>932.806458</v>
      </c>
      <c r="J55" s="74">
        <v>938.771729</v>
      </c>
      <c r="K55" s="74">
        <v>944.177979</v>
      </c>
      <c r="L55" s="74">
        <v>940.259521</v>
      </c>
      <c r="M55" s="74">
        <v>937.019958</v>
      </c>
      <c r="N55" s="74">
        <v>935.389587</v>
      </c>
      <c r="O55" s="74">
        <v>937.244934</v>
      </c>
      <c r="P55" s="74">
        <v>929.831543</v>
      </c>
      <c r="Q55" s="74">
        <v>929.154358</v>
      </c>
      <c r="R55" s="74">
        <v>928.997803</v>
      </c>
      <c r="S55" s="74">
        <v>929.022949</v>
      </c>
      <c r="T55" s="74">
        <v>928.191223</v>
      </c>
      <c r="U55" s="74">
        <v>914.269043</v>
      </c>
      <c r="V55" s="74">
        <v>913.768494</v>
      </c>
      <c r="W55" s="74">
        <v>910.803589</v>
      </c>
      <c r="X55" s="74">
        <v>910.24292</v>
      </c>
      <c r="Y55" s="74">
        <v>909.775513</v>
      </c>
      <c r="Z55" s="74">
        <v>909.511108</v>
      </c>
      <c r="AA55" s="74">
        <v>908.900146</v>
      </c>
      <c r="AB55" s="74">
        <v>907.319336</v>
      </c>
      <c r="AC55" s="74">
        <v>914.150818</v>
      </c>
      <c r="AD55" s="74">
        <v>907.851685</v>
      </c>
      <c r="AE55" s="74">
        <v>908.362</v>
      </c>
      <c r="AF55" s="74">
        <v>905.308167</v>
      </c>
      <c r="AG55" s="74">
        <v>905.438538</v>
      </c>
      <c r="AH55" s="74">
        <v>905.901001</v>
      </c>
      <c r="AI55" s="74">
        <v>907.053406</v>
      </c>
      <c r="AJ55" s="74">
        <v>907.210144</v>
      </c>
      <c r="AK55" s="70">
        <v>-3.57E-4</v>
      </c>
    </row>
    <row r="56" ht="15.0" customHeight="1">
      <c r="A56" s="61" t="s">
        <v>498</v>
      </c>
      <c r="B56" s="64" t="s">
        <v>450</v>
      </c>
      <c r="C56" s="65">
        <v>285.263306</v>
      </c>
      <c r="D56" s="65">
        <v>284.826019</v>
      </c>
      <c r="E56" s="65">
        <v>373.968903</v>
      </c>
      <c r="F56" s="65">
        <v>494.098846</v>
      </c>
      <c r="G56" s="65">
        <v>391.50769</v>
      </c>
      <c r="H56" s="65">
        <v>314.957153</v>
      </c>
      <c r="I56" s="65">
        <v>296.202087</v>
      </c>
      <c r="J56" s="65">
        <v>285.240692</v>
      </c>
      <c r="K56" s="65">
        <v>278.031769</v>
      </c>
      <c r="L56" s="65">
        <v>281.650757</v>
      </c>
      <c r="M56" s="65">
        <v>280.631348</v>
      </c>
      <c r="N56" s="65">
        <v>281.711304</v>
      </c>
      <c r="O56" s="65">
        <v>280.306396</v>
      </c>
      <c r="P56" s="65">
        <v>288.047913</v>
      </c>
      <c r="Q56" s="65">
        <v>286.998657</v>
      </c>
      <c r="R56" s="65">
        <v>286.331512</v>
      </c>
      <c r="S56" s="65">
        <v>286.499207</v>
      </c>
      <c r="T56" s="65">
        <v>287.070679</v>
      </c>
      <c r="U56" s="65">
        <v>301.248901</v>
      </c>
      <c r="V56" s="65">
        <v>300.152283</v>
      </c>
      <c r="W56" s="65">
        <v>303.86438</v>
      </c>
      <c r="X56" s="65">
        <v>303.562531</v>
      </c>
      <c r="Y56" s="65">
        <v>302.878052</v>
      </c>
      <c r="Z56" s="65">
        <v>303.271576</v>
      </c>
      <c r="AA56" s="65">
        <v>303.636475</v>
      </c>
      <c r="AB56" s="65">
        <v>303.445312</v>
      </c>
      <c r="AC56" s="65">
        <v>298.369873</v>
      </c>
      <c r="AD56" s="65">
        <v>307.66925</v>
      </c>
      <c r="AE56" s="65">
        <v>309.144409</v>
      </c>
      <c r="AF56" s="65">
        <v>315.045593</v>
      </c>
      <c r="AG56" s="65">
        <v>317.743774</v>
      </c>
      <c r="AH56" s="65">
        <v>321.200623</v>
      </c>
      <c r="AI56" s="65">
        <v>323.933899</v>
      </c>
      <c r="AJ56" s="65">
        <v>326.756622</v>
      </c>
      <c r="AK56" s="66">
        <v>0.004301</v>
      </c>
    </row>
    <row r="57" ht="15.0" customHeight="1">
      <c r="A57" s="61" t="s">
        <v>499</v>
      </c>
      <c r="B57" s="64" t="s">
        <v>493</v>
      </c>
      <c r="C57" s="65">
        <v>674.883545</v>
      </c>
      <c r="D57" s="65">
        <v>625.861694</v>
      </c>
      <c r="E57" s="65">
        <v>652.027405</v>
      </c>
      <c r="F57" s="65">
        <v>349.827026</v>
      </c>
      <c r="G57" s="65">
        <v>422.308594</v>
      </c>
      <c r="H57" s="65">
        <v>564.661621</v>
      </c>
      <c r="I57" s="65">
        <v>591.872375</v>
      </c>
      <c r="J57" s="65">
        <v>605.636719</v>
      </c>
      <c r="K57" s="65">
        <v>618.083435</v>
      </c>
      <c r="L57" s="65">
        <v>607.135559</v>
      </c>
      <c r="M57" s="65">
        <v>597.929077</v>
      </c>
      <c r="N57" s="65">
        <v>592.594421</v>
      </c>
      <c r="O57" s="65">
        <v>596.054016</v>
      </c>
      <c r="P57" s="65">
        <v>575.941406</v>
      </c>
      <c r="Q57" s="65">
        <v>572.93042</v>
      </c>
      <c r="R57" s="65">
        <v>571.264221</v>
      </c>
      <c r="S57" s="65">
        <v>570.04895</v>
      </c>
      <c r="T57" s="65">
        <v>566.616943</v>
      </c>
      <c r="U57" s="65">
        <v>530.089111</v>
      </c>
      <c r="V57" s="65">
        <v>527.555481</v>
      </c>
      <c r="W57" s="65">
        <v>518.738281</v>
      </c>
      <c r="X57" s="65">
        <v>516.01593</v>
      </c>
      <c r="Y57" s="65">
        <v>513.547363</v>
      </c>
      <c r="Z57" s="65">
        <v>511.546967</v>
      </c>
      <c r="AA57" s="65">
        <v>508.673462</v>
      </c>
      <c r="AB57" s="65">
        <v>503.505371</v>
      </c>
      <c r="AC57" s="65">
        <v>519.275269</v>
      </c>
      <c r="AD57" s="65">
        <v>502.110077</v>
      </c>
      <c r="AE57" s="65">
        <v>501.875031</v>
      </c>
      <c r="AF57" s="65">
        <v>492.987152</v>
      </c>
      <c r="AG57" s="65">
        <v>492.030609</v>
      </c>
      <c r="AH57" s="65">
        <v>491.982788</v>
      </c>
      <c r="AI57" s="65">
        <v>493.63382</v>
      </c>
      <c r="AJ57" s="65">
        <v>492.726837</v>
      </c>
      <c r="AK57" s="66">
        <v>-0.007446</v>
      </c>
    </row>
    <row r="58" ht="15.0" customHeight="1">
      <c r="A58" s="61" t="s">
        <v>500</v>
      </c>
      <c r="B58" s="64" t="s">
        <v>486</v>
      </c>
      <c r="C58" s="65">
        <v>0.0</v>
      </c>
      <c r="D58" s="65">
        <v>0.0</v>
      </c>
      <c r="E58" s="65">
        <v>0.0</v>
      </c>
      <c r="F58" s="65">
        <v>0.0</v>
      </c>
      <c r="G58" s="65">
        <v>0.0</v>
      </c>
      <c r="H58" s="65">
        <v>0.0</v>
      </c>
      <c r="I58" s="65">
        <v>0.0</v>
      </c>
      <c r="J58" s="65">
        <v>0.0</v>
      </c>
      <c r="K58" s="65">
        <v>0.0</v>
      </c>
      <c r="L58" s="65">
        <v>0.0</v>
      </c>
      <c r="M58" s="65">
        <v>0.0</v>
      </c>
      <c r="N58" s="65">
        <v>0.0</v>
      </c>
      <c r="O58" s="65">
        <v>0.0</v>
      </c>
      <c r="P58" s="65">
        <v>0.0</v>
      </c>
      <c r="Q58" s="65">
        <v>0.0</v>
      </c>
      <c r="R58" s="65">
        <v>0.0</v>
      </c>
      <c r="S58" s="65">
        <v>0.0</v>
      </c>
      <c r="T58" s="65">
        <v>0.0</v>
      </c>
      <c r="U58" s="65">
        <v>0.0</v>
      </c>
      <c r="V58" s="65">
        <v>0.0</v>
      </c>
      <c r="W58" s="65">
        <v>0.0</v>
      </c>
      <c r="X58" s="65">
        <v>0.0</v>
      </c>
      <c r="Y58" s="65">
        <v>0.0</v>
      </c>
      <c r="Z58" s="65">
        <v>0.0</v>
      </c>
      <c r="AA58" s="65">
        <v>0.0</v>
      </c>
      <c r="AB58" s="65">
        <v>0.0</v>
      </c>
      <c r="AC58" s="65">
        <v>0.0</v>
      </c>
      <c r="AD58" s="65">
        <v>0.0</v>
      </c>
      <c r="AE58" s="65">
        <v>0.0</v>
      </c>
      <c r="AF58" s="65">
        <v>0.0</v>
      </c>
      <c r="AG58" s="65">
        <v>0.0</v>
      </c>
      <c r="AH58" s="65">
        <v>0.0</v>
      </c>
      <c r="AI58" s="65">
        <v>0.0</v>
      </c>
      <c r="AJ58" s="65">
        <v>0.0</v>
      </c>
      <c r="AK58" s="66" t="s">
        <v>467</v>
      </c>
    </row>
    <row r="59" ht="15.0" customHeight="1">
      <c r="A59" s="61" t="s">
        <v>501</v>
      </c>
      <c r="B59" s="64" t="s">
        <v>488</v>
      </c>
      <c r="C59" s="65">
        <v>0.0</v>
      </c>
      <c r="D59" s="65">
        <v>6.960556</v>
      </c>
      <c r="E59" s="65">
        <v>13.943656</v>
      </c>
      <c r="F59" s="65">
        <v>17.461792</v>
      </c>
      <c r="G59" s="65">
        <v>50.816452</v>
      </c>
      <c r="H59" s="65">
        <v>41.817055</v>
      </c>
      <c r="I59" s="65">
        <v>44.731972</v>
      </c>
      <c r="J59" s="65">
        <v>47.894318</v>
      </c>
      <c r="K59" s="65">
        <v>48.062717</v>
      </c>
      <c r="L59" s="65">
        <v>51.473217</v>
      </c>
      <c r="M59" s="65">
        <v>58.459518</v>
      </c>
      <c r="N59" s="65">
        <v>61.083858</v>
      </c>
      <c r="O59" s="65">
        <v>60.884529</v>
      </c>
      <c r="P59" s="65">
        <v>65.842255</v>
      </c>
      <c r="Q59" s="65">
        <v>69.225288</v>
      </c>
      <c r="R59" s="65">
        <v>71.402107</v>
      </c>
      <c r="S59" s="65">
        <v>72.474823</v>
      </c>
      <c r="T59" s="65">
        <v>74.503609</v>
      </c>
      <c r="U59" s="65">
        <v>82.931046</v>
      </c>
      <c r="V59" s="65">
        <v>86.06073</v>
      </c>
      <c r="W59" s="65">
        <v>88.200905</v>
      </c>
      <c r="X59" s="65">
        <v>90.664413</v>
      </c>
      <c r="Y59" s="65">
        <v>93.350128</v>
      </c>
      <c r="Z59" s="65">
        <v>94.692589</v>
      </c>
      <c r="AA59" s="65">
        <v>96.590179</v>
      </c>
      <c r="AB59" s="65">
        <v>100.368637</v>
      </c>
      <c r="AC59" s="65">
        <v>96.505661</v>
      </c>
      <c r="AD59" s="65">
        <v>98.072403</v>
      </c>
      <c r="AE59" s="65">
        <v>97.342567</v>
      </c>
      <c r="AF59" s="65">
        <v>97.275436</v>
      </c>
      <c r="AG59" s="65">
        <v>95.664139</v>
      </c>
      <c r="AH59" s="65">
        <v>92.717598</v>
      </c>
      <c r="AI59" s="65">
        <v>89.485657</v>
      </c>
      <c r="AJ59" s="65">
        <v>87.726692</v>
      </c>
      <c r="AK59" s="66">
        <v>0.082406</v>
      </c>
    </row>
    <row r="60" ht="15.75" customHeight="1"/>
    <row r="61" ht="15.0" customHeight="1">
      <c r="A61" s="61" t="s">
        <v>502</v>
      </c>
      <c r="B61" s="63" t="s">
        <v>503</v>
      </c>
      <c r="C61" s="74">
        <v>2523.883545</v>
      </c>
      <c r="D61" s="74">
        <v>2543.481934</v>
      </c>
      <c r="E61" s="74">
        <v>2581.43457</v>
      </c>
      <c r="F61" s="74">
        <v>2614.51001</v>
      </c>
      <c r="G61" s="74">
        <v>2639.637939</v>
      </c>
      <c r="H61" s="74">
        <v>2662.872314</v>
      </c>
      <c r="I61" s="74">
        <v>2688.826172</v>
      </c>
      <c r="J61" s="74">
        <v>2716.387207</v>
      </c>
      <c r="K61" s="74">
        <v>2747.756348</v>
      </c>
      <c r="L61" s="74">
        <v>2778.920898</v>
      </c>
      <c r="M61" s="74">
        <v>2807.338135</v>
      </c>
      <c r="N61" s="74">
        <v>2845.090088</v>
      </c>
      <c r="O61" s="74">
        <v>2875.095215</v>
      </c>
      <c r="P61" s="74">
        <v>2905.72168</v>
      </c>
      <c r="Q61" s="74">
        <v>2937.703613</v>
      </c>
      <c r="R61" s="74">
        <v>2968.970459</v>
      </c>
      <c r="S61" s="74">
        <v>3000.345703</v>
      </c>
      <c r="T61" s="74">
        <v>3033.163574</v>
      </c>
      <c r="U61" s="74">
        <v>3065.068848</v>
      </c>
      <c r="V61" s="74">
        <v>3096.147705</v>
      </c>
      <c r="W61" s="74">
        <v>3127.662598</v>
      </c>
      <c r="X61" s="74">
        <v>3159.907471</v>
      </c>
      <c r="Y61" s="74">
        <v>3191.287109</v>
      </c>
      <c r="Z61" s="74">
        <v>3223.040283</v>
      </c>
      <c r="AA61" s="74">
        <v>3254.713867</v>
      </c>
      <c r="AB61" s="74">
        <v>3286.70166</v>
      </c>
      <c r="AC61" s="74">
        <v>3321.468262</v>
      </c>
      <c r="AD61" s="74">
        <v>3356.641846</v>
      </c>
      <c r="AE61" s="74">
        <v>3394.19165</v>
      </c>
      <c r="AF61" s="74">
        <v>3431.654541</v>
      </c>
      <c r="AG61" s="74">
        <v>3470.789551</v>
      </c>
      <c r="AH61" s="74">
        <v>3509.730225</v>
      </c>
      <c r="AI61" s="74">
        <v>3548.42041</v>
      </c>
      <c r="AJ61" s="74">
        <v>3586.296631</v>
      </c>
      <c r="AK61" s="70">
        <v>0.010795</v>
      </c>
    </row>
    <row r="62" ht="15.0" customHeight="1">
      <c r="A62" s="61" t="s">
        <v>504</v>
      </c>
      <c r="B62" s="64" t="s">
        <v>505</v>
      </c>
      <c r="C62" s="65">
        <v>2501.361572</v>
      </c>
      <c r="D62" s="65">
        <v>2520.988281</v>
      </c>
      <c r="E62" s="65">
        <v>2558.964355</v>
      </c>
      <c r="F62" s="65">
        <v>2592.059082</v>
      </c>
      <c r="G62" s="65">
        <v>2617.203125</v>
      </c>
      <c r="H62" s="65">
        <v>2640.450684</v>
      </c>
      <c r="I62" s="65">
        <v>2666.415527</v>
      </c>
      <c r="J62" s="65">
        <v>2693.985596</v>
      </c>
      <c r="K62" s="65">
        <v>2725.362305</v>
      </c>
      <c r="L62" s="65">
        <v>2756.533203</v>
      </c>
      <c r="M62" s="65">
        <v>2784.955566</v>
      </c>
      <c r="N62" s="65">
        <v>2822.71167</v>
      </c>
      <c r="O62" s="65">
        <v>2852.720215</v>
      </c>
      <c r="P62" s="65">
        <v>2883.349609</v>
      </c>
      <c r="Q62" s="65">
        <v>2915.333984</v>
      </c>
      <c r="R62" s="65">
        <v>2946.602783</v>
      </c>
      <c r="S62" s="65">
        <v>2977.979736</v>
      </c>
      <c r="T62" s="65">
        <v>3010.799072</v>
      </c>
      <c r="U62" s="65">
        <v>3042.705322</v>
      </c>
      <c r="V62" s="65">
        <v>3073.785156</v>
      </c>
      <c r="W62" s="65">
        <v>3105.300781</v>
      </c>
      <c r="X62" s="65">
        <v>3137.546387</v>
      </c>
      <c r="Y62" s="65">
        <v>3168.926514</v>
      </c>
      <c r="Z62" s="65">
        <v>3200.680176</v>
      </c>
      <c r="AA62" s="65">
        <v>3232.354248</v>
      </c>
      <c r="AB62" s="65">
        <v>3264.342285</v>
      </c>
      <c r="AC62" s="65">
        <v>3299.109131</v>
      </c>
      <c r="AD62" s="65">
        <v>3334.282959</v>
      </c>
      <c r="AE62" s="65">
        <v>3371.832764</v>
      </c>
      <c r="AF62" s="65">
        <v>3409.295898</v>
      </c>
      <c r="AG62" s="65">
        <v>3448.430908</v>
      </c>
      <c r="AH62" s="65">
        <v>3487.371826</v>
      </c>
      <c r="AI62" s="65">
        <v>3526.062012</v>
      </c>
      <c r="AJ62" s="65">
        <v>3563.938232</v>
      </c>
      <c r="AK62" s="66">
        <v>0.010878</v>
      </c>
    </row>
    <row r="63" ht="15.0" customHeight="1">
      <c r="A63" s="61" t="s">
        <v>506</v>
      </c>
      <c r="B63" s="64" t="s">
        <v>507</v>
      </c>
      <c r="C63" s="65">
        <v>22.522085</v>
      </c>
      <c r="D63" s="65">
        <v>22.493759</v>
      </c>
      <c r="E63" s="65">
        <v>22.470324</v>
      </c>
      <c r="F63" s="65">
        <v>22.450933</v>
      </c>
      <c r="G63" s="65">
        <v>22.434891</v>
      </c>
      <c r="H63" s="65">
        <v>22.421618</v>
      </c>
      <c r="I63" s="65">
        <v>22.410635</v>
      </c>
      <c r="J63" s="65">
        <v>22.401548</v>
      </c>
      <c r="K63" s="65">
        <v>22.394032</v>
      </c>
      <c r="L63" s="65">
        <v>22.387812</v>
      </c>
      <c r="M63" s="65">
        <v>22.382666</v>
      </c>
      <c r="N63" s="65">
        <v>22.378407</v>
      </c>
      <c r="O63" s="65">
        <v>22.374884</v>
      </c>
      <c r="P63" s="65">
        <v>22.371969</v>
      </c>
      <c r="Q63" s="65">
        <v>22.369558</v>
      </c>
      <c r="R63" s="65">
        <v>22.367563</v>
      </c>
      <c r="S63" s="65">
        <v>22.365911</v>
      </c>
      <c r="T63" s="65">
        <v>22.364546</v>
      </c>
      <c r="U63" s="65">
        <v>22.363417</v>
      </c>
      <c r="V63" s="65">
        <v>22.36248</v>
      </c>
      <c r="W63" s="65">
        <v>22.361708</v>
      </c>
      <c r="X63" s="65">
        <v>22.361067</v>
      </c>
      <c r="Y63" s="65">
        <v>22.360538</v>
      </c>
      <c r="Z63" s="65">
        <v>22.3601</v>
      </c>
      <c r="AA63" s="65">
        <v>22.359737</v>
      </c>
      <c r="AB63" s="65">
        <v>22.359438</v>
      </c>
      <c r="AC63" s="65">
        <v>22.35919</v>
      </c>
      <c r="AD63" s="65">
        <v>22.358984</v>
      </c>
      <c r="AE63" s="65">
        <v>22.358814</v>
      </c>
      <c r="AF63" s="65">
        <v>22.358673</v>
      </c>
      <c r="AG63" s="65">
        <v>22.358557</v>
      </c>
      <c r="AH63" s="65">
        <v>22.358461</v>
      </c>
      <c r="AI63" s="65">
        <v>22.358381</v>
      </c>
      <c r="AJ63" s="65">
        <v>22.358315</v>
      </c>
      <c r="AK63" s="66">
        <v>-1.89E-4</v>
      </c>
    </row>
    <row r="64" ht="15.75" customHeight="1"/>
    <row r="65" ht="15.0" customHeight="1">
      <c r="A65" s="61" t="s">
        <v>508</v>
      </c>
      <c r="B65" s="63" t="s">
        <v>509</v>
      </c>
      <c r="C65" s="74">
        <v>535.695923</v>
      </c>
      <c r="D65" s="74">
        <v>557.78418</v>
      </c>
      <c r="E65" s="74">
        <v>587.656616</v>
      </c>
      <c r="F65" s="74">
        <v>589.98645</v>
      </c>
      <c r="G65" s="74">
        <v>581.88269</v>
      </c>
      <c r="H65" s="74">
        <v>575.975403</v>
      </c>
      <c r="I65" s="74">
        <v>559.006714</v>
      </c>
      <c r="J65" s="74">
        <v>548.074524</v>
      </c>
      <c r="K65" s="74">
        <v>546.877563</v>
      </c>
      <c r="L65" s="74">
        <v>545.983154</v>
      </c>
      <c r="M65" s="74">
        <v>546.441833</v>
      </c>
      <c r="N65" s="74">
        <v>550.221497</v>
      </c>
      <c r="O65" s="74">
        <v>551.223022</v>
      </c>
      <c r="P65" s="74">
        <v>551.829956</v>
      </c>
      <c r="Q65" s="74">
        <v>552.407898</v>
      </c>
      <c r="R65" s="74">
        <v>552.957764</v>
      </c>
      <c r="S65" s="74">
        <v>553.483032</v>
      </c>
      <c r="T65" s="74">
        <v>553.985657</v>
      </c>
      <c r="U65" s="74">
        <v>554.464966</v>
      </c>
      <c r="V65" s="74">
        <v>554.934692</v>
      </c>
      <c r="W65" s="74">
        <v>555.391724</v>
      </c>
      <c r="X65" s="74">
        <v>555.837341</v>
      </c>
      <c r="Y65" s="74">
        <v>556.270508</v>
      </c>
      <c r="Z65" s="74">
        <v>556.691162</v>
      </c>
      <c r="AA65" s="74">
        <v>557.098328</v>
      </c>
      <c r="AB65" s="74">
        <v>557.491821</v>
      </c>
      <c r="AC65" s="74">
        <v>557.874268</v>
      </c>
      <c r="AD65" s="74">
        <v>558.237915</v>
      </c>
      <c r="AE65" s="74">
        <v>558.589294</v>
      </c>
      <c r="AF65" s="74">
        <v>558.924561</v>
      </c>
      <c r="AG65" s="74">
        <v>559.245361</v>
      </c>
      <c r="AH65" s="74">
        <v>559.550659</v>
      </c>
      <c r="AI65" s="74">
        <v>559.27002</v>
      </c>
      <c r="AJ65" s="74">
        <v>559.034363</v>
      </c>
      <c r="AK65" s="70">
        <v>7.0E-5</v>
      </c>
    </row>
    <row r="66" ht="15.0" customHeight="1">
      <c r="A66" s="61" t="s">
        <v>510</v>
      </c>
      <c r="B66" s="64" t="s">
        <v>511</v>
      </c>
      <c r="C66" s="65">
        <v>411.780945</v>
      </c>
      <c r="D66" s="65">
        <v>429.677063</v>
      </c>
      <c r="E66" s="65">
        <v>447.255249</v>
      </c>
      <c r="F66" s="65">
        <v>451.317047</v>
      </c>
      <c r="G66" s="65">
        <v>447.310913</v>
      </c>
      <c r="H66" s="65">
        <v>442.751495</v>
      </c>
      <c r="I66" s="65">
        <v>429.703613</v>
      </c>
      <c r="J66" s="65">
        <v>421.297852</v>
      </c>
      <c r="K66" s="65">
        <v>420.376312</v>
      </c>
      <c r="L66" s="65">
        <v>419.689087</v>
      </c>
      <c r="M66" s="65">
        <v>420.042053</v>
      </c>
      <c r="N66" s="65">
        <v>422.947632</v>
      </c>
      <c r="O66" s="65">
        <v>423.71698</v>
      </c>
      <c r="P66" s="65">
        <v>424.18457</v>
      </c>
      <c r="Q66" s="65">
        <v>424.628845</v>
      </c>
      <c r="R66" s="65">
        <v>425.051422</v>
      </c>
      <c r="S66" s="65">
        <v>425.454956</v>
      </c>
      <c r="T66" s="65">
        <v>425.841156</v>
      </c>
      <c r="U66" s="65">
        <v>426.212402</v>
      </c>
      <c r="V66" s="65">
        <v>426.573303</v>
      </c>
      <c r="W66" s="65">
        <v>426.925018</v>
      </c>
      <c r="X66" s="65">
        <v>427.267517</v>
      </c>
      <c r="Y66" s="65">
        <v>427.60040300000003</v>
      </c>
      <c r="Z66" s="65">
        <v>427.923523</v>
      </c>
      <c r="AA66" s="65">
        <v>428.236481</v>
      </c>
      <c r="AB66" s="65">
        <v>428.539062</v>
      </c>
      <c r="AC66" s="65">
        <v>428.830994</v>
      </c>
      <c r="AD66" s="65">
        <v>429.111938</v>
      </c>
      <c r="AE66" s="65">
        <v>429.381714</v>
      </c>
      <c r="AF66" s="65">
        <v>429.640015</v>
      </c>
      <c r="AG66" s="65">
        <v>429.886566</v>
      </c>
      <c r="AH66" s="65">
        <v>430.121185</v>
      </c>
      <c r="AI66" s="65">
        <v>429.905212</v>
      </c>
      <c r="AJ66" s="65">
        <v>429.724152</v>
      </c>
      <c r="AK66" s="66">
        <v>3.0E-6</v>
      </c>
    </row>
    <row r="67" ht="15.0" customHeight="1">
      <c r="A67" s="61" t="s">
        <v>512</v>
      </c>
      <c r="B67" s="64" t="s">
        <v>484</v>
      </c>
      <c r="C67" s="65">
        <v>19.091375</v>
      </c>
      <c r="D67" s="65">
        <v>18.727859</v>
      </c>
      <c r="E67" s="65">
        <v>26.547354</v>
      </c>
      <c r="F67" s="65">
        <v>23.781448</v>
      </c>
      <c r="G67" s="65">
        <v>20.703632</v>
      </c>
      <c r="H67" s="65">
        <v>20.51643</v>
      </c>
      <c r="I67" s="65">
        <v>19.917072</v>
      </c>
      <c r="J67" s="65">
        <v>19.530453</v>
      </c>
      <c r="K67" s="65">
        <v>19.489599</v>
      </c>
      <c r="L67" s="65">
        <v>19.457396</v>
      </c>
      <c r="M67" s="65">
        <v>19.473238</v>
      </c>
      <c r="N67" s="65">
        <v>19.607624</v>
      </c>
      <c r="O67" s="65">
        <v>19.644047</v>
      </c>
      <c r="P67" s="65">
        <v>19.664268</v>
      </c>
      <c r="Q67" s="65">
        <v>19.684889</v>
      </c>
      <c r="R67" s="65">
        <v>19.704618</v>
      </c>
      <c r="S67" s="65">
        <v>19.723619</v>
      </c>
      <c r="T67" s="65">
        <v>19.741726</v>
      </c>
      <c r="U67" s="65">
        <v>19.755281</v>
      </c>
      <c r="V67" s="65">
        <v>19.772219</v>
      </c>
      <c r="W67" s="65">
        <v>19.788031</v>
      </c>
      <c r="X67" s="65">
        <v>19.803955</v>
      </c>
      <c r="Y67" s="65">
        <v>19.819462</v>
      </c>
      <c r="Z67" s="65">
        <v>19.834751</v>
      </c>
      <c r="AA67" s="65">
        <v>19.8493</v>
      </c>
      <c r="AB67" s="65">
        <v>19.863184</v>
      </c>
      <c r="AC67" s="65">
        <v>19.879412</v>
      </c>
      <c r="AD67" s="65">
        <v>19.890583</v>
      </c>
      <c r="AE67" s="65">
        <v>19.90353</v>
      </c>
      <c r="AF67" s="65">
        <v>19.914705</v>
      </c>
      <c r="AG67" s="65">
        <v>19.926201</v>
      </c>
      <c r="AH67" s="65">
        <v>19.93713</v>
      </c>
      <c r="AI67" s="65">
        <v>19.92745</v>
      </c>
      <c r="AJ67" s="65">
        <v>19.918989</v>
      </c>
      <c r="AK67" s="66">
        <v>0.001929</v>
      </c>
    </row>
    <row r="68" ht="15.0" customHeight="1">
      <c r="A68" s="61" t="s">
        <v>513</v>
      </c>
      <c r="B68" s="64" t="s">
        <v>514</v>
      </c>
      <c r="C68" s="65">
        <v>104.823593</v>
      </c>
      <c r="D68" s="65">
        <v>109.379265</v>
      </c>
      <c r="E68" s="65">
        <v>113.853996</v>
      </c>
      <c r="F68" s="65">
        <v>114.88797</v>
      </c>
      <c r="G68" s="65">
        <v>113.868164</v>
      </c>
      <c r="H68" s="65">
        <v>112.707504</v>
      </c>
      <c r="I68" s="65">
        <v>109.386002</v>
      </c>
      <c r="J68" s="65">
        <v>107.246231</v>
      </c>
      <c r="K68" s="65">
        <v>107.011635</v>
      </c>
      <c r="L68" s="65">
        <v>106.8367</v>
      </c>
      <c r="M68" s="65">
        <v>106.926537</v>
      </c>
      <c r="N68" s="65">
        <v>107.666206</v>
      </c>
      <c r="O68" s="65">
        <v>107.86203</v>
      </c>
      <c r="P68" s="65">
        <v>107.981079</v>
      </c>
      <c r="Q68" s="65">
        <v>108.094154</v>
      </c>
      <c r="R68" s="65">
        <v>108.201736</v>
      </c>
      <c r="S68" s="65">
        <v>108.304443</v>
      </c>
      <c r="T68" s="65">
        <v>108.402771</v>
      </c>
      <c r="U68" s="65">
        <v>108.497276</v>
      </c>
      <c r="V68" s="65">
        <v>108.589149</v>
      </c>
      <c r="W68" s="65">
        <v>108.678696</v>
      </c>
      <c r="X68" s="65">
        <v>108.765869</v>
      </c>
      <c r="Y68" s="65">
        <v>108.850616</v>
      </c>
      <c r="Z68" s="65">
        <v>108.932877</v>
      </c>
      <c r="AA68" s="65">
        <v>109.012535</v>
      </c>
      <c r="AB68" s="65">
        <v>109.089554</v>
      </c>
      <c r="AC68" s="65">
        <v>109.163879</v>
      </c>
      <c r="AD68" s="65">
        <v>109.235382</v>
      </c>
      <c r="AE68" s="65">
        <v>109.304062</v>
      </c>
      <c r="AF68" s="65">
        <v>109.369827</v>
      </c>
      <c r="AG68" s="65">
        <v>109.432594</v>
      </c>
      <c r="AH68" s="65">
        <v>109.49231</v>
      </c>
      <c r="AI68" s="65">
        <v>109.437332</v>
      </c>
      <c r="AJ68" s="65">
        <v>109.391251</v>
      </c>
      <c r="AK68" s="66">
        <v>3.0E-6</v>
      </c>
    </row>
    <row r="69" ht="15.75" customHeight="1"/>
    <row r="70" ht="15.0" customHeight="1">
      <c r="A70" s="61" t="s">
        <v>515</v>
      </c>
      <c r="B70" s="63" t="s">
        <v>516</v>
      </c>
      <c r="C70" s="74">
        <v>236.259003</v>
      </c>
      <c r="D70" s="74">
        <v>237.060562</v>
      </c>
      <c r="E70" s="74">
        <v>237.76503</v>
      </c>
      <c r="F70" s="74">
        <v>238.438889</v>
      </c>
      <c r="G70" s="74">
        <v>239.098541</v>
      </c>
      <c r="H70" s="74">
        <v>239.711578</v>
      </c>
      <c r="I70" s="74">
        <v>240.245255</v>
      </c>
      <c r="J70" s="74">
        <v>240.774277</v>
      </c>
      <c r="K70" s="74">
        <v>241.358459</v>
      </c>
      <c r="L70" s="74">
        <v>241.871948</v>
      </c>
      <c r="M70" s="74">
        <v>242.303009</v>
      </c>
      <c r="N70" s="74">
        <v>242.664459</v>
      </c>
      <c r="O70" s="74">
        <v>242.875931</v>
      </c>
      <c r="P70" s="74">
        <v>242.822525</v>
      </c>
      <c r="Q70" s="74">
        <v>242.45755</v>
      </c>
      <c r="R70" s="74">
        <v>241.583206</v>
      </c>
      <c r="S70" s="74">
        <v>239.529694</v>
      </c>
      <c r="T70" s="74">
        <v>238.893341</v>
      </c>
      <c r="U70" s="74">
        <v>239.290543</v>
      </c>
      <c r="V70" s="74">
        <v>239.643433</v>
      </c>
      <c r="W70" s="74">
        <v>239.955261</v>
      </c>
      <c r="X70" s="74">
        <v>240.225555</v>
      </c>
      <c r="Y70" s="74">
        <v>240.454102</v>
      </c>
      <c r="Z70" s="74">
        <v>240.640045</v>
      </c>
      <c r="AA70" s="74">
        <v>240.779846</v>
      </c>
      <c r="AB70" s="74">
        <v>240.879227</v>
      </c>
      <c r="AC70" s="74">
        <v>240.942139</v>
      </c>
      <c r="AD70" s="74">
        <v>240.973816</v>
      </c>
      <c r="AE70" s="74">
        <v>240.986816</v>
      </c>
      <c r="AF70" s="74">
        <v>240.995804</v>
      </c>
      <c r="AG70" s="74">
        <v>241.021606</v>
      </c>
      <c r="AH70" s="74">
        <v>241.085388</v>
      </c>
      <c r="AI70" s="74">
        <v>241.204422</v>
      </c>
      <c r="AJ70" s="74">
        <v>241.39595</v>
      </c>
      <c r="AK70" s="70">
        <v>5.66E-4</v>
      </c>
    </row>
    <row r="71" ht="15.0" customHeight="1">
      <c r="A71" s="61" t="s">
        <v>517</v>
      </c>
      <c r="B71" s="64" t="s">
        <v>518</v>
      </c>
      <c r="C71" s="65">
        <v>99.369827</v>
      </c>
      <c r="D71" s="65">
        <v>99.438713</v>
      </c>
      <c r="E71" s="65">
        <v>99.472229</v>
      </c>
      <c r="F71" s="65">
        <v>99.505585</v>
      </c>
      <c r="G71" s="65">
        <v>99.526344</v>
      </c>
      <c r="H71" s="65">
        <v>99.541695</v>
      </c>
      <c r="I71" s="65">
        <v>99.557747</v>
      </c>
      <c r="J71" s="65">
        <v>99.547966</v>
      </c>
      <c r="K71" s="65">
        <v>99.476646</v>
      </c>
      <c r="L71" s="65">
        <v>99.396362</v>
      </c>
      <c r="M71" s="65">
        <v>99.302658</v>
      </c>
      <c r="N71" s="65">
        <v>99.182693</v>
      </c>
      <c r="O71" s="65">
        <v>99.0485</v>
      </c>
      <c r="P71" s="65">
        <v>98.863533</v>
      </c>
      <c r="Q71" s="65">
        <v>98.658394</v>
      </c>
      <c r="R71" s="65">
        <v>98.430016</v>
      </c>
      <c r="S71" s="65">
        <v>98.194893</v>
      </c>
      <c r="T71" s="65">
        <v>97.939285</v>
      </c>
      <c r="U71" s="65">
        <v>97.662361</v>
      </c>
      <c r="V71" s="65">
        <v>97.363182</v>
      </c>
      <c r="W71" s="65">
        <v>97.038231</v>
      </c>
      <c r="X71" s="65">
        <v>96.68071</v>
      </c>
      <c r="Y71" s="65">
        <v>96.284088</v>
      </c>
      <c r="Z71" s="65">
        <v>95.842407</v>
      </c>
      <c r="AA71" s="65">
        <v>95.347618</v>
      </c>
      <c r="AB71" s="65">
        <v>94.802689</v>
      </c>
      <c r="AC71" s="65">
        <v>94.208138</v>
      </c>
      <c r="AD71" s="65">
        <v>93.565514</v>
      </c>
      <c r="AE71" s="65">
        <v>92.884491</v>
      </c>
      <c r="AF71" s="65">
        <v>92.177803</v>
      </c>
      <c r="AG71" s="65">
        <v>91.466164</v>
      </c>
      <c r="AH71" s="65">
        <v>90.772598</v>
      </c>
      <c r="AI71" s="65">
        <v>90.117622</v>
      </c>
      <c r="AJ71" s="65">
        <v>89.522926</v>
      </c>
      <c r="AK71" s="66">
        <v>-0.003277</v>
      </c>
    </row>
    <row r="72" ht="15.0" customHeight="1">
      <c r="A72" s="61" t="s">
        <v>519</v>
      </c>
      <c r="B72" s="64" t="s">
        <v>520</v>
      </c>
      <c r="C72" s="65">
        <v>11.445287</v>
      </c>
      <c r="D72" s="65">
        <v>11.466092</v>
      </c>
      <c r="E72" s="65">
        <v>11.482542</v>
      </c>
      <c r="F72" s="65">
        <v>11.498786</v>
      </c>
      <c r="G72" s="65">
        <v>11.513481</v>
      </c>
      <c r="H72" s="65">
        <v>11.527476</v>
      </c>
      <c r="I72" s="65">
        <v>11.541475</v>
      </c>
      <c r="J72" s="65">
        <v>11.552413</v>
      </c>
      <c r="K72" s="65">
        <v>11.556156</v>
      </c>
      <c r="L72" s="65">
        <v>11.558803</v>
      </c>
      <c r="M72" s="65">
        <v>11.55983</v>
      </c>
      <c r="N72" s="65">
        <v>11.557747</v>
      </c>
      <c r="O72" s="65">
        <v>11.553973</v>
      </c>
      <c r="P72" s="65">
        <v>11.544259</v>
      </c>
      <c r="Q72" s="65">
        <v>11.532174</v>
      </c>
      <c r="R72" s="65">
        <v>11.517338</v>
      </c>
      <c r="S72" s="65">
        <v>11.501655</v>
      </c>
      <c r="T72" s="65">
        <v>11.483509</v>
      </c>
      <c r="U72" s="65">
        <v>11.4628</v>
      </c>
      <c r="V72" s="65">
        <v>11.439426</v>
      </c>
      <c r="W72" s="65">
        <v>11.412994</v>
      </c>
      <c r="X72" s="65">
        <v>11.382687</v>
      </c>
      <c r="Y72" s="65">
        <v>11.347727</v>
      </c>
      <c r="Z72" s="65">
        <v>11.307388</v>
      </c>
      <c r="AA72" s="65">
        <v>11.260698</v>
      </c>
      <c r="AB72" s="65">
        <v>11.207987</v>
      </c>
      <c r="AC72" s="65">
        <v>11.149298</v>
      </c>
      <c r="AD72" s="65">
        <v>11.084787</v>
      </c>
      <c r="AE72" s="65">
        <v>11.015581</v>
      </c>
      <c r="AF72" s="65">
        <v>10.943103</v>
      </c>
      <c r="AG72" s="65">
        <v>10.869602</v>
      </c>
      <c r="AH72" s="65">
        <v>10.797935</v>
      </c>
      <c r="AI72" s="65">
        <v>10.730744</v>
      </c>
      <c r="AJ72" s="65">
        <v>10.670596</v>
      </c>
      <c r="AK72" s="66">
        <v>-0.002244</v>
      </c>
    </row>
    <row r="73" ht="15.0" customHeight="1">
      <c r="A73" s="61" t="s">
        <v>521</v>
      </c>
      <c r="B73" s="64" t="s">
        <v>522</v>
      </c>
      <c r="C73" s="65">
        <v>0.014615</v>
      </c>
      <c r="D73" s="65">
        <v>0.014637</v>
      </c>
      <c r="E73" s="65">
        <v>0.014656</v>
      </c>
      <c r="F73" s="65">
        <v>0.014678</v>
      </c>
      <c r="G73" s="65">
        <v>0.014699</v>
      </c>
      <c r="H73" s="65">
        <v>0.01472</v>
      </c>
      <c r="I73" s="65">
        <v>0.014742</v>
      </c>
      <c r="J73" s="65">
        <v>0.014761</v>
      </c>
      <c r="K73" s="65">
        <v>0.01477</v>
      </c>
      <c r="L73" s="65">
        <v>0.014778</v>
      </c>
      <c r="M73" s="65">
        <v>0.014784</v>
      </c>
      <c r="N73" s="65">
        <v>0.014785</v>
      </c>
      <c r="O73" s="65">
        <v>0.014783</v>
      </c>
      <c r="P73" s="65">
        <v>0.014774</v>
      </c>
      <c r="Q73" s="65">
        <v>0.014761</v>
      </c>
      <c r="R73" s="65">
        <v>0.014744</v>
      </c>
      <c r="S73" s="65">
        <v>0.014725</v>
      </c>
      <c r="T73" s="65">
        <v>0.014703</v>
      </c>
      <c r="U73" s="65">
        <v>0.014677</v>
      </c>
      <c r="V73" s="65">
        <v>0.014647</v>
      </c>
      <c r="W73" s="65">
        <v>0.014613</v>
      </c>
      <c r="X73" s="65">
        <v>0.014574</v>
      </c>
      <c r="Y73" s="65">
        <v>0.014528</v>
      </c>
      <c r="Z73" s="65">
        <v>0.014474</v>
      </c>
      <c r="AA73" s="65">
        <v>0.014412</v>
      </c>
      <c r="AB73" s="65">
        <v>0.014341</v>
      </c>
      <c r="AC73" s="65">
        <v>0.014262</v>
      </c>
      <c r="AD73" s="65">
        <v>0.014175</v>
      </c>
      <c r="AE73" s="65">
        <v>0.014081</v>
      </c>
      <c r="AF73" s="65">
        <v>0.013983</v>
      </c>
      <c r="AG73" s="65">
        <v>0.013886</v>
      </c>
      <c r="AH73" s="65">
        <v>0.013792</v>
      </c>
      <c r="AI73" s="65">
        <v>0.013705</v>
      </c>
      <c r="AJ73" s="65">
        <v>0.013628</v>
      </c>
      <c r="AK73" s="66">
        <v>-0.002229</v>
      </c>
    </row>
    <row r="74" ht="15.0" customHeight="1">
      <c r="A74" s="61" t="s">
        <v>523</v>
      </c>
      <c r="B74" s="64" t="s">
        <v>524</v>
      </c>
      <c r="C74" s="65">
        <v>63.032871</v>
      </c>
      <c r="D74" s="65">
        <v>62.981274</v>
      </c>
      <c r="E74" s="65">
        <v>62.897621</v>
      </c>
      <c r="F74" s="65">
        <v>62.801979</v>
      </c>
      <c r="G74" s="65">
        <v>62.683662</v>
      </c>
      <c r="H74" s="65">
        <v>62.542931</v>
      </c>
      <c r="I74" s="65">
        <v>62.378132</v>
      </c>
      <c r="J74" s="65">
        <v>62.165901</v>
      </c>
      <c r="K74" s="65">
        <v>61.875275</v>
      </c>
      <c r="L74" s="65">
        <v>61.527451</v>
      </c>
      <c r="M74" s="65">
        <v>61.103485</v>
      </c>
      <c r="N74" s="65">
        <v>60.572758</v>
      </c>
      <c r="O74" s="65">
        <v>59.908131</v>
      </c>
      <c r="P74" s="65">
        <v>59.032299</v>
      </c>
      <c r="Q74" s="65">
        <v>57.865509</v>
      </c>
      <c r="R74" s="65">
        <v>56.198986</v>
      </c>
      <c r="S74" s="65">
        <v>53.456135</v>
      </c>
      <c r="T74" s="65">
        <v>52.173183</v>
      </c>
      <c r="U74" s="65">
        <v>51.962135</v>
      </c>
      <c r="V74" s="65">
        <v>51.739506</v>
      </c>
      <c r="W74" s="65">
        <v>51.502857</v>
      </c>
      <c r="X74" s="65">
        <v>51.248619</v>
      </c>
      <c r="Y74" s="65">
        <v>50.973309</v>
      </c>
      <c r="Z74" s="65">
        <v>50.673668</v>
      </c>
      <c r="AA74" s="65">
        <v>50.345627</v>
      </c>
      <c r="AB74" s="65">
        <v>49.990929</v>
      </c>
      <c r="AC74" s="65">
        <v>49.61005</v>
      </c>
      <c r="AD74" s="65">
        <v>49.204002</v>
      </c>
      <c r="AE74" s="65">
        <v>48.778145</v>
      </c>
      <c r="AF74" s="65">
        <v>48.340107</v>
      </c>
      <c r="AG74" s="65">
        <v>47.902363</v>
      </c>
      <c r="AH74" s="65">
        <v>47.477081</v>
      </c>
      <c r="AI74" s="65">
        <v>47.07357</v>
      </c>
      <c r="AJ74" s="65">
        <v>46.701733</v>
      </c>
      <c r="AK74" s="66">
        <v>-0.009302</v>
      </c>
    </row>
    <row r="75" ht="15.0" customHeight="1">
      <c r="A75" s="61" t="s">
        <v>525</v>
      </c>
      <c r="B75" s="64" t="s">
        <v>526</v>
      </c>
      <c r="C75" s="65">
        <v>22.909573</v>
      </c>
      <c r="D75" s="65">
        <v>22.948393</v>
      </c>
      <c r="E75" s="65">
        <v>22.977686</v>
      </c>
      <c r="F75" s="65">
        <v>23.005245</v>
      </c>
      <c r="G75" s="65">
        <v>23.027851</v>
      </c>
      <c r="H75" s="65">
        <v>23.047478</v>
      </c>
      <c r="I75" s="65">
        <v>23.06591</v>
      </c>
      <c r="J75" s="65">
        <v>23.077225</v>
      </c>
      <c r="K75" s="65">
        <v>23.073387</v>
      </c>
      <c r="L75" s="65">
        <v>23.066811</v>
      </c>
      <c r="M75" s="65">
        <v>23.056746</v>
      </c>
      <c r="N75" s="65">
        <v>23.040264</v>
      </c>
      <c r="O75" s="65">
        <v>23.02039</v>
      </c>
      <c r="P75" s="65">
        <v>22.98867</v>
      </c>
      <c r="Q75" s="65">
        <v>22.952103</v>
      </c>
      <c r="R75" s="65">
        <v>22.909908</v>
      </c>
      <c r="S75" s="65">
        <v>22.865795</v>
      </c>
      <c r="T75" s="65">
        <v>22.816597</v>
      </c>
      <c r="U75" s="65">
        <v>22.76223</v>
      </c>
      <c r="V75" s="65">
        <v>22.702724</v>
      </c>
      <c r="W75" s="65">
        <v>22.637531</v>
      </c>
      <c r="X75" s="65">
        <v>22.565052</v>
      </c>
      <c r="Y75" s="65">
        <v>22.48381</v>
      </c>
      <c r="Z75" s="65">
        <v>22.392496</v>
      </c>
      <c r="AA75" s="65">
        <v>22.289165</v>
      </c>
      <c r="AB75" s="65">
        <v>22.174461</v>
      </c>
      <c r="AC75" s="65">
        <v>22.048439</v>
      </c>
      <c r="AD75" s="65">
        <v>21.911407</v>
      </c>
      <c r="AE75" s="65">
        <v>21.765518</v>
      </c>
      <c r="AF75" s="65">
        <v>21.613476</v>
      </c>
      <c r="AG75" s="65">
        <v>21.45956</v>
      </c>
      <c r="AH75" s="65">
        <v>21.308823</v>
      </c>
      <c r="AI75" s="65">
        <v>21.166451</v>
      </c>
      <c r="AJ75" s="65">
        <v>21.038235</v>
      </c>
      <c r="AK75" s="66">
        <v>-0.002712</v>
      </c>
    </row>
    <row r="76" ht="15.0" customHeight="1">
      <c r="A76" s="61" t="s">
        <v>527</v>
      </c>
      <c r="B76" s="64" t="s">
        <v>528</v>
      </c>
      <c r="C76" s="65">
        <v>1.462669</v>
      </c>
      <c r="D76" s="65">
        <v>1.467232</v>
      </c>
      <c r="E76" s="65">
        <v>1.471172</v>
      </c>
      <c r="F76" s="65">
        <v>1.474985</v>
      </c>
      <c r="G76" s="65">
        <v>1.478472</v>
      </c>
      <c r="H76" s="65">
        <v>1.481765</v>
      </c>
      <c r="I76" s="65">
        <v>1.484974</v>
      </c>
      <c r="J76" s="65">
        <v>1.48771</v>
      </c>
      <c r="K76" s="65">
        <v>1.489452</v>
      </c>
      <c r="L76" s="65">
        <v>1.491</v>
      </c>
      <c r="M76" s="65">
        <v>1.492302</v>
      </c>
      <c r="N76" s="65">
        <v>1.493169</v>
      </c>
      <c r="O76" s="65">
        <v>1.493793</v>
      </c>
      <c r="P76" s="65">
        <v>1.493626</v>
      </c>
      <c r="Q76" s="65">
        <v>1.493121</v>
      </c>
      <c r="R76" s="65">
        <v>1.492226</v>
      </c>
      <c r="S76" s="65">
        <v>1.491178</v>
      </c>
      <c r="T76" s="65">
        <v>1.489771</v>
      </c>
      <c r="U76" s="65">
        <v>1.488</v>
      </c>
      <c r="V76" s="65">
        <v>1.485866</v>
      </c>
      <c r="W76" s="65">
        <v>1.48334</v>
      </c>
      <c r="X76" s="65">
        <v>1.480317</v>
      </c>
      <c r="Y76" s="65">
        <v>1.4767</v>
      </c>
      <c r="Z76" s="65">
        <v>1.472399</v>
      </c>
      <c r="AA76" s="65">
        <v>1.467285</v>
      </c>
      <c r="AB76" s="65">
        <v>1.461396</v>
      </c>
      <c r="AC76" s="65">
        <v>1.454731</v>
      </c>
      <c r="AD76" s="65">
        <v>1.447307</v>
      </c>
      <c r="AE76" s="65">
        <v>1.439264</v>
      </c>
      <c r="AF76" s="65">
        <v>1.430741</v>
      </c>
      <c r="AG76" s="65">
        <v>1.421954</v>
      </c>
      <c r="AH76" s="65">
        <v>1.413276</v>
      </c>
      <c r="AI76" s="65">
        <v>1.405116</v>
      </c>
      <c r="AJ76" s="65">
        <v>1.397887</v>
      </c>
      <c r="AK76" s="66">
        <v>-0.001512</v>
      </c>
    </row>
    <row r="77" ht="15.0" customHeight="1">
      <c r="A77" s="61" t="s">
        <v>529</v>
      </c>
      <c r="B77" s="64" t="s">
        <v>530</v>
      </c>
      <c r="C77" s="65">
        <v>0.490467</v>
      </c>
      <c r="D77" s="65">
        <v>0.546658</v>
      </c>
      <c r="E77" s="65">
        <v>0.61405</v>
      </c>
      <c r="F77" s="65">
        <v>0.695328</v>
      </c>
      <c r="G77" s="65">
        <v>0.793516</v>
      </c>
      <c r="H77" s="65">
        <v>0.912608</v>
      </c>
      <c r="I77" s="65">
        <v>1.057723</v>
      </c>
      <c r="J77" s="65">
        <v>1.2351</v>
      </c>
      <c r="K77" s="65">
        <v>1.452706</v>
      </c>
      <c r="L77" s="65">
        <v>1.722573</v>
      </c>
      <c r="M77" s="65">
        <v>2.060505</v>
      </c>
      <c r="N77" s="65">
        <v>2.488923</v>
      </c>
      <c r="O77" s="65">
        <v>3.042346</v>
      </c>
      <c r="P77" s="65">
        <v>3.774787</v>
      </c>
      <c r="Q77" s="65">
        <v>4.785594</v>
      </c>
      <c r="R77" s="65">
        <v>6.281656</v>
      </c>
      <c r="S77" s="65">
        <v>8.850227</v>
      </c>
      <c r="T77" s="65">
        <v>9.946326</v>
      </c>
      <c r="U77" s="65">
        <v>9.957316</v>
      </c>
      <c r="V77" s="65">
        <v>9.965799</v>
      </c>
      <c r="W77" s="65">
        <v>9.971683</v>
      </c>
      <c r="X77" s="65">
        <v>9.974241</v>
      </c>
      <c r="Y77" s="65">
        <v>9.972802</v>
      </c>
      <c r="Z77" s="65">
        <v>9.966787</v>
      </c>
      <c r="AA77" s="65">
        <v>9.955262</v>
      </c>
      <c r="AB77" s="65">
        <v>9.938437</v>
      </c>
      <c r="AC77" s="65">
        <v>9.916252</v>
      </c>
      <c r="AD77" s="65">
        <v>9.888779</v>
      </c>
      <c r="AE77" s="65">
        <v>9.856902</v>
      </c>
      <c r="AF77" s="65">
        <v>9.821433</v>
      </c>
      <c r="AG77" s="65">
        <v>9.783919</v>
      </c>
      <c r="AH77" s="65">
        <v>9.74687</v>
      </c>
      <c r="AI77" s="65">
        <v>9.713271</v>
      </c>
      <c r="AJ77" s="65">
        <v>9.686116</v>
      </c>
      <c r="AK77" s="66">
        <v>0.093991</v>
      </c>
    </row>
    <row r="78" ht="15.0" customHeight="1">
      <c r="A78" s="61" t="s">
        <v>531</v>
      </c>
      <c r="B78" s="64" t="s">
        <v>532</v>
      </c>
      <c r="C78" s="65">
        <v>0.014345</v>
      </c>
      <c r="D78" s="65">
        <v>0.014429</v>
      </c>
      <c r="E78" s="65">
        <v>0.014507</v>
      </c>
      <c r="F78" s="65">
        <v>0.014583</v>
      </c>
      <c r="G78" s="65">
        <v>0.014655</v>
      </c>
      <c r="H78" s="65">
        <v>0.014724</v>
      </c>
      <c r="I78" s="65">
        <v>0.014792</v>
      </c>
      <c r="J78" s="65">
        <v>0.014854</v>
      </c>
      <c r="K78" s="65">
        <v>0.014905</v>
      </c>
      <c r="L78" s="65">
        <v>0.014954</v>
      </c>
      <c r="M78" s="65">
        <v>0.015</v>
      </c>
      <c r="N78" s="65">
        <v>0.015041</v>
      </c>
      <c r="O78" s="65">
        <v>0.01508</v>
      </c>
      <c r="P78" s="65">
        <v>0.01511</v>
      </c>
      <c r="Q78" s="65">
        <v>0.015137</v>
      </c>
      <c r="R78" s="65">
        <v>0.01516</v>
      </c>
      <c r="S78" s="65">
        <v>0.01518</v>
      </c>
      <c r="T78" s="65">
        <v>0.015196</v>
      </c>
      <c r="U78" s="65">
        <v>0.015209</v>
      </c>
      <c r="V78" s="65">
        <v>0.015217</v>
      </c>
      <c r="W78" s="65">
        <v>0.015221</v>
      </c>
      <c r="X78" s="65">
        <v>0.015221</v>
      </c>
      <c r="Y78" s="65">
        <v>0.015214</v>
      </c>
      <c r="Z78" s="65">
        <v>0.0152</v>
      </c>
      <c r="AA78" s="65">
        <v>0.015178</v>
      </c>
      <c r="AB78" s="65">
        <v>0.015148</v>
      </c>
      <c r="AC78" s="65">
        <v>0.015109</v>
      </c>
      <c r="AD78" s="65">
        <v>0.015063</v>
      </c>
      <c r="AE78" s="65">
        <v>0.015009</v>
      </c>
      <c r="AF78" s="65">
        <v>0.014951</v>
      </c>
      <c r="AG78" s="65">
        <v>0.014889</v>
      </c>
      <c r="AH78" s="65">
        <v>0.014827</v>
      </c>
      <c r="AI78" s="65">
        <v>0.014771</v>
      </c>
      <c r="AJ78" s="65">
        <v>0.014725</v>
      </c>
      <c r="AK78" s="66">
        <v>6.35E-4</v>
      </c>
    </row>
    <row r="79" ht="15.0" customHeight="1">
      <c r="A79" s="61" t="s">
        <v>533</v>
      </c>
      <c r="B79" s="64" t="s">
        <v>534</v>
      </c>
      <c r="C79" s="65">
        <v>32.039715</v>
      </c>
      <c r="D79" s="65">
        <v>32.314651</v>
      </c>
      <c r="E79" s="65">
        <v>32.579014</v>
      </c>
      <c r="F79" s="65">
        <v>32.846046</v>
      </c>
      <c r="G79" s="65">
        <v>33.110317</v>
      </c>
      <c r="H79" s="65">
        <v>33.374207</v>
      </c>
      <c r="I79" s="65">
        <v>33.639603</v>
      </c>
      <c r="J79" s="65">
        <v>33.897377</v>
      </c>
      <c r="K79" s="65">
        <v>34.139076</v>
      </c>
      <c r="L79" s="65">
        <v>34.378258</v>
      </c>
      <c r="M79" s="65">
        <v>34.613281</v>
      </c>
      <c r="N79" s="65">
        <v>34.839771</v>
      </c>
      <c r="O79" s="65">
        <v>35.061768</v>
      </c>
      <c r="P79" s="65">
        <v>35.280872</v>
      </c>
      <c r="Q79" s="65">
        <v>35.495045</v>
      </c>
      <c r="R79" s="65">
        <v>35.703171</v>
      </c>
      <c r="S79" s="65">
        <v>35.912952</v>
      </c>
      <c r="T79" s="65">
        <v>36.119308</v>
      </c>
      <c r="U79" s="65">
        <v>36.321995</v>
      </c>
      <c r="V79" s="65">
        <v>36.520729</v>
      </c>
      <c r="W79" s="65">
        <v>36.715229</v>
      </c>
      <c r="X79" s="65">
        <v>36.905312</v>
      </c>
      <c r="Y79" s="65">
        <v>37.090851</v>
      </c>
      <c r="Z79" s="65">
        <v>37.271832</v>
      </c>
      <c r="AA79" s="65">
        <v>37.44838</v>
      </c>
      <c r="AB79" s="65">
        <v>37.620724</v>
      </c>
      <c r="AC79" s="65">
        <v>37.78907</v>
      </c>
      <c r="AD79" s="65">
        <v>37.953735</v>
      </c>
      <c r="AE79" s="65">
        <v>38.115044</v>
      </c>
      <c r="AF79" s="65">
        <v>38.273403</v>
      </c>
      <c r="AG79" s="65">
        <v>38.429111</v>
      </c>
      <c r="AH79" s="65">
        <v>38.582664</v>
      </c>
      <c r="AI79" s="65">
        <v>38.734631</v>
      </c>
      <c r="AJ79" s="65">
        <v>38.885582</v>
      </c>
      <c r="AK79" s="66">
        <v>0.005801</v>
      </c>
    </row>
    <row r="80" ht="15.0" customHeight="1">
      <c r="A80" s="61" t="s">
        <v>535</v>
      </c>
      <c r="B80" s="64" t="s">
        <v>520</v>
      </c>
      <c r="C80" s="65">
        <v>0.0</v>
      </c>
      <c r="D80" s="65">
        <v>0.0</v>
      </c>
      <c r="E80" s="65">
        <v>0.0</v>
      </c>
      <c r="F80" s="65">
        <v>0.0</v>
      </c>
      <c r="G80" s="65">
        <v>0.0</v>
      </c>
      <c r="H80" s="65">
        <v>0.0</v>
      </c>
      <c r="I80" s="65">
        <v>0.0</v>
      </c>
      <c r="J80" s="65">
        <v>0.0</v>
      </c>
      <c r="K80" s="65">
        <v>0.0</v>
      </c>
      <c r="L80" s="65">
        <v>0.0</v>
      </c>
      <c r="M80" s="65">
        <v>0.0</v>
      </c>
      <c r="N80" s="65">
        <v>0.0</v>
      </c>
      <c r="O80" s="65">
        <v>0.0</v>
      </c>
      <c r="P80" s="65">
        <v>0.0</v>
      </c>
      <c r="Q80" s="65">
        <v>0.0</v>
      </c>
      <c r="R80" s="65">
        <v>0.0</v>
      </c>
      <c r="S80" s="65">
        <v>0.0</v>
      </c>
      <c r="T80" s="65">
        <v>0.0</v>
      </c>
      <c r="U80" s="65">
        <v>0.0</v>
      </c>
      <c r="V80" s="65">
        <v>0.0</v>
      </c>
      <c r="W80" s="65">
        <v>0.0</v>
      </c>
      <c r="X80" s="65">
        <v>0.0</v>
      </c>
      <c r="Y80" s="65">
        <v>0.0</v>
      </c>
      <c r="Z80" s="65">
        <v>0.0</v>
      </c>
      <c r="AA80" s="65">
        <v>0.0</v>
      </c>
      <c r="AB80" s="65">
        <v>0.0</v>
      </c>
      <c r="AC80" s="65">
        <v>0.0</v>
      </c>
      <c r="AD80" s="65">
        <v>0.0</v>
      </c>
      <c r="AE80" s="65">
        <v>0.0</v>
      </c>
      <c r="AF80" s="65">
        <v>0.0</v>
      </c>
      <c r="AG80" s="65">
        <v>0.0</v>
      </c>
      <c r="AH80" s="65">
        <v>0.0</v>
      </c>
      <c r="AI80" s="65">
        <v>0.0</v>
      </c>
      <c r="AJ80" s="65">
        <v>0.0</v>
      </c>
      <c r="AK80" s="66" t="s">
        <v>467</v>
      </c>
    </row>
    <row r="81" ht="15.0" customHeight="1">
      <c r="A81" s="61" t="s">
        <v>536</v>
      </c>
      <c r="B81" s="64" t="s">
        <v>522</v>
      </c>
      <c r="C81" s="65">
        <v>0.0</v>
      </c>
      <c r="D81" s="65">
        <v>0.0</v>
      </c>
      <c r="E81" s="65">
        <v>0.0</v>
      </c>
      <c r="F81" s="65">
        <v>0.0</v>
      </c>
      <c r="G81" s="65">
        <v>0.0</v>
      </c>
      <c r="H81" s="65">
        <v>0.0</v>
      </c>
      <c r="I81" s="65">
        <v>0.0</v>
      </c>
      <c r="J81" s="65">
        <v>0.0</v>
      </c>
      <c r="K81" s="65">
        <v>0.0</v>
      </c>
      <c r="L81" s="65">
        <v>0.0</v>
      </c>
      <c r="M81" s="65">
        <v>0.0</v>
      </c>
      <c r="N81" s="65">
        <v>0.0</v>
      </c>
      <c r="O81" s="65">
        <v>0.0</v>
      </c>
      <c r="P81" s="65">
        <v>0.0</v>
      </c>
      <c r="Q81" s="65">
        <v>0.0</v>
      </c>
      <c r="R81" s="65">
        <v>0.0</v>
      </c>
      <c r="S81" s="65">
        <v>0.0</v>
      </c>
      <c r="T81" s="65">
        <v>0.0</v>
      </c>
      <c r="U81" s="65">
        <v>0.0</v>
      </c>
      <c r="V81" s="65">
        <v>0.0</v>
      </c>
      <c r="W81" s="65">
        <v>0.0</v>
      </c>
      <c r="X81" s="65">
        <v>0.0</v>
      </c>
      <c r="Y81" s="65">
        <v>0.0</v>
      </c>
      <c r="Z81" s="65">
        <v>0.0</v>
      </c>
      <c r="AA81" s="65">
        <v>0.0</v>
      </c>
      <c r="AB81" s="65">
        <v>0.0</v>
      </c>
      <c r="AC81" s="65">
        <v>0.0</v>
      </c>
      <c r="AD81" s="65">
        <v>0.0</v>
      </c>
      <c r="AE81" s="65">
        <v>0.0</v>
      </c>
      <c r="AF81" s="65">
        <v>0.0</v>
      </c>
      <c r="AG81" s="65">
        <v>0.0</v>
      </c>
      <c r="AH81" s="65">
        <v>0.0</v>
      </c>
      <c r="AI81" s="65">
        <v>0.0</v>
      </c>
      <c r="AJ81" s="65">
        <v>0.0</v>
      </c>
      <c r="AK81" s="66" t="s">
        <v>467</v>
      </c>
    </row>
    <row r="82" ht="15.0" customHeight="1">
      <c r="A82" s="61" t="s">
        <v>537</v>
      </c>
      <c r="B82" s="64" t="s">
        <v>524</v>
      </c>
      <c r="C82" s="65">
        <v>32.039715</v>
      </c>
      <c r="D82" s="65">
        <v>32.314651</v>
      </c>
      <c r="E82" s="65">
        <v>32.579014</v>
      </c>
      <c r="F82" s="65">
        <v>32.846046</v>
      </c>
      <c r="G82" s="65">
        <v>33.110317</v>
      </c>
      <c r="H82" s="65">
        <v>33.374207</v>
      </c>
      <c r="I82" s="65">
        <v>33.639603</v>
      </c>
      <c r="J82" s="65">
        <v>33.897377</v>
      </c>
      <c r="K82" s="65">
        <v>34.139076</v>
      </c>
      <c r="L82" s="65">
        <v>34.378258</v>
      </c>
      <c r="M82" s="65">
        <v>34.613281</v>
      </c>
      <c r="N82" s="65">
        <v>34.839771</v>
      </c>
      <c r="O82" s="65">
        <v>35.061768</v>
      </c>
      <c r="P82" s="65">
        <v>35.280872</v>
      </c>
      <c r="Q82" s="65">
        <v>35.495045</v>
      </c>
      <c r="R82" s="65">
        <v>35.703171</v>
      </c>
      <c r="S82" s="65">
        <v>35.912952</v>
      </c>
      <c r="T82" s="65">
        <v>36.119308</v>
      </c>
      <c r="U82" s="65">
        <v>36.321995</v>
      </c>
      <c r="V82" s="65">
        <v>36.520729</v>
      </c>
      <c r="W82" s="65">
        <v>36.715229</v>
      </c>
      <c r="X82" s="65">
        <v>36.905312</v>
      </c>
      <c r="Y82" s="65">
        <v>37.090851</v>
      </c>
      <c r="Z82" s="65">
        <v>37.271832</v>
      </c>
      <c r="AA82" s="65">
        <v>37.44838</v>
      </c>
      <c r="AB82" s="65">
        <v>37.620724</v>
      </c>
      <c r="AC82" s="65">
        <v>37.78907</v>
      </c>
      <c r="AD82" s="65">
        <v>37.953735</v>
      </c>
      <c r="AE82" s="65">
        <v>38.115044</v>
      </c>
      <c r="AF82" s="65">
        <v>38.273403</v>
      </c>
      <c r="AG82" s="65">
        <v>38.429111</v>
      </c>
      <c r="AH82" s="65">
        <v>38.582664</v>
      </c>
      <c r="AI82" s="65">
        <v>38.734631</v>
      </c>
      <c r="AJ82" s="65">
        <v>38.885582</v>
      </c>
      <c r="AK82" s="66">
        <v>0.005801</v>
      </c>
    </row>
    <row r="83" ht="15.0" customHeight="1">
      <c r="A83" s="61" t="s">
        <v>538</v>
      </c>
      <c r="B83" s="64" t="s">
        <v>526</v>
      </c>
      <c r="C83" s="65">
        <v>0.0</v>
      </c>
      <c r="D83" s="65">
        <v>0.0</v>
      </c>
      <c r="E83" s="65">
        <v>0.0</v>
      </c>
      <c r="F83" s="65">
        <v>0.0</v>
      </c>
      <c r="G83" s="65">
        <v>0.0</v>
      </c>
      <c r="H83" s="65">
        <v>0.0</v>
      </c>
      <c r="I83" s="65">
        <v>0.0</v>
      </c>
      <c r="J83" s="65">
        <v>0.0</v>
      </c>
      <c r="K83" s="65">
        <v>0.0</v>
      </c>
      <c r="L83" s="65">
        <v>0.0</v>
      </c>
      <c r="M83" s="65">
        <v>0.0</v>
      </c>
      <c r="N83" s="65">
        <v>0.0</v>
      </c>
      <c r="O83" s="65">
        <v>0.0</v>
      </c>
      <c r="P83" s="65">
        <v>0.0</v>
      </c>
      <c r="Q83" s="65">
        <v>0.0</v>
      </c>
      <c r="R83" s="65">
        <v>0.0</v>
      </c>
      <c r="S83" s="65">
        <v>0.0</v>
      </c>
      <c r="T83" s="65">
        <v>0.0</v>
      </c>
      <c r="U83" s="65">
        <v>0.0</v>
      </c>
      <c r="V83" s="65">
        <v>0.0</v>
      </c>
      <c r="W83" s="65">
        <v>0.0</v>
      </c>
      <c r="X83" s="65">
        <v>0.0</v>
      </c>
      <c r="Y83" s="65">
        <v>0.0</v>
      </c>
      <c r="Z83" s="65">
        <v>0.0</v>
      </c>
      <c r="AA83" s="65">
        <v>0.0</v>
      </c>
      <c r="AB83" s="65">
        <v>0.0</v>
      </c>
      <c r="AC83" s="65">
        <v>0.0</v>
      </c>
      <c r="AD83" s="65">
        <v>0.0</v>
      </c>
      <c r="AE83" s="65">
        <v>0.0</v>
      </c>
      <c r="AF83" s="65">
        <v>0.0</v>
      </c>
      <c r="AG83" s="65">
        <v>0.0</v>
      </c>
      <c r="AH83" s="65">
        <v>0.0</v>
      </c>
      <c r="AI83" s="65">
        <v>0.0</v>
      </c>
      <c r="AJ83" s="65">
        <v>0.0</v>
      </c>
      <c r="AK83" s="66" t="s">
        <v>467</v>
      </c>
    </row>
    <row r="84" ht="15.0" customHeight="1">
      <c r="A84" s="61" t="s">
        <v>539</v>
      </c>
      <c r="B84" s="64" t="s">
        <v>528</v>
      </c>
      <c r="C84" s="65">
        <v>0.0</v>
      </c>
      <c r="D84" s="65">
        <v>0.0</v>
      </c>
      <c r="E84" s="65">
        <v>0.0</v>
      </c>
      <c r="F84" s="65">
        <v>0.0</v>
      </c>
      <c r="G84" s="65">
        <v>0.0</v>
      </c>
      <c r="H84" s="65">
        <v>0.0</v>
      </c>
      <c r="I84" s="65">
        <v>0.0</v>
      </c>
      <c r="J84" s="65">
        <v>0.0</v>
      </c>
      <c r="K84" s="65">
        <v>0.0</v>
      </c>
      <c r="L84" s="65">
        <v>0.0</v>
      </c>
      <c r="M84" s="65">
        <v>0.0</v>
      </c>
      <c r="N84" s="65">
        <v>0.0</v>
      </c>
      <c r="O84" s="65">
        <v>0.0</v>
      </c>
      <c r="P84" s="65">
        <v>0.0</v>
      </c>
      <c r="Q84" s="65">
        <v>0.0</v>
      </c>
      <c r="R84" s="65">
        <v>0.0</v>
      </c>
      <c r="S84" s="65">
        <v>0.0</v>
      </c>
      <c r="T84" s="65">
        <v>0.0</v>
      </c>
      <c r="U84" s="65">
        <v>0.0</v>
      </c>
      <c r="V84" s="65">
        <v>0.0</v>
      </c>
      <c r="W84" s="65">
        <v>0.0</v>
      </c>
      <c r="X84" s="65">
        <v>0.0</v>
      </c>
      <c r="Y84" s="65">
        <v>0.0</v>
      </c>
      <c r="Z84" s="65">
        <v>0.0</v>
      </c>
      <c r="AA84" s="65">
        <v>0.0</v>
      </c>
      <c r="AB84" s="65">
        <v>0.0</v>
      </c>
      <c r="AC84" s="65">
        <v>0.0</v>
      </c>
      <c r="AD84" s="65">
        <v>0.0</v>
      </c>
      <c r="AE84" s="65">
        <v>0.0</v>
      </c>
      <c r="AF84" s="65">
        <v>0.0</v>
      </c>
      <c r="AG84" s="65">
        <v>0.0</v>
      </c>
      <c r="AH84" s="65">
        <v>0.0</v>
      </c>
      <c r="AI84" s="65">
        <v>0.0</v>
      </c>
      <c r="AJ84" s="65">
        <v>0.0</v>
      </c>
      <c r="AK84" s="66" t="s">
        <v>467</v>
      </c>
    </row>
    <row r="85" ht="15.0" customHeight="1">
      <c r="A85" s="61" t="s">
        <v>540</v>
      </c>
      <c r="B85" s="64" t="s">
        <v>530</v>
      </c>
      <c r="C85" s="65">
        <v>0.0</v>
      </c>
      <c r="D85" s="65">
        <v>0.0</v>
      </c>
      <c r="E85" s="65">
        <v>0.0</v>
      </c>
      <c r="F85" s="65">
        <v>0.0</v>
      </c>
      <c r="G85" s="65">
        <v>0.0</v>
      </c>
      <c r="H85" s="65">
        <v>0.0</v>
      </c>
      <c r="I85" s="65">
        <v>0.0</v>
      </c>
      <c r="J85" s="65">
        <v>0.0</v>
      </c>
      <c r="K85" s="65">
        <v>0.0</v>
      </c>
      <c r="L85" s="65">
        <v>0.0</v>
      </c>
      <c r="M85" s="65">
        <v>0.0</v>
      </c>
      <c r="N85" s="65">
        <v>0.0</v>
      </c>
      <c r="O85" s="65">
        <v>0.0</v>
      </c>
      <c r="P85" s="65">
        <v>0.0</v>
      </c>
      <c r="Q85" s="65">
        <v>0.0</v>
      </c>
      <c r="R85" s="65">
        <v>0.0</v>
      </c>
      <c r="S85" s="65">
        <v>0.0</v>
      </c>
      <c r="T85" s="65">
        <v>0.0</v>
      </c>
      <c r="U85" s="65">
        <v>0.0</v>
      </c>
      <c r="V85" s="65">
        <v>0.0</v>
      </c>
      <c r="W85" s="65">
        <v>0.0</v>
      </c>
      <c r="X85" s="65">
        <v>0.0</v>
      </c>
      <c r="Y85" s="65">
        <v>0.0</v>
      </c>
      <c r="Z85" s="65">
        <v>0.0</v>
      </c>
      <c r="AA85" s="65">
        <v>0.0</v>
      </c>
      <c r="AB85" s="65">
        <v>0.0</v>
      </c>
      <c r="AC85" s="65">
        <v>0.0</v>
      </c>
      <c r="AD85" s="65">
        <v>0.0</v>
      </c>
      <c r="AE85" s="65">
        <v>0.0</v>
      </c>
      <c r="AF85" s="65">
        <v>0.0</v>
      </c>
      <c r="AG85" s="65">
        <v>0.0</v>
      </c>
      <c r="AH85" s="65">
        <v>0.0</v>
      </c>
      <c r="AI85" s="65">
        <v>0.0</v>
      </c>
      <c r="AJ85" s="65">
        <v>0.0</v>
      </c>
      <c r="AK85" s="66" t="s">
        <v>467</v>
      </c>
    </row>
    <row r="86" ht="15.0" customHeight="1">
      <c r="A86" s="61" t="s">
        <v>541</v>
      </c>
      <c r="B86" s="64" t="s">
        <v>532</v>
      </c>
      <c r="C86" s="65">
        <v>0.0</v>
      </c>
      <c r="D86" s="65">
        <v>0.0</v>
      </c>
      <c r="E86" s="65">
        <v>0.0</v>
      </c>
      <c r="F86" s="65">
        <v>0.0</v>
      </c>
      <c r="G86" s="65">
        <v>0.0</v>
      </c>
      <c r="H86" s="65">
        <v>0.0</v>
      </c>
      <c r="I86" s="65">
        <v>0.0</v>
      </c>
      <c r="J86" s="65">
        <v>0.0</v>
      </c>
      <c r="K86" s="65">
        <v>0.0</v>
      </c>
      <c r="L86" s="65">
        <v>0.0</v>
      </c>
      <c r="M86" s="65">
        <v>0.0</v>
      </c>
      <c r="N86" s="65">
        <v>0.0</v>
      </c>
      <c r="O86" s="65">
        <v>0.0</v>
      </c>
      <c r="P86" s="65">
        <v>0.0</v>
      </c>
      <c r="Q86" s="65">
        <v>0.0</v>
      </c>
      <c r="R86" s="65">
        <v>0.0</v>
      </c>
      <c r="S86" s="65">
        <v>0.0</v>
      </c>
      <c r="T86" s="65">
        <v>0.0</v>
      </c>
      <c r="U86" s="65">
        <v>0.0</v>
      </c>
      <c r="V86" s="65">
        <v>0.0</v>
      </c>
      <c r="W86" s="65">
        <v>0.0</v>
      </c>
      <c r="X86" s="65">
        <v>0.0</v>
      </c>
      <c r="Y86" s="65">
        <v>0.0</v>
      </c>
      <c r="Z86" s="65">
        <v>0.0</v>
      </c>
      <c r="AA86" s="65">
        <v>0.0</v>
      </c>
      <c r="AB86" s="65">
        <v>0.0</v>
      </c>
      <c r="AC86" s="65">
        <v>0.0</v>
      </c>
      <c r="AD86" s="65">
        <v>0.0</v>
      </c>
      <c r="AE86" s="65">
        <v>0.0</v>
      </c>
      <c r="AF86" s="65">
        <v>0.0</v>
      </c>
      <c r="AG86" s="65">
        <v>0.0</v>
      </c>
      <c r="AH86" s="65">
        <v>0.0</v>
      </c>
      <c r="AI86" s="65">
        <v>0.0</v>
      </c>
      <c r="AJ86" s="65">
        <v>0.0</v>
      </c>
      <c r="AK86" s="66" t="s">
        <v>467</v>
      </c>
    </row>
    <row r="87" ht="15.0" customHeight="1">
      <c r="A87" s="61" t="s">
        <v>542</v>
      </c>
      <c r="B87" s="64" t="s">
        <v>543</v>
      </c>
      <c r="C87" s="65">
        <v>105.368896</v>
      </c>
      <c r="D87" s="65">
        <v>105.882927</v>
      </c>
      <c r="E87" s="65">
        <v>106.356987</v>
      </c>
      <c r="F87" s="65">
        <v>106.811852</v>
      </c>
      <c r="G87" s="65">
        <v>107.284744</v>
      </c>
      <c r="H87" s="65">
        <v>107.73774</v>
      </c>
      <c r="I87" s="65">
        <v>108.135147</v>
      </c>
      <c r="J87" s="65">
        <v>108.593651</v>
      </c>
      <c r="K87" s="65">
        <v>109.225121</v>
      </c>
      <c r="L87" s="65">
        <v>109.849632</v>
      </c>
      <c r="M87" s="65">
        <v>110.477364</v>
      </c>
      <c r="N87" s="65">
        <v>111.160736</v>
      </c>
      <c r="O87" s="65">
        <v>111.837883</v>
      </c>
      <c r="P87" s="65">
        <v>112.48278</v>
      </c>
      <c r="Q87" s="65">
        <v>113.119583</v>
      </c>
      <c r="R87" s="65">
        <v>113.761589</v>
      </c>
      <c r="S87" s="65">
        <v>114.301987</v>
      </c>
      <c r="T87" s="65">
        <v>114.810982</v>
      </c>
      <c r="U87" s="65">
        <v>115.293388</v>
      </c>
      <c r="V87" s="65">
        <v>115.75518</v>
      </c>
      <c r="W87" s="65">
        <v>116.203316</v>
      </c>
      <c r="X87" s="65">
        <v>116.64357</v>
      </c>
      <c r="Y87" s="65">
        <v>117.081703</v>
      </c>
      <c r="Z87" s="65">
        <v>117.522255</v>
      </c>
      <c r="AA87" s="65">
        <v>117.968689</v>
      </c>
      <c r="AB87" s="65">
        <v>118.423729</v>
      </c>
      <c r="AC87" s="65">
        <v>118.890556</v>
      </c>
      <c r="AD87" s="65">
        <v>119.372574</v>
      </c>
      <c r="AE87" s="65">
        <v>119.87326</v>
      </c>
      <c r="AF87" s="65">
        <v>120.394981</v>
      </c>
      <c r="AG87" s="65">
        <v>120.939011</v>
      </c>
      <c r="AH87" s="65">
        <v>121.5056</v>
      </c>
      <c r="AI87" s="65">
        <v>122.093918</v>
      </c>
      <c r="AJ87" s="65">
        <v>122.70192</v>
      </c>
      <c r="AK87" s="66">
        <v>0.004618</v>
      </c>
    </row>
    <row r="88" ht="15.0" customHeight="1">
      <c r="A88" s="61" t="s">
        <v>544</v>
      </c>
      <c r="B88" s="64" t="s">
        <v>520</v>
      </c>
      <c r="C88" s="65">
        <v>11.694694</v>
      </c>
      <c r="D88" s="65">
        <v>11.751745</v>
      </c>
      <c r="E88" s="65">
        <v>11.804358</v>
      </c>
      <c r="F88" s="65">
        <v>11.854843</v>
      </c>
      <c r="G88" s="65">
        <v>11.90733</v>
      </c>
      <c r="H88" s="65">
        <v>11.957606</v>
      </c>
      <c r="I88" s="65">
        <v>12.001713</v>
      </c>
      <c r="J88" s="65">
        <v>12.052602</v>
      </c>
      <c r="K88" s="65">
        <v>12.122687</v>
      </c>
      <c r="L88" s="65">
        <v>12.192</v>
      </c>
      <c r="M88" s="65">
        <v>12.261673</v>
      </c>
      <c r="N88" s="65">
        <v>12.337517</v>
      </c>
      <c r="O88" s="65">
        <v>12.412673</v>
      </c>
      <c r="P88" s="65">
        <v>12.484251</v>
      </c>
      <c r="Q88" s="65">
        <v>12.554927</v>
      </c>
      <c r="R88" s="65">
        <v>12.626182</v>
      </c>
      <c r="S88" s="65">
        <v>12.686161</v>
      </c>
      <c r="T88" s="65">
        <v>12.742651</v>
      </c>
      <c r="U88" s="65">
        <v>12.796194</v>
      </c>
      <c r="V88" s="65">
        <v>12.847446</v>
      </c>
      <c r="W88" s="65">
        <v>12.897185</v>
      </c>
      <c r="X88" s="65">
        <v>12.946047</v>
      </c>
      <c r="Y88" s="65">
        <v>12.994674</v>
      </c>
      <c r="Z88" s="65">
        <v>13.043573</v>
      </c>
      <c r="AA88" s="65">
        <v>13.093121</v>
      </c>
      <c r="AB88" s="65">
        <v>13.143623</v>
      </c>
      <c r="AC88" s="65">
        <v>13.195437</v>
      </c>
      <c r="AD88" s="65">
        <v>13.248935</v>
      </c>
      <c r="AE88" s="65">
        <v>13.304506</v>
      </c>
      <c r="AF88" s="65">
        <v>13.36241</v>
      </c>
      <c r="AG88" s="65">
        <v>13.422791</v>
      </c>
      <c r="AH88" s="65">
        <v>13.485676</v>
      </c>
      <c r="AI88" s="65">
        <v>13.550972</v>
      </c>
      <c r="AJ88" s="65">
        <v>13.618452</v>
      </c>
      <c r="AK88" s="66">
        <v>0.004618</v>
      </c>
    </row>
    <row r="89" ht="15.0" customHeight="1">
      <c r="A89" s="61" t="s">
        <v>545</v>
      </c>
      <c r="B89" s="64" t="s">
        <v>522</v>
      </c>
      <c r="C89" s="65">
        <v>0.0</v>
      </c>
      <c r="D89" s="65">
        <v>0.0</v>
      </c>
      <c r="E89" s="65">
        <v>0.0</v>
      </c>
      <c r="F89" s="65">
        <v>0.0</v>
      </c>
      <c r="G89" s="65">
        <v>0.0</v>
      </c>
      <c r="H89" s="65">
        <v>0.0</v>
      </c>
      <c r="I89" s="65">
        <v>0.0</v>
      </c>
      <c r="J89" s="65">
        <v>0.0</v>
      </c>
      <c r="K89" s="65">
        <v>0.0</v>
      </c>
      <c r="L89" s="65">
        <v>0.0</v>
      </c>
      <c r="M89" s="65">
        <v>0.0</v>
      </c>
      <c r="N89" s="65">
        <v>0.0</v>
      </c>
      <c r="O89" s="65">
        <v>0.0</v>
      </c>
      <c r="P89" s="65">
        <v>0.0</v>
      </c>
      <c r="Q89" s="65">
        <v>0.0</v>
      </c>
      <c r="R89" s="65">
        <v>0.0</v>
      </c>
      <c r="S89" s="65">
        <v>0.0</v>
      </c>
      <c r="T89" s="65">
        <v>0.0</v>
      </c>
      <c r="U89" s="65">
        <v>0.0</v>
      </c>
      <c r="V89" s="65">
        <v>0.0</v>
      </c>
      <c r="W89" s="65">
        <v>0.0</v>
      </c>
      <c r="X89" s="65">
        <v>0.0</v>
      </c>
      <c r="Y89" s="65">
        <v>0.0</v>
      </c>
      <c r="Z89" s="65">
        <v>0.0</v>
      </c>
      <c r="AA89" s="65">
        <v>0.0</v>
      </c>
      <c r="AB89" s="65">
        <v>0.0</v>
      </c>
      <c r="AC89" s="65">
        <v>0.0</v>
      </c>
      <c r="AD89" s="65">
        <v>0.0</v>
      </c>
      <c r="AE89" s="65">
        <v>0.0</v>
      </c>
      <c r="AF89" s="65">
        <v>0.0</v>
      </c>
      <c r="AG89" s="65">
        <v>0.0</v>
      </c>
      <c r="AH89" s="65">
        <v>0.0</v>
      </c>
      <c r="AI89" s="65">
        <v>0.0</v>
      </c>
      <c r="AJ89" s="65">
        <v>0.0</v>
      </c>
      <c r="AK89" s="66" t="s">
        <v>467</v>
      </c>
    </row>
    <row r="90" ht="15.0" customHeight="1">
      <c r="A90" s="61" t="s">
        <v>546</v>
      </c>
      <c r="B90" s="64" t="s">
        <v>524</v>
      </c>
      <c r="C90" s="65">
        <v>92.708397</v>
      </c>
      <c r="D90" s="65">
        <v>93.13887</v>
      </c>
      <c r="E90" s="65">
        <v>93.535439</v>
      </c>
      <c r="F90" s="65">
        <v>93.910034</v>
      </c>
      <c r="G90" s="65">
        <v>94.299271</v>
      </c>
      <c r="H90" s="65">
        <v>94.670967</v>
      </c>
      <c r="I90" s="65">
        <v>94.992752</v>
      </c>
      <c r="J90" s="65">
        <v>95.366325</v>
      </c>
      <c r="K90" s="65">
        <v>95.890762</v>
      </c>
      <c r="L90" s="65">
        <v>96.408051</v>
      </c>
      <c r="M90" s="65">
        <v>96.925148</v>
      </c>
      <c r="N90" s="65">
        <v>97.489685</v>
      </c>
      <c r="O90" s="65">
        <v>98.050026</v>
      </c>
      <c r="P90" s="65">
        <v>98.580727</v>
      </c>
      <c r="Q90" s="65">
        <v>99.103241</v>
      </c>
      <c r="R90" s="65">
        <v>99.62883</v>
      </c>
      <c r="S90" s="65">
        <v>100.064163</v>
      </c>
      <c r="T90" s="65">
        <v>100.471107</v>
      </c>
      <c r="U90" s="65">
        <v>100.853485</v>
      </c>
      <c r="V90" s="65">
        <v>101.216263</v>
      </c>
      <c r="W90" s="65">
        <v>101.566948</v>
      </c>
      <c r="X90" s="65">
        <v>101.909584</v>
      </c>
      <c r="Y90" s="65">
        <v>102.249283</v>
      </c>
      <c r="Z90" s="65">
        <v>102.590256</v>
      </c>
      <c r="AA90" s="65">
        <v>102.93573</v>
      </c>
      <c r="AB90" s="65">
        <v>103.28775</v>
      </c>
      <c r="AC90" s="65">
        <v>103.64975</v>
      </c>
      <c r="AD90" s="65">
        <v>104.025146</v>
      </c>
      <c r="AE90" s="65">
        <v>104.416489</v>
      </c>
      <c r="AF90" s="65">
        <v>104.826347</v>
      </c>
      <c r="AG90" s="65">
        <v>105.255989</v>
      </c>
      <c r="AH90" s="65">
        <v>105.704948</v>
      </c>
      <c r="AI90" s="65">
        <v>106.173073</v>
      </c>
      <c r="AJ90" s="65">
        <v>106.658134</v>
      </c>
      <c r="AK90" s="66">
        <v>0.004245</v>
      </c>
    </row>
    <row r="91" ht="15.0" customHeight="1">
      <c r="A91" s="61" t="s">
        <v>547</v>
      </c>
      <c r="B91" s="64" t="s">
        <v>526</v>
      </c>
      <c r="C91" s="65">
        <v>0.875552</v>
      </c>
      <c r="D91" s="65">
        <v>0.901618</v>
      </c>
      <c r="E91" s="65">
        <v>0.926087</v>
      </c>
      <c r="F91" s="65">
        <v>0.955482</v>
      </c>
      <c r="G91" s="65">
        <v>0.986248</v>
      </c>
      <c r="H91" s="65">
        <v>1.016881</v>
      </c>
      <c r="I91" s="65">
        <v>1.048062</v>
      </c>
      <c r="J91" s="65">
        <v>1.081704</v>
      </c>
      <c r="K91" s="65">
        <v>1.11811</v>
      </c>
      <c r="L91" s="65">
        <v>1.155488</v>
      </c>
      <c r="M91" s="65">
        <v>1.195917</v>
      </c>
      <c r="N91" s="65">
        <v>1.238321</v>
      </c>
      <c r="O91" s="65">
        <v>1.279385</v>
      </c>
      <c r="P91" s="65">
        <v>1.32146</v>
      </c>
      <c r="Q91" s="65">
        <v>1.364525</v>
      </c>
      <c r="R91" s="65">
        <v>1.409136</v>
      </c>
      <c r="S91" s="65">
        <v>1.45376</v>
      </c>
      <c r="T91" s="65">
        <v>1.498877</v>
      </c>
      <c r="U91" s="65">
        <v>1.544955</v>
      </c>
      <c r="V91" s="65">
        <v>1.59232</v>
      </c>
      <c r="W91" s="65">
        <v>1.639645</v>
      </c>
      <c r="X91" s="65">
        <v>1.688031</v>
      </c>
      <c r="Y91" s="65">
        <v>1.737454</v>
      </c>
      <c r="Z91" s="65">
        <v>1.787768</v>
      </c>
      <c r="AA91" s="65">
        <v>1.838789</v>
      </c>
      <c r="AB91" s="65">
        <v>1.890926</v>
      </c>
      <c r="AC91" s="65">
        <v>1.943532</v>
      </c>
      <c r="AD91" s="65">
        <v>1.99625</v>
      </c>
      <c r="AE91" s="65">
        <v>2.049592</v>
      </c>
      <c r="AF91" s="65">
        <v>2.103099</v>
      </c>
      <c r="AG91" s="65">
        <v>2.156643</v>
      </c>
      <c r="AH91" s="65">
        <v>2.2109</v>
      </c>
      <c r="AI91" s="65">
        <v>2.265298</v>
      </c>
      <c r="AJ91" s="65">
        <v>2.320227</v>
      </c>
      <c r="AK91" s="66">
        <v>0.029979</v>
      </c>
    </row>
    <row r="92" ht="15.0" customHeight="1">
      <c r="A92" s="61" t="s">
        <v>548</v>
      </c>
      <c r="B92" s="64" t="s">
        <v>528</v>
      </c>
      <c r="C92" s="65">
        <v>0.090253</v>
      </c>
      <c r="D92" s="65">
        <v>0.090693</v>
      </c>
      <c r="E92" s="65">
        <v>0.091099</v>
      </c>
      <c r="F92" s="65">
        <v>0.091489</v>
      </c>
      <c r="G92" s="65">
        <v>0.091894</v>
      </c>
      <c r="H92" s="65">
        <v>0.092282</v>
      </c>
      <c r="I92" s="65">
        <v>0.092622</v>
      </c>
      <c r="J92" s="65">
        <v>0.093015</v>
      </c>
      <c r="K92" s="65">
        <v>0.093556</v>
      </c>
      <c r="L92" s="65">
        <v>0.094091</v>
      </c>
      <c r="M92" s="65">
        <v>0.094629</v>
      </c>
      <c r="N92" s="65">
        <v>0.095214</v>
      </c>
      <c r="O92" s="65">
        <v>0.095794</v>
      </c>
      <c r="P92" s="65">
        <v>0.096346</v>
      </c>
      <c r="Q92" s="65">
        <v>0.096892</v>
      </c>
      <c r="R92" s="65">
        <v>0.097442</v>
      </c>
      <c r="S92" s="65">
        <v>0.097905</v>
      </c>
      <c r="T92" s="65">
        <v>0.098341</v>
      </c>
      <c r="U92" s="65">
        <v>0.098754</v>
      </c>
      <c r="V92" s="65">
        <v>0.099149</v>
      </c>
      <c r="W92" s="65">
        <v>0.099533</v>
      </c>
      <c r="X92" s="65">
        <v>0.09991</v>
      </c>
      <c r="Y92" s="65">
        <v>0.100286</v>
      </c>
      <c r="Z92" s="65">
        <v>0.100663</v>
      </c>
      <c r="AA92" s="65">
        <v>0.101045</v>
      </c>
      <c r="AB92" s="65">
        <v>0.101435</v>
      </c>
      <c r="AC92" s="65">
        <v>0.101835</v>
      </c>
      <c r="AD92" s="65">
        <v>0.102248</v>
      </c>
      <c r="AE92" s="65">
        <v>0.102677</v>
      </c>
      <c r="AF92" s="65">
        <v>0.103124</v>
      </c>
      <c r="AG92" s="65">
        <v>0.10359</v>
      </c>
      <c r="AH92" s="65">
        <v>0.104075</v>
      </c>
      <c r="AI92" s="65">
        <v>0.104579</v>
      </c>
      <c r="AJ92" s="65">
        <v>0.105099</v>
      </c>
      <c r="AK92" s="66">
        <v>0.004618</v>
      </c>
    </row>
    <row r="93" ht="15.0" customHeight="1">
      <c r="A93" s="61" t="s">
        <v>549</v>
      </c>
      <c r="B93" s="64" t="s">
        <v>530</v>
      </c>
      <c r="C93" s="65">
        <v>0.0</v>
      </c>
      <c r="D93" s="65">
        <v>0.0</v>
      </c>
      <c r="E93" s="65">
        <v>0.0</v>
      </c>
      <c r="F93" s="65">
        <v>0.0</v>
      </c>
      <c r="G93" s="65">
        <v>0.0</v>
      </c>
      <c r="H93" s="65">
        <v>0.0</v>
      </c>
      <c r="I93" s="65">
        <v>0.0</v>
      </c>
      <c r="J93" s="65">
        <v>0.0</v>
      </c>
      <c r="K93" s="65">
        <v>0.0</v>
      </c>
      <c r="L93" s="65">
        <v>0.0</v>
      </c>
      <c r="M93" s="65">
        <v>0.0</v>
      </c>
      <c r="N93" s="65">
        <v>0.0</v>
      </c>
      <c r="O93" s="65">
        <v>0.0</v>
      </c>
      <c r="P93" s="65">
        <v>0.0</v>
      </c>
      <c r="Q93" s="65">
        <v>0.0</v>
      </c>
      <c r="R93" s="65">
        <v>0.0</v>
      </c>
      <c r="S93" s="65">
        <v>0.0</v>
      </c>
      <c r="T93" s="65">
        <v>0.0</v>
      </c>
      <c r="U93" s="65">
        <v>0.0</v>
      </c>
      <c r="V93" s="65">
        <v>0.0</v>
      </c>
      <c r="W93" s="65">
        <v>0.0</v>
      </c>
      <c r="X93" s="65">
        <v>0.0</v>
      </c>
      <c r="Y93" s="65">
        <v>0.0</v>
      </c>
      <c r="Z93" s="65">
        <v>0.0</v>
      </c>
      <c r="AA93" s="65">
        <v>0.0</v>
      </c>
      <c r="AB93" s="65">
        <v>0.0</v>
      </c>
      <c r="AC93" s="65">
        <v>0.0</v>
      </c>
      <c r="AD93" s="65">
        <v>0.0</v>
      </c>
      <c r="AE93" s="65">
        <v>0.0</v>
      </c>
      <c r="AF93" s="65">
        <v>0.0</v>
      </c>
      <c r="AG93" s="65">
        <v>0.0</v>
      </c>
      <c r="AH93" s="65">
        <v>0.0</v>
      </c>
      <c r="AI93" s="65">
        <v>0.0</v>
      </c>
      <c r="AJ93" s="65">
        <v>0.0</v>
      </c>
      <c r="AK93" s="66" t="s">
        <v>467</v>
      </c>
    </row>
    <row r="94" ht="15.0" customHeight="1">
      <c r="A94" s="61" t="s">
        <v>550</v>
      </c>
      <c r="B94" s="64" t="s">
        <v>532</v>
      </c>
      <c r="C94" s="65">
        <v>0.0</v>
      </c>
      <c r="D94" s="65">
        <v>0.0</v>
      </c>
      <c r="E94" s="65">
        <v>0.0</v>
      </c>
      <c r="F94" s="65">
        <v>0.0</v>
      </c>
      <c r="G94" s="65">
        <v>0.0</v>
      </c>
      <c r="H94" s="65">
        <v>0.0</v>
      </c>
      <c r="I94" s="65">
        <v>0.0</v>
      </c>
      <c r="J94" s="65">
        <v>0.0</v>
      </c>
      <c r="K94" s="65">
        <v>0.0</v>
      </c>
      <c r="L94" s="65">
        <v>0.0</v>
      </c>
      <c r="M94" s="65">
        <v>0.0</v>
      </c>
      <c r="N94" s="65">
        <v>0.0</v>
      </c>
      <c r="O94" s="65">
        <v>0.0</v>
      </c>
      <c r="P94" s="65">
        <v>0.0</v>
      </c>
      <c r="Q94" s="65">
        <v>0.0</v>
      </c>
      <c r="R94" s="65">
        <v>0.0</v>
      </c>
      <c r="S94" s="65">
        <v>0.0</v>
      </c>
      <c r="T94" s="65">
        <v>0.0</v>
      </c>
      <c r="U94" s="65">
        <v>0.0</v>
      </c>
      <c r="V94" s="65">
        <v>0.0</v>
      </c>
      <c r="W94" s="65">
        <v>0.0</v>
      </c>
      <c r="X94" s="65">
        <v>0.0</v>
      </c>
      <c r="Y94" s="65">
        <v>0.0</v>
      </c>
      <c r="Z94" s="65">
        <v>0.0</v>
      </c>
      <c r="AA94" s="65">
        <v>0.0</v>
      </c>
      <c r="AB94" s="65">
        <v>0.0</v>
      </c>
      <c r="AC94" s="65">
        <v>0.0</v>
      </c>
      <c r="AD94" s="65">
        <v>0.0</v>
      </c>
      <c r="AE94" s="65">
        <v>0.0</v>
      </c>
      <c r="AF94" s="65">
        <v>0.0</v>
      </c>
      <c r="AG94" s="65">
        <v>0.0</v>
      </c>
      <c r="AH94" s="65">
        <v>0.0</v>
      </c>
      <c r="AI94" s="65">
        <v>0.0</v>
      </c>
      <c r="AJ94" s="65">
        <v>0.0</v>
      </c>
      <c r="AK94" s="66" t="s">
        <v>467</v>
      </c>
    </row>
    <row r="95" ht="15.0" customHeight="1">
      <c r="A95" s="61" t="s">
        <v>551</v>
      </c>
      <c r="B95" s="63" t="s">
        <v>552</v>
      </c>
      <c r="C95" s="74">
        <v>46.543182</v>
      </c>
      <c r="D95" s="74">
        <v>46.795616</v>
      </c>
      <c r="E95" s="74">
        <v>47.529716</v>
      </c>
      <c r="F95" s="74">
        <v>48.111797</v>
      </c>
      <c r="G95" s="74">
        <v>48.721863</v>
      </c>
      <c r="H95" s="74">
        <v>49.29406</v>
      </c>
      <c r="I95" s="74">
        <v>49.853828</v>
      </c>
      <c r="J95" s="74">
        <v>50.42131</v>
      </c>
      <c r="K95" s="74">
        <v>51.025574</v>
      </c>
      <c r="L95" s="74">
        <v>51.643791</v>
      </c>
      <c r="M95" s="74">
        <v>52.195736</v>
      </c>
      <c r="N95" s="74">
        <v>52.874577</v>
      </c>
      <c r="O95" s="74">
        <v>53.353012</v>
      </c>
      <c r="P95" s="74">
        <v>53.960861</v>
      </c>
      <c r="Q95" s="74">
        <v>54.52364</v>
      </c>
      <c r="R95" s="74">
        <v>55.095329</v>
      </c>
      <c r="S95" s="74">
        <v>55.691116</v>
      </c>
      <c r="T95" s="74">
        <v>56.268394</v>
      </c>
      <c r="U95" s="74">
        <v>56.838783</v>
      </c>
      <c r="V95" s="74">
        <v>57.379852</v>
      </c>
      <c r="W95" s="74">
        <v>57.961891</v>
      </c>
      <c r="X95" s="74">
        <v>58.514736</v>
      </c>
      <c r="Y95" s="74">
        <v>59.056</v>
      </c>
      <c r="Z95" s="74">
        <v>59.589581</v>
      </c>
      <c r="AA95" s="74">
        <v>60.132507</v>
      </c>
      <c r="AB95" s="74">
        <v>60.652596</v>
      </c>
      <c r="AC95" s="74">
        <v>61.198776</v>
      </c>
      <c r="AD95" s="74">
        <v>61.74498</v>
      </c>
      <c r="AE95" s="74">
        <v>62.277622</v>
      </c>
      <c r="AF95" s="74">
        <v>62.803745</v>
      </c>
      <c r="AG95" s="74">
        <v>63.347012</v>
      </c>
      <c r="AH95" s="74">
        <v>63.862675</v>
      </c>
      <c r="AI95" s="74">
        <v>64.386002</v>
      </c>
      <c r="AJ95" s="74">
        <v>64.878014</v>
      </c>
      <c r="AK95" s="70">
        <v>0.010262</v>
      </c>
    </row>
    <row r="96" ht="15.0" customHeight="1">
      <c r="A96" s="61" t="s">
        <v>553</v>
      </c>
      <c r="B96" s="64" t="s">
        <v>554</v>
      </c>
      <c r="C96" s="65">
        <v>10.186204</v>
      </c>
      <c r="D96" s="65">
        <v>10.297213</v>
      </c>
      <c r="E96" s="65">
        <v>10.405301</v>
      </c>
      <c r="F96" s="65">
        <v>10.514687</v>
      </c>
      <c r="G96" s="65">
        <v>10.623635</v>
      </c>
      <c r="H96" s="65">
        <v>10.732909</v>
      </c>
      <c r="I96" s="65">
        <v>10.843113</v>
      </c>
      <c r="J96" s="65">
        <v>10.951307</v>
      </c>
      <c r="K96" s="65">
        <v>11.054737</v>
      </c>
      <c r="L96" s="65">
        <v>11.157768</v>
      </c>
      <c r="M96" s="65">
        <v>11.25986</v>
      </c>
      <c r="N96" s="65">
        <v>11.359583</v>
      </c>
      <c r="O96" s="65">
        <v>11.458236</v>
      </c>
      <c r="P96" s="65">
        <v>11.556338</v>
      </c>
      <c r="Q96" s="65">
        <v>11.653212</v>
      </c>
      <c r="R96" s="65">
        <v>11.74848</v>
      </c>
      <c r="S96" s="65">
        <v>11.844672</v>
      </c>
      <c r="T96" s="65">
        <v>11.940115</v>
      </c>
      <c r="U96" s="65">
        <v>12.034717</v>
      </c>
      <c r="V96" s="65">
        <v>12.128381</v>
      </c>
      <c r="W96" s="65">
        <v>12.221003</v>
      </c>
      <c r="X96" s="65">
        <v>12.312513</v>
      </c>
      <c r="Y96" s="65">
        <v>12.40286</v>
      </c>
      <c r="Z96" s="65">
        <v>12.492033</v>
      </c>
      <c r="AA96" s="65">
        <v>12.580064</v>
      </c>
      <c r="AB96" s="65">
        <v>12.667017</v>
      </c>
      <c r="AC96" s="65">
        <v>12.752957</v>
      </c>
      <c r="AD96" s="65">
        <v>12.837978</v>
      </c>
      <c r="AE96" s="65">
        <v>12.92219</v>
      </c>
      <c r="AF96" s="65">
        <v>13.005719</v>
      </c>
      <c r="AG96" s="65">
        <v>13.088661</v>
      </c>
      <c r="AH96" s="65">
        <v>13.171181</v>
      </c>
      <c r="AI96" s="65">
        <v>13.25347</v>
      </c>
      <c r="AJ96" s="65">
        <v>13.335722</v>
      </c>
      <c r="AK96" s="66">
        <v>0.008113</v>
      </c>
    </row>
    <row r="97" ht="15.0" customHeight="1">
      <c r="A97" s="61" t="s">
        <v>555</v>
      </c>
      <c r="B97" s="64" t="s">
        <v>530</v>
      </c>
      <c r="C97" s="65">
        <v>1.679244</v>
      </c>
      <c r="D97" s="65">
        <v>1.697544</v>
      </c>
      <c r="E97" s="65">
        <v>1.715364</v>
      </c>
      <c r="F97" s="65">
        <v>1.733397</v>
      </c>
      <c r="G97" s="65">
        <v>1.751357</v>
      </c>
      <c r="H97" s="65">
        <v>1.769371</v>
      </c>
      <c r="I97" s="65">
        <v>1.787539</v>
      </c>
      <c r="J97" s="65">
        <v>1.805375</v>
      </c>
      <c r="K97" s="65">
        <v>1.822426</v>
      </c>
      <c r="L97" s="65">
        <v>1.839412</v>
      </c>
      <c r="M97" s="65">
        <v>1.856241</v>
      </c>
      <c r="N97" s="65">
        <v>1.872682</v>
      </c>
      <c r="O97" s="65">
        <v>1.888945</v>
      </c>
      <c r="P97" s="65">
        <v>1.905117</v>
      </c>
      <c r="Q97" s="65">
        <v>1.921087</v>
      </c>
      <c r="R97" s="65">
        <v>1.936793</v>
      </c>
      <c r="S97" s="65">
        <v>1.952651</v>
      </c>
      <c r="T97" s="65">
        <v>1.968385</v>
      </c>
      <c r="U97" s="65">
        <v>1.98398</v>
      </c>
      <c r="V97" s="65">
        <v>1.999421</v>
      </c>
      <c r="W97" s="65">
        <v>2.01469</v>
      </c>
      <c r="X97" s="65">
        <v>2.029777</v>
      </c>
      <c r="Y97" s="65">
        <v>2.04467</v>
      </c>
      <c r="Z97" s="65">
        <v>2.059371</v>
      </c>
      <c r="AA97" s="65">
        <v>2.073883</v>
      </c>
      <c r="AB97" s="65">
        <v>2.088218</v>
      </c>
      <c r="AC97" s="65">
        <v>2.102386</v>
      </c>
      <c r="AD97" s="65">
        <v>2.116402</v>
      </c>
      <c r="AE97" s="65">
        <v>2.130284</v>
      </c>
      <c r="AF97" s="65">
        <v>2.144054</v>
      </c>
      <c r="AG97" s="65">
        <v>2.157728</v>
      </c>
      <c r="AH97" s="65">
        <v>2.171332</v>
      </c>
      <c r="AI97" s="65">
        <v>2.184897</v>
      </c>
      <c r="AJ97" s="65">
        <v>2.198458</v>
      </c>
      <c r="AK97" s="66">
        <v>0.008113</v>
      </c>
    </row>
    <row r="98" ht="15.0" customHeight="1">
      <c r="A98" s="61" t="s">
        <v>556</v>
      </c>
      <c r="B98" s="64" t="s">
        <v>557</v>
      </c>
      <c r="C98" s="65">
        <v>8.50696</v>
      </c>
      <c r="D98" s="65">
        <v>8.599669</v>
      </c>
      <c r="E98" s="65">
        <v>8.689938</v>
      </c>
      <c r="F98" s="65">
        <v>8.78129</v>
      </c>
      <c r="G98" s="65">
        <v>8.872278</v>
      </c>
      <c r="H98" s="65">
        <v>8.963538</v>
      </c>
      <c r="I98" s="65">
        <v>9.055574</v>
      </c>
      <c r="J98" s="65">
        <v>9.145932</v>
      </c>
      <c r="K98" s="65">
        <v>9.232311</v>
      </c>
      <c r="L98" s="65">
        <v>9.318357</v>
      </c>
      <c r="M98" s="65">
        <v>9.403619</v>
      </c>
      <c r="N98" s="65">
        <v>9.486901</v>
      </c>
      <c r="O98" s="65">
        <v>9.569291</v>
      </c>
      <c r="P98" s="65">
        <v>9.651221</v>
      </c>
      <c r="Q98" s="65">
        <v>9.732124</v>
      </c>
      <c r="R98" s="65">
        <v>9.811687</v>
      </c>
      <c r="S98" s="65">
        <v>9.892021</v>
      </c>
      <c r="T98" s="65">
        <v>9.97173</v>
      </c>
      <c r="U98" s="65">
        <v>10.050736</v>
      </c>
      <c r="V98" s="65">
        <v>10.12896</v>
      </c>
      <c r="W98" s="65">
        <v>10.206312</v>
      </c>
      <c r="X98" s="65">
        <v>10.282737</v>
      </c>
      <c r="Y98" s="65">
        <v>10.35819</v>
      </c>
      <c r="Z98" s="65">
        <v>10.432662</v>
      </c>
      <c r="AA98" s="65">
        <v>10.506181</v>
      </c>
      <c r="AB98" s="65">
        <v>10.578799</v>
      </c>
      <c r="AC98" s="65">
        <v>10.650572</v>
      </c>
      <c r="AD98" s="65">
        <v>10.721577</v>
      </c>
      <c r="AE98" s="65">
        <v>10.791905</v>
      </c>
      <c r="AF98" s="65">
        <v>10.861665</v>
      </c>
      <c r="AG98" s="65">
        <v>10.930933</v>
      </c>
      <c r="AH98" s="65">
        <v>10.999848</v>
      </c>
      <c r="AI98" s="65">
        <v>11.068573</v>
      </c>
      <c r="AJ98" s="65">
        <v>11.137264</v>
      </c>
      <c r="AK98" s="66">
        <v>0.008113</v>
      </c>
    </row>
    <row r="99" ht="15.0" customHeight="1">
      <c r="A99" s="61" t="s">
        <v>558</v>
      </c>
      <c r="B99" s="64" t="s">
        <v>559</v>
      </c>
      <c r="C99" s="65">
        <v>0.0</v>
      </c>
      <c r="D99" s="65">
        <v>0.0</v>
      </c>
      <c r="E99" s="65">
        <v>0.0</v>
      </c>
      <c r="F99" s="65">
        <v>0.0</v>
      </c>
      <c r="G99" s="65">
        <v>0.0</v>
      </c>
      <c r="H99" s="65">
        <v>0.0</v>
      </c>
      <c r="I99" s="65">
        <v>0.0</v>
      </c>
      <c r="J99" s="65">
        <v>0.0</v>
      </c>
      <c r="K99" s="65">
        <v>0.0</v>
      </c>
      <c r="L99" s="65">
        <v>0.0</v>
      </c>
      <c r="M99" s="65">
        <v>0.0</v>
      </c>
      <c r="N99" s="65">
        <v>0.0</v>
      </c>
      <c r="O99" s="65">
        <v>0.0</v>
      </c>
      <c r="P99" s="65">
        <v>0.0</v>
      </c>
      <c r="Q99" s="65">
        <v>0.0</v>
      </c>
      <c r="R99" s="65">
        <v>0.0</v>
      </c>
      <c r="S99" s="65">
        <v>0.0</v>
      </c>
      <c r="T99" s="65">
        <v>0.0</v>
      </c>
      <c r="U99" s="65">
        <v>0.0</v>
      </c>
      <c r="V99" s="65">
        <v>0.0</v>
      </c>
      <c r="W99" s="65">
        <v>0.0</v>
      </c>
      <c r="X99" s="65">
        <v>0.0</v>
      </c>
      <c r="Y99" s="65">
        <v>0.0</v>
      </c>
      <c r="Z99" s="65">
        <v>0.0</v>
      </c>
      <c r="AA99" s="65">
        <v>0.0</v>
      </c>
      <c r="AB99" s="65">
        <v>0.0</v>
      </c>
      <c r="AC99" s="65">
        <v>0.0</v>
      </c>
      <c r="AD99" s="65">
        <v>0.0</v>
      </c>
      <c r="AE99" s="65">
        <v>0.0</v>
      </c>
      <c r="AF99" s="65">
        <v>0.0</v>
      </c>
      <c r="AG99" s="65">
        <v>0.0</v>
      </c>
      <c r="AH99" s="65">
        <v>0.0</v>
      </c>
      <c r="AI99" s="65">
        <v>0.0</v>
      </c>
      <c r="AJ99" s="65">
        <v>0.0</v>
      </c>
      <c r="AK99" s="66" t="s">
        <v>467</v>
      </c>
    </row>
    <row r="100" ht="15.0" customHeight="1">
      <c r="A100" s="61" t="s">
        <v>560</v>
      </c>
      <c r="B100" s="64" t="s">
        <v>561</v>
      </c>
      <c r="C100" s="65">
        <v>0.0</v>
      </c>
      <c r="D100" s="65">
        <v>0.0</v>
      </c>
      <c r="E100" s="65">
        <v>0.0</v>
      </c>
      <c r="F100" s="65">
        <v>0.0</v>
      </c>
      <c r="G100" s="65">
        <v>0.0</v>
      </c>
      <c r="H100" s="65">
        <v>0.0</v>
      </c>
      <c r="I100" s="65">
        <v>0.0</v>
      </c>
      <c r="J100" s="65">
        <v>0.0</v>
      </c>
      <c r="K100" s="65">
        <v>0.0</v>
      </c>
      <c r="L100" s="65">
        <v>0.0</v>
      </c>
      <c r="M100" s="65">
        <v>0.0</v>
      </c>
      <c r="N100" s="65">
        <v>0.0</v>
      </c>
      <c r="O100" s="65">
        <v>0.0</v>
      </c>
      <c r="P100" s="65">
        <v>0.0</v>
      </c>
      <c r="Q100" s="65">
        <v>0.0</v>
      </c>
      <c r="R100" s="65">
        <v>0.0</v>
      </c>
      <c r="S100" s="65">
        <v>0.0</v>
      </c>
      <c r="T100" s="65">
        <v>0.0</v>
      </c>
      <c r="U100" s="65">
        <v>0.0</v>
      </c>
      <c r="V100" s="65">
        <v>0.0</v>
      </c>
      <c r="W100" s="65">
        <v>0.0</v>
      </c>
      <c r="X100" s="65">
        <v>0.0</v>
      </c>
      <c r="Y100" s="65">
        <v>0.0</v>
      </c>
      <c r="Z100" s="65">
        <v>0.0</v>
      </c>
      <c r="AA100" s="65">
        <v>0.0</v>
      </c>
      <c r="AB100" s="65">
        <v>0.0</v>
      </c>
      <c r="AC100" s="65">
        <v>0.0</v>
      </c>
      <c r="AD100" s="65">
        <v>0.0</v>
      </c>
      <c r="AE100" s="65">
        <v>0.0</v>
      </c>
      <c r="AF100" s="65">
        <v>0.0</v>
      </c>
      <c r="AG100" s="65">
        <v>0.0</v>
      </c>
      <c r="AH100" s="65">
        <v>0.0</v>
      </c>
      <c r="AI100" s="65">
        <v>0.0</v>
      </c>
      <c r="AJ100" s="65">
        <v>0.0</v>
      </c>
      <c r="AK100" s="66" t="s">
        <v>467</v>
      </c>
    </row>
    <row r="101" ht="15.0" customHeight="1">
      <c r="A101" s="61" t="s">
        <v>562</v>
      </c>
      <c r="B101" s="64" t="s">
        <v>563</v>
      </c>
      <c r="C101" s="65">
        <v>15.999097</v>
      </c>
      <c r="D101" s="65">
        <v>16.130722</v>
      </c>
      <c r="E101" s="65">
        <v>16.316534</v>
      </c>
      <c r="F101" s="65">
        <v>16.481346</v>
      </c>
      <c r="G101" s="65">
        <v>16.641085</v>
      </c>
      <c r="H101" s="65">
        <v>16.795181</v>
      </c>
      <c r="I101" s="65">
        <v>16.949228</v>
      </c>
      <c r="J101" s="65">
        <v>17.103592</v>
      </c>
      <c r="K101" s="65">
        <v>17.257421</v>
      </c>
      <c r="L101" s="65">
        <v>17.411604</v>
      </c>
      <c r="M101" s="65">
        <v>17.557076</v>
      </c>
      <c r="N101" s="65">
        <v>17.719833</v>
      </c>
      <c r="O101" s="65">
        <v>17.849571</v>
      </c>
      <c r="P101" s="65">
        <v>17.987839</v>
      </c>
      <c r="Q101" s="65">
        <v>18.116646</v>
      </c>
      <c r="R101" s="65">
        <v>18.243845</v>
      </c>
      <c r="S101" s="65">
        <v>18.372829</v>
      </c>
      <c r="T101" s="65">
        <v>18.497709</v>
      </c>
      <c r="U101" s="65">
        <v>18.617874</v>
      </c>
      <c r="V101" s="65">
        <v>18.729818</v>
      </c>
      <c r="W101" s="65">
        <v>18.843767</v>
      </c>
      <c r="X101" s="65">
        <v>18.949032</v>
      </c>
      <c r="Y101" s="65">
        <v>19.047655</v>
      </c>
      <c r="Z101" s="65">
        <v>19.140423</v>
      </c>
      <c r="AA101" s="65">
        <v>19.22575</v>
      </c>
      <c r="AB101" s="65">
        <v>19.303459</v>
      </c>
      <c r="AC101" s="65">
        <v>19.379301</v>
      </c>
      <c r="AD101" s="65">
        <v>19.45117</v>
      </c>
      <c r="AE101" s="65">
        <v>19.519167</v>
      </c>
      <c r="AF101" s="65">
        <v>19.590424</v>
      </c>
      <c r="AG101" s="65">
        <v>19.67058</v>
      </c>
      <c r="AH101" s="65">
        <v>19.757105</v>
      </c>
      <c r="AI101" s="65">
        <v>19.856714</v>
      </c>
      <c r="AJ101" s="65">
        <v>19.965975</v>
      </c>
      <c r="AK101" s="66">
        <v>0.006688</v>
      </c>
    </row>
    <row r="102" ht="15.0" customHeight="1">
      <c r="A102" s="61" t="s">
        <v>564</v>
      </c>
      <c r="B102" s="64" t="s">
        <v>530</v>
      </c>
      <c r="C102" s="65">
        <v>15.999097</v>
      </c>
      <c r="D102" s="65">
        <v>16.130722</v>
      </c>
      <c r="E102" s="65">
        <v>16.316534</v>
      </c>
      <c r="F102" s="65">
        <v>16.481346</v>
      </c>
      <c r="G102" s="65">
        <v>16.641085</v>
      </c>
      <c r="H102" s="65">
        <v>16.795181</v>
      </c>
      <c r="I102" s="65">
        <v>16.949228</v>
      </c>
      <c r="J102" s="65">
        <v>17.103592</v>
      </c>
      <c r="K102" s="65">
        <v>17.257421</v>
      </c>
      <c r="L102" s="65">
        <v>17.411604</v>
      </c>
      <c r="M102" s="65">
        <v>17.557076</v>
      </c>
      <c r="N102" s="65">
        <v>17.719833</v>
      </c>
      <c r="O102" s="65">
        <v>17.849571</v>
      </c>
      <c r="P102" s="65">
        <v>17.987839</v>
      </c>
      <c r="Q102" s="65">
        <v>18.116646</v>
      </c>
      <c r="R102" s="65">
        <v>18.243845</v>
      </c>
      <c r="S102" s="65">
        <v>18.372829</v>
      </c>
      <c r="T102" s="65">
        <v>18.497709</v>
      </c>
      <c r="U102" s="65">
        <v>18.617874</v>
      </c>
      <c r="V102" s="65">
        <v>18.729818</v>
      </c>
      <c r="W102" s="65">
        <v>18.843767</v>
      </c>
      <c r="X102" s="65">
        <v>18.949032</v>
      </c>
      <c r="Y102" s="65">
        <v>19.047655</v>
      </c>
      <c r="Z102" s="65">
        <v>19.140423</v>
      </c>
      <c r="AA102" s="65">
        <v>19.22575</v>
      </c>
      <c r="AB102" s="65">
        <v>19.303459</v>
      </c>
      <c r="AC102" s="65">
        <v>19.379301</v>
      </c>
      <c r="AD102" s="65">
        <v>19.45117</v>
      </c>
      <c r="AE102" s="65">
        <v>19.519167</v>
      </c>
      <c r="AF102" s="65">
        <v>19.590424</v>
      </c>
      <c r="AG102" s="65">
        <v>19.67058</v>
      </c>
      <c r="AH102" s="65">
        <v>19.757105</v>
      </c>
      <c r="AI102" s="65">
        <v>19.856714</v>
      </c>
      <c r="AJ102" s="65">
        <v>19.965975</v>
      </c>
      <c r="AK102" s="66">
        <v>0.006688</v>
      </c>
    </row>
    <row r="103" ht="15.0" customHeight="1">
      <c r="A103" s="61" t="s">
        <v>565</v>
      </c>
      <c r="B103" s="64" t="s">
        <v>566</v>
      </c>
      <c r="C103" s="65">
        <v>20.357882</v>
      </c>
      <c r="D103" s="65">
        <v>20.36768</v>
      </c>
      <c r="E103" s="65">
        <v>20.807882</v>
      </c>
      <c r="F103" s="65">
        <v>21.115765</v>
      </c>
      <c r="G103" s="65">
        <v>21.457144</v>
      </c>
      <c r="H103" s="65">
        <v>21.76597</v>
      </c>
      <c r="I103" s="65">
        <v>22.061487</v>
      </c>
      <c r="J103" s="65">
        <v>22.366409</v>
      </c>
      <c r="K103" s="65">
        <v>22.713413</v>
      </c>
      <c r="L103" s="65">
        <v>23.074417</v>
      </c>
      <c r="M103" s="65">
        <v>23.378798</v>
      </c>
      <c r="N103" s="65">
        <v>23.795158</v>
      </c>
      <c r="O103" s="65">
        <v>24.045202</v>
      </c>
      <c r="P103" s="65">
        <v>24.416687</v>
      </c>
      <c r="Q103" s="65">
        <v>24.75378</v>
      </c>
      <c r="R103" s="65">
        <v>25.103004</v>
      </c>
      <c r="S103" s="65">
        <v>25.473616</v>
      </c>
      <c r="T103" s="65">
        <v>25.830566</v>
      </c>
      <c r="U103" s="65">
        <v>26.186192</v>
      </c>
      <c r="V103" s="65">
        <v>26.521656</v>
      </c>
      <c r="W103" s="65">
        <v>26.897118</v>
      </c>
      <c r="X103" s="65">
        <v>27.253191</v>
      </c>
      <c r="Y103" s="65">
        <v>27.605484</v>
      </c>
      <c r="Z103" s="65">
        <v>27.957125</v>
      </c>
      <c r="AA103" s="65">
        <v>28.326696</v>
      </c>
      <c r="AB103" s="65">
        <v>28.682119</v>
      </c>
      <c r="AC103" s="65">
        <v>29.066517</v>
      </c>
      <c r="AD103" s="65">
        <v>29.455832</v>
      </c>
      <c r="AE103" s="65">
        <v>29.836266</v>
      </c>
      <c r="AF103" s="65">
        <v>30.207603</v>
      </c>
      <c r="AG103" s="65">
        <v>30.587774</v>
      </c>
      <c r="AH103" s="65">
        <v>30.934389</v>
      </c>
      <c r="AI103" s="65">
        <v>31.275814</v>
      </c>
      <c r="AJ103" s="65">
        <v>31.576313</v>
      </c>
      <c r="AK103" s="66">
        <v>0.013796</v>
      </c>
    </row>
    <row r="104" ht="15.0" customHeight="1">
      <c r="A104" s="61" t="s">
        <v>567</v>
      </c>
      <c r="B104" s="64" t="s">
        <v>530</v>
      </c>
      <c r="C104" s="65">
        <v>6.143769</v>
      </c>
      <c r="D104" s="65">
        <v>6.18303</v>
      </c>
      <c r="E104" s="65">
        <v>6.28751</v>
      </c>
      <c r="F104" s="65">
        <v>6.367311</v>
      </c>
      <c r="G104" s="65">
        <v>6.44553</v>
      </c>
      <c r="H104" s="65">
        <v>6.51592</v>
      </c>
      <c r="I104" s="65">
        <v>6.58683</v>
      </c>
      <c r="J104" s="65">
        <v>6.66125</v>
      </c>
      <c r="K104" s="65">
        <v>6.744179</v>
      </c>
      <c r="L104" s="65">
        <v>6.829462</v>
      </c>
      <c r="M104" s="65">
        <v>6.906077</v>
      </c>
      <c r="N104" s="65">
        <v>7.003094</v>
      </c>
      <c r="O104" s="65">
        <v>7.084211</v>
      </c>
      <c r="P104" s="65">
        <v>7.167954</v>
      </c>
      <c r="Q104" s="65">
        <v>7.248398</v>
      </c>
      <c r="R104" s="65">
        <v>7.328752</v>
      </c>
      <c r="S104" s="65">
        <v>7.411416</v>
      </c>
      <c r="T104" s="65">
        <v>7.492105</v>
      </c>
      <c r="U104" s="65">
        <v>7.570178</v>
      </c>
      <c r="V104" s="65">
        <v>7.645185</v>
      </c>
      <c r="W104" s="65">
        <v>7.724296</v>
      </c>
      <c r="X104" s="65">
        <v>7.801973</v>
      </c>
      <c r="Y104" s="65">
        <v>7.878188</v>
      </c>
      <c r="Z104" s="65">
        <v>7.954695</v>
      </c>
      <c r="AA104" s="65">
        <v>8.033718</v>
      </c>
      <c r="AB104" s="65">
        <v>8.111521</v>
      </c>
      <c r="AC104" s="65">
        <v>8.191443</v>
      </c>
      <c r="AD104" s="65">
        <v>8.27075</v>
      </c>
      <c r="AE104" s="65">
        <v>8.348461</v>
      </c>
      <c r="AF104" s="65">
        <v>8.424042</v>
      </c>
      <c r="AG104" s="65">
        <v>8.501192</v>
      </c>
      <c r="AH104" s="65">
        <v>8.573233</v>
      </c>
      <c r="AI104" s="65">
        <v>8.64048</v>
      </c>
      <c r="AJ104" s="65">
        <v>8.697745</v>
      </c>
      <c r="AK104" s="66">
        <v>0.010721</v>
      </c>
    </row>
    <row r="105" ht="15.0" customHeight="1">
      <c r="A105" s="61" t="s">
        <v>568</v>
      </c>
      <c r="B105" s="64" t="s">
        <v>557</v>
      </c>
      <c r="C105" s="65">
        <v>14.214112</v>
      </c>
      <c r="D105" s="65">
        <v>14.184649</v>
      </c>
      <c r="E105" s="65">
        <v>14.520372</v>
      </c>
      <c r="F105" s="65">
        <v>14.748454</v>
      </c>
      <c r="G105" s="65">
        <v>15.011614</v>
      </c>
      <c r="H105" s="65">
        <v>15.250051</v>
      </c>
      <c r="I105" s="65">
        <v>15.474657</v>
      </c>
      <c r="J105" s="65">
        <v>15.70516</v>
      </c>
      <c r="K105" s="65">
        <v>15.969234</v>
      </c>
      <c r="L105" s="65">
        <v>16.244955</v>
      </c>
      <c r="M105" s="65">
        <v>16.472721</v>
      </c>
      <c r="N105" s="65">
        <v>16.792065</v>
      </c>
      <c r="O105" s="65">
        <v>16.960991</v>
      </c>
      <c r="P105" s="65">
        <v>17.248732</v>
      </c>
      <c r="Q105" s="65">
        <v>17.505383</v>
      </c>
      <c r="R105" s="65">
        <v>17.774252</v>
      </c>
      <c r="S105" s="65">
        <v>18.062201</v>
      </c>
      <c r="T105" s="65">
        <v>18.338461</v>
      </c>
      <c r="U105" s="65">
        <v>18.616014</v>
      </c>
      <c r="V105" s="65">
        <v>18.876471</v>
      </c>
      <c r="W105" s="65">
        <v>19.172823</v>
      </c>
      <c r="X105" s="65">
        <v>19.451218</v>
      </c>
      <c r="Y105" s="65">
        <v>19.727297</v>
      </c>
      <c r="Z105" s="65">
        <v>20.00243</v>
      </c>
      <c r="AA105" s="65">
        <v>20.292978</v>
      </c>
      <c r="AB105" s="65">
        <v>20.570599</v>
      </c>
      <c r="AC105" s="65">
        <v>20.875072</v>
      </c>
      <c r="AD105" s="65">
        <v>21.185081</v>
      </c>
      <c r="AE105" s="65">
        <v>21.487804</v>
      </c>
      <c r="AF105" s="65">
        <v>21.783562</v>
      </c>
      <c r="AG105" s="65">
        <v>22.086582</v>
      </c>
      <c r="AH105" s="65">
        <v>22.361156</v>
      </c>
      <c r="AI105" s="65">
        <v>22.635334</v>
      </c>
      <c r="AJ105" s="65">
        <v>22.878569</v>
      </c>
      <c r="AK105" s="66">
        <v>0.015051</v>
      </c>
    </row>
    <row r="106" ht="15.0" customHeight="1">
      <c r="A106" s="61" t="s">
        <v>569</v>
      </c>
      <c r="B106" s="64" t="s">
        <v>559</v>
      </c>
      <c r="C106" s="65">
        <v>0.0</v>
      </c>
      <c r="D106" s="65">
        <v>0.0</v>
      </c>
      <c r="E106" s="65">
        <v>0.0</v>
      </c>
      <c r="F106" s="65">
        <v>0.0</v>
      </c>
      <c r="G106" s="65">
        <v>0.0</v>
      </c>
      <c r="H106" s="65">
        <v>0.0</v>
      </c>
      <c r="I106" s="65">
        <v>0.0</v>
      </c>
      <c r="J106" s="65">
        <v>0.0</v>
      </c>
      <c r="K106" s="65">
        <v>0.0</v>
      </c>
      <c r="L106" s="65">
        <v>0.0</v>
      </c>
      <c r="M106" s="65">
        <v>0.0</v>
      </c>
      <c r="N106" s="65">
        <v>0.0</v>
      </c>
      <c r="O106" s="65">
        <v>0.0</v>
      </c>
      <c r="P106" s="65">
        <v>0.0</v>
      </c>
      <c r="Q106" s="65">
        <v>0.0</v>
      </c>
      <c r="R106" s="65">
        <v>0.0</v>
      </c>
      <c r="S106" s="65">
        <v>0.0</v>
      </c>
      <c r="T106" s="65">
        <v>0.0</v>
      </c>
      <c r="U106" s="65">
        <v>0.0</v>
      </c>
      <c r="V106" s="65">
        <v>0.0</v>
      </c>
      <c r="W106" s="65">
        <v>0.0</v>
      </c>
      <c r="X106" s="65">
        <v>0.0</v>
      </c>
      <c r="Y106" s="65">
        <v>0.0</v>
      </c>
      <c r="Z106" s="65">
        <v>0.0</v>
      </c>
      <c r="AA106" s="65">
        <v>0.0</v>
      </c>
      <c r="AB106" s="65">
        <v>0.0</v>
      </c>
      <c r="AC106" s="65">
        <v>0.0</v>
      </c>
      <c r="AD106" s="65">
        <v>0.0</v>
      </c>
      <c r="AE106" s="65">
        <v>0.0</v>
      </c>
      <c r="AF106" s="65">
        <v>0.0</v>
      </c>
      <c r="AG106" s="65">
        <v>0.0</v>
      </c>
      <c r="AH106" s="65">
        <v>0.0</v>
      </c>
      <c r="AI106" s="65">
        <v>0.0</v>
      </c>
      <c r="AJ106" s="65">
        <v>0.0</v>
      </c>
      <c r="AK106" s="66" t="s">
        <v>467</v>
      </c>
    </row>
    <row r="107" ht="15.0" customHeight="1">
      <c r="A107" s="61" t="s">
        <v>570</v>
      </c>
      <c r="B107" s="64" t="s">
        <v>561</v>
      </c>
      <c r="C107" s="65">
        <v>0.0</v>
      </c>
      <c r="D107" s="65">
        <v>0.0</v>
      </c>
      <c r="E107" s="65">
        <v>0.0</v>
      </c>
      <c r="F107" s="65">
        <v>0.0</v>
      </c>
      <c r="G107" s="65">
        <v>0.0</v>
      </c>
      <c r="H107" s="65">
        <v>0.0</v>
      </c>
      <c r="I107" s="65">
        <v>0.0</v>
      </c>
      <c r="J107" s="65">
        <v>0.0</v>
      </c>
      <c r="K107" s="65">
        <v>0.0</v>
      </c>
      <c r="L107" s="65">
        <v>0.0</v>
      </c>
      <c r="M107" s="65">
        <v>0.0</v>
      </c>
      <c r="N107" s="65">
        <v>0.0</v>
      </c>
      <c r="O107" s="65">
        <v>0.0</v>
      </c>
      <c r="P107" s="65">
        <v>0.0</v>
      </c>
      <c r="Q107" s="65">
        <v>0.0</v>
      </c>
      <c r="R107" s="65">
        <v>0.0</v>
      </c>
      <c r="S107" s="65">
        <v>0.0</v>
      </c>
      <c r="T107" s="65">
        <v>0.0</v>
      </c>
      <c r="U107" s="65">
        <v>0.0</v>
      </c>
      <c r="V107" s="65">
        <v>0.0</v>
      </c>
      <c r="W107" s="65">
        <v>0.0</v>
      </c>
      <c r="X107" s="65">
        <v>0.0</v>
      </c>
      <c r="Y107" s="65">
        <v>0.0</v>
      </c>
      <c r="Z107" s="65">
        <v>0.0</v>
      </c>
      <c r="AA107" s="65">
        <v>0.0</v>
      </c>
      <c r="AB107" s="65">
        <v>0.0</v>
      </c>
      <c r="AC107" s="65">
        <v>0.0</v>
      </c>
      <c r="AD107" s="65">
        <v>0.0</v>
      </c>
      <c r="AE107" s="65">
        <v>0.0</v>
      </c>
      <c r="AF107" s="65">
        <v>0.0</v>
      </c>
      <c r="AG107" s="65">
        <v>0.0</v>
      </c>
      <c r="AH107" s="65">
        <v>0.0</v>
      </c>
      <c r="AI107" s="65">
        <v>0.0</v>
      </c>
      <c r="AJ107" s="65">
        <v>0.0</v>
      </c>
      <c r="AK107" s="66" t="s">
        <v>467</v>
      </c>
    </row>
    <row r="108" ht="15.75" customHeight="1"/>
    <row r="109" ht="15.0" customHeight="1">
      <c r="A109" s="61" t="s">
        <v>571</v>
      </c>
      <c r="B109" s="63" t="s">
        <v>572</v>
      </c>
      <c r="C109" s="74">
        <v>242.865067</v>
      </c>
      <c r="D109" s="74">
        <v>242.798187</v>
      </c>
      <c r="E109" s="74">
        <v>243.499268</v>
      </c>
      <c r="F109" s="74">
        <v>243.797821</v>
      </c>
      <c r="G109" s="74">
        <v>244.157944</v>
      </c>
      <c r="H109" s="74">
        <v>244.39502</v>
      </c>
      <c r="I109" s="74">
        <v>244.576385</v>
      </c>
      <c r="J109" s="74">
        <v>244.720505</v>
      </c>
      <c r="K109" s="74">
        <v>244.896484</v>
      </c>
      <c r="L109" s="74">
        <v>245.086639</v>
      </c>
      <c r="M109" s="74">
        <v>245.121307</v>
      </c>
      <c r="N109" s="74">
        <v>245.346497</v>
      </c>
      <c r="O109" s="74">
        <v>245.31044</v>
      </c>
      <c r="P109" s="74">
        <v>245.287949</v>
      </c>
      <c r="Q109" s="74">
        <v>245.216461</v>
      </c>
      <c r="R109" s="74">
        <v>245.076782</v>
      </c>
      <c r="S109" s="74">
        <v>244.892517</v>
      </c>
      <c r="T109" s="74">
        <v>244.69249</v>
      </c>
      <c r="U109" s="74">
        <v>244.410645</v>
      </c>
      <c r="V109" s="74">
        <v>244.050934</v>
      </c>
      <c r="W109" s="74">
        <v>243.703796</v>
      </c>
      <c r="X109" s="74">
        <v>243.288086</v>
      </c>
      <c r="Y109" s="74">
        <v>242.823242</v>
      </c>
      <c r="Z109" s="74">
        <v>242.323669</v>
      </c>
      <c r="AA109" s="74">
        <v>241.792511</v>
      </c>
      <c r="AB109" s="74">
        <v>241.212494</v>
      </c>
      <c r="AC109" s="74">
        <v>240.629745</v>
      </c>
      <c r="AD109" s="74">
        <v>240.037994</v>
      </c>
      <c r="AE109" s="74">
        <v>239.406906</v>
      </c>
      <c r="AF109" s="74">
        <v>238.782745</v>
      </c>
      <c r="AG109" s="74">
        <v>238.148102</v>
      </c>
      <c r="AH109" s="74">
        <v>237.453339</v>
      </c>
      <c r="AI109" s="74">
        <v>236.735229</v>
      </c>
      <c r="AJ109" s="74">
        <v>235.958923</v>
      </c>
      <c r="AK109" s="70">
        <v>-8.93E-4</v>
      </c>
    </row>
    <row r="110" ht="15.0" customHeight="1">
      <c r="A110" s="61" t="s">
        <v>573</v>
      </c>
      <c r="B110" s="64" t="s">
        <v>574</v>
      </c>
      <c r="C110" s="65">
        <v>191.364548</v>
      </c>
      <c r="D110" s="65">
        <v>190.832367</v>
      </c>
      <c r="E110" s="65">
        <v>190.207153</v>
      </c>
      <c r="F110" s="65">
        <v>189.559677</v>
      </c>
      <c r="G110" s="65">
        <v>188.877686</v>
      </c>
      <c r="H110" s="65">
        <v>188.159332</v>
      </c>
      <c r="I110" s="65">
        <v>187.401337</v>
      </c>
      <c r="J110" s="65">
        <v>186.602295</v>
      </c>
      <c r="K110" s="65">
        <v>185.761795</v>
      </c>
      <c r="L110" s="65">
        <v>184.880859</v>
      </c>
      <c r="M110" s="65">
        <v>183.956131</v>
      </c>
      <c r="N110" s="65">
        <v>182.985947</v>
      </c>
      <c r="O110" s="65">
        <v>181.96875</v>
      </c>
      <c r="P110" s="65">
        <v>180.904007</v>
      </c>
      <c r="Q110" s="65">
        <v>179.791458</v>
      </c>
      <c r="R110" s="65">
        <v>178.631256</v>
      </c>
      <c r="S110" s="65">
        <v>177.424194</v>
      </c>
      <c r="T110" s="65">
        <v>176.17131</v>
      </c>
      <c r="U110" s="65">
        <v>174.87384</v>
      </c>
      <c r="V110" s="65">
        <v>173.533279</v>
      </c>
      <c r="W110" s="65">
        <v>172.15123</v>
      </c>
      <c r="X110" s="65">
        <v>170.729401</v>
      </c>
      <c r="Y110" s="65">
        <v>169.269562</v>
      </c>
      <c r="Z110" s="65">
        <v>167.773544</v>
      </c>
      <c r="AA110" s="65">
        <v>166.24324</v>
      </c>
      <c r="AB110" s="65">
        <v>164.680832</v>
      </c>
      <c r="AC110" s="65">
        <v>163.088287</v>
      </c>
      <c r="AD110" s="65">
        <v>161.467957</v>
      </c>
      <c r="AE110" s="65">
        <v>159.822189</v>
      </c>
      <c r="AF110" s="65">
        <v>158.153137</v>
      </c>
      <c r="AG110" s="65">
        <v>156.46228</v>
      </c>
      <c r="AH110" s="65">
        <v>154.751434</v>
      </c>
      <c r="AI110" s="65">
        <v>153.022308</v>
      </c>
      <c r="AJ110" s="65">
        <v>151.276306</v>
      </c>
      <c r="AK110" s="66">
        <v>-0.007233</v>
      </c>
    </row>
    <row r="111" ht="15.0" customHeight="1">
      <c r="A111" s="61" t="s">
        <v>575</v>
      </c>
      <c r="B111" s="64" t="s">
        <v>450</v>
      </c>
      <c r="C111" s="65">
        <v>51.500519</v>
      </c>
      <c r="D111" s="65">
        <v>51.965816</v>
      </c>
      <c r="E111" s="65">
        <v>53.292122</v>
      </c>
      <c r="F111" s="65">
        <v>54.238152</v>
      </c>
      <c r="G111" s="65">
        <v>55.280254</v>
      </c>
      <c r="H111" s="65">
        <v>56.235687</v>
      </c>
      <c r="I111" s="65">
        <v>57.175053</v>
      </c>
      <c r="J111" s="65">
        <v>58.11821</v>
      </c>
      <c r="K111" s="65">
        <v>59.134693</v>
      </c>
      <c r="L111" s="65">
        <v>60.205788</v>
      </c>
      <c r="M111" s="65">
        <v>61.165173</v>
      </c>
      <c r="N111" s="65">
        <v>62.360554</v>
      </c>
      <c r="O111" s="65">
        <v>63.341694</v>
      </c>
      <c r="P111" s="65">
        <v>64.383942</v>
      </c>
      <c r="Q111" s="65">
        <v>65.425003</v>
      </c>
      <c r="R111" s="65">
        <v>66.445526</v>
      </c>
      <c r="S111" s="65">
        <v>67.46833</v>
      </c>
      <c r="T111" s="65">
        <v>68.521179</v>
      </c>
      <c r="U111" s="65">
        <v>69.536812</v>
      </c>
      <c r="V111" s="65">
        <v>70.517662</v>
      </c>
      <c r="W111" s="65">
        <v>71.552567</v>
      </c>
      <c r="X111" s="65">
        <v>72.558678</v>
      </c>
      <c r="Y111" s="65">
        <v>73.55368</v>
      </c>
      <c r="Z111" s="65">
        <v>74.550117</v>
      </c>
      <c r="AA111" s="65">
        <v>75.549271</v>
      </c>
      <c r="AB111" s="65">
        <v>76.531662</v>
      </c>
      <c r="AC111" s="65">
        <v>77.541458</v>
      </c>
      <c r="AD111" s="65">
        <v>78.570045</v>
      </c>
      <c r="AE111" s="65">
        <v>79.584717</v>
      </c>
      <c r="AF111" s="65">
        <v>80.629601</v>
      </c>
      <c r="AG111" s="65">
        <v>81.685829</v>
      </c>
      <c r="AH111" s="65">
        <v>82.701912</v>
      </c>
      <c r="AI111" s="65">
        <v>83.712914</v>
      </c>
      <c r="AJ111" s="65">
        <v>84.682617</v>
      </c>
      <c r="AK111" s="66">
        <v>0.015377</v>
      </c>
    </row>
    <row r="112" ht="15.75" customHeight="1"/>
    <row r="113" ht="15.0" customHeight="1">
      <c r="A113" s="61" t="s">
        <v>576</v>
      </c>
      <c r="B113" s="64" t="s">
        <v>577</v>
      </c>
      <c r="C113" s="65">
        <v>135.317703</v>
      </c>
      <c r="D113" s="65">
        <v>134.278824</v>
      </c>
      <c r="E113" s="65">
        <v>133.616714</v>
      </c>
      <c r="F113" s="65">
        <v>133.108994</v>
      </c>
      <c r="G113" s="65">
        <v>132.632172</v>
      </c>
      <c r="H113" s="65">
        <v>131.976074</v>
      </c>
      <c r="I113" s="65">
        <v>131.402496</v>
      </c>
      <c r="J113" s="65">
        <v>130.875092</v>
      </c>
      <c r="K113" s="65">
        <v>130.327667</v>
      </c>
      <c r="L113" s="65">
        <v>129.819489</v>
      </c>
      <c r="M113" s="65">
        <v>129.336563</v>
      </c>
      <c r="N113" s="65">
        <v>128.918289</v>
      </c>
      <c r="O113" s="65">
        <v>128.549362</v>
      </c>
      <c r="P113" s="65">
        <v>128.27327</v>
      </c>
      <c r="Q113" s="65">
        <v>128.137878</v>
      </c>
      <c r="R113" s="65">
        <v>127.990532</v>
      </c>
      <c r="S113" s="65">
        <v>127.887329</v>
      </c>
      <c r="T113" s="65">
        <v>127.903709</v>
      </c>
      <c r="U113" s="65">
        <v>127.907028</v>
      </c>
      <c r="V113" s="65">
        <v>127.898659</v>
      </c>
      <c r="W113" s="65">
        <v>127.921967</v>
      </c>
      <c r="X113" s="65">
        <v>127.96122</v>
      </c>
      <c r="Y113" s="65">
        <v>127.982971</v>
      </c>
      <c r="Z113" s="65">
        <v>128.017075</v>
      </c>
      <c r="AA113" s="65">
        <v>128.052048</v>
      </c>
      <c r="AB113" s="65">
        <v>128.126572</v>
      </c>
      <c r="AC113" s="65">
        <v>128.198944</v>
      </c>
      <c r="AD113" s="65">
        <v>128.312256</v>
      </c>
      <c r="AE113" s="65">
        <v>128.43161</v>
      </c>
      <c r="AF113" s="65">
        <v>128.538681</v>
      </c>
      <c r="AG113" s="65">
        <v>128.606918</v>
      </c>
      <c r="AH113" s="65">
        <v>128.635727</v>
      </c>
      <c r="AI113" s="65">
        <v>128.676697</v>
      </c>
      <c r="AJ113" s="65">
        <v>128.711182</v>
      </c>
      <c r="AK113" s="66">
        <v>-0.001323</v>
      </c>
    </row>
    <row r="114" ht="15.0" customHeight="1">
      <c r="A114" s="61" t="s">
        <v>578</v>
      </c>
      <c r="B114" s="64" t="s">
        <v>579</v>
      </c>
      <c r="C114" s="65">
        <v>679.153503</v>
      </c>
      <c r="D114" s="65">
        <v>704.263733</v>
      </c>
      <c r="E114" s="65">
        <v>690.706543</v>
      </c>
      <c r="F114" s="65">
        <v>673.19165</v>
      </c>
      <c r="G114" s="65">
        <v>660.012451</v>
      </c>
      <c r="H114" s="65">
        <v>647.853088</v>
      </c>
      <c r="I114" s="65">
        <v>640.444885</v>
      </c>
      <c r="J114" s="65">
        <v>641.465576</v>
      </c>
      <c r="K114" s="65">
        <v>653.295471</v>
      </c>
      <c r="L114" s="65">
        <v>657.333008</v>
      </c>
      <c r="M114" s="65">
        <v>664.646912</v>
      </c>
      <c r="N114" s="65">
        <v>673.619263</v>
      </c>
      <c r="O114" s="65">
        <v>680.861572</v>
      </c>
      <c r="P114" s="65">
        <v>682.964905</v>
      </c>
      <c r="Q114" s="65">
        <v>685.36377</v>
      </c>
      <c r="R114" s="65">
        <v>692.495239</v>
      </c>
      <c r="S114" s="65">
        <v>693.112061</v>
      </c>
      <c r="T114" s="65">
        <v>696.353516</v>
      </c>
      <c r="U114" s="65">
        <v>697.717651</v>
      </c>
      <c r="V114" s="65">
        <v>700.13562</v>
      </c>
      <c r="W114" s="65">
        <v>700.378784</v>
      </c>
      <c r="X114" s="65">
        <v>703.283936</v>
      </c>
      <c r="Y114" s="65">
        <v>706.421265</v>
      </c>
      <c r="Z114" s="65">
        <v>711.110107</v>
      </c>
      <c r="AA114" s="65">
        <v>715.578003</v>
      </c>
      <c r="AB114" s="65">
        <v>721.451782</v>
      </c>
      <c r="AC114" s="65">
        <v>725.307861</v>
      </c>
      <c r="AD114" s="65">
        <v>731.309021</v>
      </c>
      <c r="AE114" s="65">
        <v>736.502808</v>
      </c>
      <c r="AF114" s="65">
        <v>740.352905</v>
      </c>
      <c r="AG114" s="65">
        <v>745.32843</v>
      </c>
      <c r="AH114" s="65">
        <v>751.280273</v>
      </c>
      <c r="AI114" s="65">
        <v>757.930847</v>
      </c>
      <c r="AJ114" s="65">
        <v>764.318176</v>
      </c>
      <c r="AK114" s="66">
        <v>0.00256</v>
      </c>
    </row>
    <row r="115" ht="15.75" customHeight="1"/>
    <row r="116" ht="15.0" customHeight="1">
      <c r="A116" s="61" t="s">
        <v>580</v>
      </c>
      <c r="B116" s="63" t="s">
        <v>581</v>
      </c>
      <c r="C116" s="74">
        <v>27942.273438</v>
      </c>
      <c r="D116" s="74">
        <v>28028.386719</v>
      </c>
      <c r="E116" s="74">
        <v>28231.378906</v>
      </c>
      <c r="F116" s="74">
        <v>27907.550781</v>
      </c>
      <c r="G116" s="74">
        <v>27649.613281</v>
      </c>
      <c r="H116" s="74">
        <v>27413.679688</v>
      </c>
      <c r="I116" s="74">
        <v>27081.539062</v>
      </c>
      <c r="J116" s="74">
        <v>26737.728516</v>
      </c>
      <c r="K116" s="74">
        <v>26403.916016</v>
      </c>
      <c r="L116" s="74">
        <v>26130.222656</v>
      </c>
      <c r="M116" s="74">
        <v>25866.310547</v>
      </c>
      <c r="N116" s="74">
        <v>25650.449219</v>
      </c>
      <c r="O116" s="74">
        <v>25419.376953</v>
      </c>
      <c r="P116" s="74">
        <v>25192.322266</v>
      </c>
      <c r="Q116" s="74">
        <v>24995.238281</v>
      </c>
      <c r="R116" s="74">
        <v>24816.873047</v>
      </c>
      <c r="S116" s="74">
        <v>24656.070312</v>
      </c>
      <c r="T116" s="74">
        <v>24529.458984</v>
      </c>
      <c r="U116" s="74">
        <v>24422.037109</v>
      </c>
      <c r="V116" s="74">
        <v>24372.001953</v>
      </c>
      <c r="W116" s="74">
        <v>24351.914062</v>
      </c>
      <c r="X116" s="74">
        <v>24362.824219</v>
      </c>
      <c r="Y116" s="74">
        <v>24386.867188</v>
      </c>
      <c r="Z116" s="74">
        <v>24422.039062</v>
      </c>
      <c r="AA116" s="74">
        <v>24479.832031</v>
      </c>
      <c r="AB116" s="74">
        <v>24551.398438</v>
      </c>
      <c r="AC116" s="74">
        <v>24650.125</v>
      </c>
      <c r="AD116" s="74">
        <v>24759.980469</v>
      </c>
      <c r="AE116" s="74">
        <v>24889.339844</v>
      </c>
      <c r="AF116" s="74">
        <v>25021.359375</v>
      </c>
      <c r="AG116" s="74">
        <v>25169.119141</v>
      </c>
      <c r="AH116" s="74">
        <v>25320.494141</v>
      </c>
      <c r="AI116" s="74">
        <v>25468.285156</v>
      </c>
      <c r="AJ116" s="74">
        <v>25620.25</v>
      </c>
      <c r="AK116" s="70">
        <v>-0.002803</v>
      </c>
    </row>
    <row r="118" ht="15.0" customHeight="1">
      <c r="B118" s="71" t="s">
        <v>582</v>
      </c>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c r="AA118" s="72"/>
      <c r="AB118" s="72"/>
      <c r="AC118" s="72"/>
      <c r="AD118" s="72"/>
      <c r="AE118" s="72"/>
      <c r="AF118" s="72"/>
      <c r="AG118" s="72"/>
      <c r="AH118" s="72"/>
      <c r="AI118" s="72"/>
      <c r="AJ118" s="72"/>
      <c r="AK118" s="72"/>
    </row>
    <row r="119" ht="15.0" customHeight="1">
      <c r="B119" s="73" t="s">
        <v>583</v>
      </c>
    </row>
    <row r="120" ht="15.0" customHeight="1">
      <c r="B120" s="73" t="s">
        <v>584</v>
      </c>
    </row>
    <row r="121" ht="15.0" customHeight="1">
      <c r="B121" s="73" t="s">
        <v>585</v>
      </c>
    </row>
    <row r="122" ht="15.0" customHeight="1">
      <c r="B122" s="73" t="s">
        <v>586</v>
      </c>
    </row>
    <row r="123" ht="15.0" customHeight="1">
      <c r="B123" s="73" t="s">
        <v>425</v>
      </c>
    </row>
    <row r="124" ht="15.0" customHeight="1">
      <c r="B124" s="73" t="s">
        <v>587</v>
      </c>
    </row>
    <row r="125" ht="15.0" customHeight="1">
      <c r="B125" s="73" t="s">
        <v>588</v>
      </c>
    </row>
    <row r="126" ht="15.0" customHeight="1">
      <c r="B126" s="73" t="s">
        <v>589</v>
      </c>
    </row>
    <row r="127" ht="15.0" customHeight="1">
      <c r="B127" s="73" t="s">
        <v>590</v>
      </c>
    </row>
    <row r="128" ht="15.0" customHeight="1">
      <c r="B128" s="73" t="s">
        <v>591</v>
      </c>
    </row>
    <row r="129" ht="15.0" customHeight="1">
      <c r="B129" s="73" t="s">
        <v>592</v>
      </c>
    </row>
    <row r="130" ht="15.0" customHeight="1">
      <c r="B130" s="73" t="s">
        <v>593</v>
      </c>
    </row>
    <row r="131" ht="15.0" customHeight="1">
      <c r="B131" s="73" t="s">
        <v>594</v>
      </c>
    </row>
    <row r="132" ht="15.0" customHeight="1">
      <c r="B132" s="73" t="s">
        <v>595</v>
      </c>
    </row>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18:AK118"/>
  </mergeCells>
  <printOptions/>
  <pageMargins bottom="1.0" footer="0.0" header="0.0" left="0.75" right="0.75" top="1.0"/>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hidden="1" min="1" max="1" width="20.86"/>
    <col customWidth="1" min="2" max="2" width="45.71"/>
    <col customWidth="1" min="3" max="37" width="8.71"/>
  </cols>
  <sheetData>
    <row r="1" ht="15.0" customHeight="1">
      <c r="B1" s="58" t="s">
        <v>296</v>
      </c>
      <c r="C1" s="59">
        <v>2017.0</v>
      </c>
      <c r="D1" s="59">
        <v>2018.0</v>
      </c>
      <c r="E1" s="59">
        <v>2019.0</v>
      </c>
      <c r="F1" s="59">
        <v>2020.0</v>
      </c>
      <c r="G1" s="59">
        <v>2021.0</v>
      </c>
      <c r="H1" s="59">
        <v>2022.0</v>
      </c>
      <c r="I1" s="59">
        <v>2023.0</v>
      </c>
      <c r="J1" s="59">
        <v>2024.0</v>
      </c>
      <c r="K1" s="59">
        <v>2025.0</v>
      </c>
      <c r="L1" s="59">
        <v>2026.0</v>
      </c>
      <c r="M1" s="59">
        <v>2027.0</v>
      </c>
      <c r="N1" s="59">
        <v>2028.0</v>
      </c>
      <c r="O1" s="59">
        <v>2029.0</v>
      </c>
      <c r="P1" s="59">
        <v>2030.0</v>
      </c>
      <c r="Q1" s="59">
        <v>2031.0</v>
      </c>
      <c r="R1" s="59">
        <v>2032.0</v>
      </c>
      <c r="S1" s="59">
        <v>2033.0</v>
      </c>
      <c r="T1" s="59">
        <v>2034.0</v>
      </c>
      <c r="U1" s="59">
        <v>2035.0</v>
      </c>
      <c r="V1" s="59">
        <v>2036.0</v>
      </c>
      <c r="W1" s="59">
        <v>2037.0</v>
      </c>
      <c r="X1" s="59">
        <v>2038.0</v>
      </c>
      <c r="Y1" s="59">
        <v>2039.0</v>
      </c>
      <c r="Z1" s="59">
        <v>2040.0</v>
      </c>
      <c r="AA1" s="59">
        <v>2041.0</v>
      </c>
      <c r="AB1" s="59">
        <v>2042.0</v>
      </c>
      <c r="AC1" s="59">
        <v>2043.0</v>
      </c>
      <c r="AD1" s="59">
        <v>2044.0</v>
      </c>
      <c r="AE1" s="59">
        <v>2045.0</v>
      </c>
      <c r="AF1" s="59">
        <v>2046.0</v>
      </c>
      <c r="AG1" s="59">
        <v>2047.0</v>
      </c>
      <c r="AH1" s="59">
        <v>2048.0</v>
      </c>
      <c r="AI1" s="59">
        <v>2049.0</v>
      </c>
      <c r="AJ1" s="59">
        <v>2050.0</v>
      </c>
    </row>
    <row r="3" ht="15.0" customHeight="1">
      <c r="C3" s="60" t="s">
        <v>297</v>
      </c>
      <c r="D3" s="60" t="s">
        <v>298</v>
      </c>
      <c r="E3" s="60"/>
      <c r="F3" s="60"/>
      <c r="G3" s="60"/>
    </row>
    <row r="4" ht="15.0" customHeight="1">
      <c r="C4" s="60" t="s">
        <v>299</v>
      </c>
      <c r="D4" s="60" t="s">
        <v>300</v>
      </c>
      <c r="E4" s="60"/>
      <c r="F4" s="60"/>
      <c r="G4" s="60" t="s">
        <v>301</v>
      </c>
    </row>
    <row r="5" ht="15.0" customHeight="1">
      <c r="C5" s="60" t="s">
        <v>302</v>
      </c>
      <c r="D5" s="60" t="s">
        <v>303</v>
      </c>
      <c r="E5" s="60"/>
      <c r="F5" s="60"/>
      <c r="G5" s="60"/>
    </row>
    <row r="6" ht="15.0" customHeight="1">
      <c r="C6" s="60" t="s">
        <v>304</v>
      </c>
      <c r="D6" s="60"/>
      <c r="E6" s="60" t="s">
        <v>305</v>
      </c>
      <c r="F6" s="60"/>
      <c r="G6" s="60"/>
    </row>
    <row r="10" ht="15.0" customHeight="1">
      <c r="A10" s="61" t="s">
        <v>596</v>
      </c>
      <c r="B10" s="62" t="s">
        <v>597</v>
      </c>
    </row>
    <row r="11" ht="15.0" customHeight="1">
      <c r="B11" s="58" t="s">
        <v>598</v>
      </c>
    </row>
    <row r="12" ht="15.0" customHeight="1">
      <c r="B12" s="58" t="s">
        <v>308</v>
      </c>
      <c r="C12" s="4" t="s">
        <v>308</v>
      </c>
      <c r="D12" s="4" t="s">
        <v>308</v>
      </c>
      <c r="E12" s="4" t="s">
        <v>308</v>
      </c>
      <c r="F12" s="4" t="s">
        <v>308</v>
      </c>
      <c r="G12" s="4" t="s">
        <v>308</v>
      </c>
      <c r="H12" s="4" t="s">
        <v>308</v>
      </c>
      <c r="I12" s="4" t="s">
        <v>308</v>
      </c>
      <c r="J12" s="4" t="s">
        <v>308</v>
      </c>
      <c r="K12" s="4" t="s">
        <v>308</v>
      </c>
      <c r="L12" s="4" t="s">
        <v>308</v>
      </c>
      <c r="M12" s="4" t="s">
        <v>308</v>
      </c>
      <c r="N12" s="4" t="s">
        <v>308</v>
      </c>
      <c r="O12" s="4" t="s">
        <v>308</v>
      </c>
      <c r="P12" s="4" t="s">
        <v>308</v>
      </c>
      <c r="Q12" s="4" t="s">
        <v>308</v>
      </c>
      <c r="R12" s="4" t="s">
        <v>308</v>
      </c>
      <c r="S12" s="4" t="s">
        <v>308</v>
      </c>
      <c r="T12" s="4" t="s">
        <v>308</v>
      </c>
      <c r="U12" s="4" t="s">
        <v>308</v>
      </c>
      <c r="V12" s="4" t="s">
        <v>308</v>
      </c>
      <c r="W12" s="4" t="s">
        <v>308</v>
      </c>
      <c r="X12" s="4" t="s">
        <v>308</v>
      </c>
      <c r="Y12" s="4" t="s">
        <v>308</v>
      </c>
      <c r="Z12" s="4" t="s">
        <v>308</v>
      </c>
      <c r="AA12" s="4" t="s">
        <v>308</v>
      </c>
      <c r="AB12" s="4" t="s">
        <v>308</v>
      </c>
      <c r="AC12" s="4" t="s">
        <v>308</v>
      </c>
      <c r="AD12" s="4" t="s">
        <v>308</v>
      </c>
      <c r="AE12" s="4" t="s">
        <v>308</v>
      </c>
      <c r="AF12" s="4" t="s">
        <v>308</v>
      </c>
      <c r="AG12" s="4" t="s">
        <v>308</v>
      </c>
      <c r="AH12" s="4" t="s">
        <v>308</v>
      </c>
      <c r="AI12" s="4" t="s">
        <v>308</v>
      </c>
      <c r="AJ12" s="4" t="s">
        <v>308</v>
      </c>
      <c r="AK12" s="4" t="s">
        <v>309</v>
      </c>
    </row>
    <row r="13" ht="15.0" customHeight="1">
      <c r="B13" s="59" t="s">
        <v>599</v>
      </c>
      <c r="C13" s="59">
        <v>2017.0</v>
      </c>
      <c r="D13" s="59">
        <v>2018.0</v>
      </c>
      <c r="E13" s="59">
        <v>2019.0</v>
      </c>
      <c r="F13" s="59">
        <v>2020.0</v>
      </c>
      <c r="G13" s="59">
        <v>2021.0</v>
      </c>
      <c r="H13" s="59">
        <v>2022.0</v>
      </c>
      <c r="I13" s="59">
        <v>2023.0</v>
      </c>
      <c r="J13" s="59">
        <v>2024.0</v>
      </c>
      <c r="K13" s="59">
        <v>2025.0</v>
      </c>
      <c r="L13" s="59">
        <v>2026.0</v>
      </c>
      <c r="M13" s="59">
        <v>2027.0</v>
      </c>
      <c r="N13" s="59">
        <v>2028.0</v>
      </c>
      <c r="O13" s="59">
        <v>2029.0</v>
      </c>
      <c r="P13" s="59">
        <v>2030.0</v>
      </c>
      <c r="Q13" s="59">
        <v>2031.0</v>
      </c>
      <c r="R13" s="59">
        <v>2032.0</v>
      </c>
      <c r="S13" s="59">
        <v>2033.0</v>
      </c>
      <c r="T13" s="59">
        <v>2034.0</v>
      </c>
      <c r="U13" s="59">
        <v>2035.0</v>
      </c>
      <c r="V13" s="59">
        <v>2036.0</v>
      </c>
      <c r="W13" s="59">
        <v>2037.0</v>
      </c>
      <c r="X13" s="59">
        <v>2038.0</v>
      </c>
      <c r="Y13" s="59">
        <v>2039.0</v>
      </c>
      <c r="Z13" s="59">
        <v>2040.0</v>
      </c>
      <c r="AA13" s="59">
        <v>2041.0</v>
      </c>
      <c r="AB13" s="59">
        <v>2042.0</v>
      </c>
      <c r="AC13" s="59">
        <v>2043.0</v>
      </c>
      <c r="AD13" s="59">
        <v>2044.0</v>
      </c>
      <c r="AE13" s="59">
        <v>2045.0</v>
      </c>
      <c r="AF13" s="59">
        <v>2046.0</v>
      </c>
      <c r="AG13" s="59">
        <v>2047.0</v>
      </c>
      <c r="AH13" s="59">
        <v>2048.0</v>
      </c>
      <c r="AI13" s="59">
        <v>2049.0</v>
      </c>
      <c r="AJ13" s="59">
        <v>2050.0</v>
      </c>
      <c r="AK13" s="59">
        <v>2050.0</v>
      </c>
    </row>
    <row r="15" ht="15.0" customHeight="1">
      <c r="B15" s="63" t="s">
        <v>600</v>
      </c>
    </row>
    <row r="16" ht="15.0" customHeight="1">
      <c r="B16" s="63" t="s">
        <v>601</v>
      </c>
    </row>
    <row r="17" ht="15.0" customHeight="1">
      <c r="A17" s="61" t="s">
        <v>602</v>
      </c>
      <c r="B17" s="64" t="s">
        <v>603</v>
      </c>
      <c r="C17" s="68">
        <v>122.711388</v>
      </c>
      <c r="D17" s="68">
        <v>123.135612</v>
      </c>
      <c r="E17" s="68">
        <v>123.253426</v>
      </c>
      <c r="F17" s="68">
        <v>123.222893</v>
      </c>
      <c r="G17" s="68">
        <v>123.055527</v>
      </c>
      <c r="H17" s="68">
        <v>122.718056</v>
      </c>
      <c r="I17" s="68">
        <v>122.458916</v>
      </c>
      <c r="J17" s="68">
        <v>122.266251</v>
      </c>
      <c r="K17" s="68">
        <v>122.137253</v>
      </c>
      <c r="L17" s="68">
        <v>122.025963</v>
      </c>
      <c r="M17" s="68">
        <v>121.913261</v>
      </c>
      <c r="N17" s="68">
        <v>121.737373</v>
      </c>
      <c r="O17" s="68">
        <v>121.489922</v>
      </c>
      <c r="P17" s="68">
        <v>121.222878</v>
      </c>
      <c r="Q17" s="68">
        <v>121.018806</v>
      </c>
      <c r="R17" s="68">
        <v>120.824837</v>
      </c>
      <c r="S17" s="68">
        <v>120.670578</v>
      </c>
      <c r="T17" s="68">
        <v>120.57618</v>
      </c>
      <c r="U17" s="68">
        <v>120.540047</v>
      </c>
      <c r="V17" s="68">
        <v>120.566536</v>
      </c>
      <c r="W17" s="68">
        <v>120.675819</v>
      </c>
      <c r="X17" s="68">
        <v>120.892532</v>
      </c>
      <c r="Y17" s="68">
        <v>121.176064</v>
      </c>
      <c r="Z17" s="68">
        <v>121.525269</v>
      </c>
      <c r="AA17" s="68">
        <v>121.932854</v>
      </c>
      <c r="AB17" s="68">
        <v>122.378746</v>
      </c>
      <c r="AC17" s="68">
        <v>122.838478</v>
      </c>
      <c r="AD17" s="68">
        <v>123.325874</v>
      </c>
      <c r="AE17" s="68">
        <v>123.819046</v>
      </c>
      <c r="AF17" s="68">
        <v>124.296104</v>
      </c>
      <c r="AG17" s="68">
        <v>124.714691</v>
      </c>
      <c r="AH17" s="68">
        <v>125.055206</v>
      </c>
      <c r="AI17" s="68">
        <v>125.339851</v>
      </c>
      <c r="AJ17" s="68">
        <v>125.555641</v>
      </c>
      <c r="AK17" s="66">
        <v>6.08E-4</v>
      </c>
    </row>
    <row r="18" ht="15.0" customHeight="1">
      <c r="A18" s="61" t="s">
        <v>604</v>
      </c>
      <c r="B18" s="64" t="s">
        <v>605</v>
      </c>
      <c r="C18" s="68">
        <v>0.803633</v>
      </c>
      <c r="D18" s="68">
        <v>0.777678</v>
      </c>
      <c r="E18" s="68">
        <v>0.766264</v>
      </c>
      <c r="F18" s="68">
        <v>0.770079</v>
      </c>
      <c r="G18" s="68">
        <v>0.778114</v>
      </c>
      <c r="H18" s="68">
        <v>0.792951</v>
      </c>
      <c r="I18" s="68">
        <v>0.816763</v>
      </c>
      <c r="J18" s="68">
        <v>0.849333</v>
      </c>
      <c r="K18" s="68">
        <v>0.893797</v>
      </c>
      <c r="L18" s="68">
        <v>0.952299</v>
      </c>
      <c r="M18" s="68">
        <v>1.026648</v>
      </c>
      <c r="N18" s="68">
        <v>1.123837</v>
      </c>
      <c r="O18" s="68">
        <v>1.23531</v>
      </c>
      <c r="P18" s="68">
        <v>1.363965</v>
      </c>
      <c r="Q18" s="68">
        <v>1.498988</v>
      </c>
      <c r="R18" s="68">
        <v>1.636628</v>
      </c>
      <c r="S18" s="68">
        <v>1.771043</v>
      </c>
      <c r="T18" s="68">
        <v>1.910757</v>
      </c>
      <c r="U18" s="68">
        <v>2.043822</v>
      </c>
      <c r="V18" s="68">
        <v>2.168493</v>
      </c>
      <c r="W18" s="68">
        <v>2.287811</v>
      </c>
      <c r="X18" s="68">
        <v>2.399066</v>
      </c>
      <c r="Y18" s="68">
        <v>2.501343</v>
      </c>
      <c r="Z18" s="68">
        <v>2.594395</v>
      </c>
      <c r="AA18" s="68">
        <v>2.677506</v>
      </c>
      <c r="AB18" s="68">
        <v>2.748384</v>
      </c>
      <c r="AC18" s="68">
        <v>2.807142</v>
      </c>
      <c r="AD18" s="68">
        <v>2.85537</v>
      </c>
      <c r="AE18" s="68">
        <v>2.891941</v>
      </c>
      <c r="AF18" s="68">
        <v>2.920111</v>
      </c>
      <c r="AG18" s="68">
        <v>2.939851</v>
      </c>
      <c r="AH18" s="68">
        <v>2.950457</v>
      </c>
      <c r="AI18" s="68">
        <v>2.953688</v>
      </c>
      <c r="AJ18" s="68">
        <v>2.949322</v>
      </c>
      <c r="AK18" s="66">
        <v>0.042537</v>
      </c>
    </row>
    <row r="19" ht="15.0" customHeight="1">
      <c r="A19" s="61" t="s">
        <v>606</v>
      </c>
      <c r="B19" s="64" t="s">
        <v>607</v>
      </c>
      <c r="C19" s="68">
        <v>123.515022</v>
      </c>
      <c r="D19" s="68">
        <v>123.913292</v>
      </c>
      <c r="E19" s="68">
        <v>124.019691</v>
      </c>
      <c r="F19" s="68">
        <v>123.992973</v>
      </c>
      <c r="G19" s="68">
        <v>123.833641</v>
      </c>
      <c r="H19" s="68">
        <v>123.511009</v>
      </c>
      <c r="I19" s="68">
        <v>123.275681</v>
      </c>
      <c r="J19" s="68">
        <v>123.115585</v>
      </c>
      <c r="K19" s="68">
        <v>123.031052</v>
      </c>
      <c r="L19" s="68">
        <v>122.978264</v>
      </c>
      <c r="M19" s="68">
        <v>122.939911</v>
      </c>
      <c r="N19" s="68">
        <v>122.861214</v>
      </c>
      <c r="O19" s="68">
        <v>122.725235</v>
      </c>
      <c r="P19" s="68">
        <v>122.586845</v>
      </c>
      <c r="Q19" s="68">
        <v>122.517792</v>
      </c>
      <c r="R19" s="68">
        <v>122.461464</v>
      </c>
      <c r="S19" s="68">
        <v>122.44162</v>
      </c>
      <c r="T19" s="68">
        <v>122.486938</v>
      </c>
      <c r="U19" s="68">
        <v>122.58387</v>
      </c>
      <c r="V19" s="68">
        <v>122.735031</v>
      </c>
      <c r="W19" s="68">
        <v>122.963631</v>
      </c>
      <c r="X19" s="68">
        <v>123.291595</v>
      </c>
      <c r="Y19" s="68">
        <v>123.677406</v>
      </c>
      <c r="Z19" s="68">
        <v>124.119667</v>
      </c>
      <c r="AA19" s="68">
        <v>124.610359</v>
      </c>
      <c r="AB19" s="68">
        <v>125.127129</v>
      </c>
      <c r="AC19" s="68">
        <v>125.645622</v>
      </c>
      <c r="AD19" s="68">
        <v>126.181244</v>
      </c>
      <c r="AE19" s="68">
        <v>126.710983</v>
      </c>
      <c r="AF19" s="68">
        <v>127.216217</v>
      </c>
      <c r="AG19" s="68">
        <v>127.654541</v>
      </c>
      <c r="AH19" s="68">
        <v>128.005661</v>
      </c>
      <c r="AI19" s="68">
        <v>128.293533</v>
      </c>
      <c r="AJ19" s="68">
        <v>128.504959</v>
      </c>
      <c r="AK19" s="66">
        <v>0.001138</v>
      </c>
    </row>
    <row r="21" ht="15.0" customHeight="1">
      <c r="B21" s="63" t="s">
        <v>608</v>
      </c>
    </row>
    <row r="22" ht="15.0" customHeight="1">
      <c r="A22" s="61" t="s">
        <v>609</v>
      </c>
      <c r="B22" s="64" t="s">
        <v>610</v>
      </c>
      <c r="C22" s="68">
        <v>4.813383</v>
      </c>
      <c r="D22" s="68">
        <v>4.927487</v>
      </c>
      <c r="E22" s="68">
        <v>5.0174</v>
      </c>
      <c r="F22" s="68">
        <v>5.086414</v>
      </c>
      <c r="G22" s="68">
        <v>5.130294</v>
      </c>
      <c r="H22" s="68">
        <v>5.146977</v>
      </c>
      <c r="I22" s="68">
        <v>5.139135</v>
      </c>
      <c r="J22" s="68">
        <v>5.10922</v>
      </c>
      <c r="K22" s="68">
        <v>5.056395</v>
      </c>
      <c r="L22" s="68">
        <v>4.980655</v>
      </c>
      <c r="M22" s="68">
        <v>4.887201</v>
      </c>
      <c r="N22" s="68">
        <v>4.788911</v>
      </c>
      <c r="O22" s="68">
        <v>4.689025</v>
      </c>
      <c r="P22" s="68">
        <v>4.60491</v>
      </c>
      <c r="Q22" s="68">
        <v>4.539237</v>
      </c>
      <c r="R22" s="68">
        <v>4.489612</v>
      </c>
      <c r="S22" s="68">
        <v>4.458049</v>
      </c>
      <c r="T22" s="68">
        <v>4.454955</v>
      </c>
      <c r="U22" s="68">
        <v>4.46902</v>
      </c>
      <c r="V22" s="68">
        <v>4.498343</v>
      </c>
      <c r="W22" s="68">
        <v>4.548336</v>
      </c>
      <c r="X22" s="68">
        <v>4.609901</v>
      </c>
      <c r="Y22" s="68">
        <v>4.674325</v>
      </c>
      <c r="Z22" s="68">
        <v>4.739589</v>
      </c>
      <c r="AA22" s="68">
        <v>4.797886</v>
      </c>
      <c r="AB22" s="68">
        <v>4.846465</v>
      </c>
      <c r="AC22" s="68">
        <v>4.880943</v>
      </c>
      <c r="AD22" s="68">
        <v>4.905231</v>
      </c>
      <c r="AE22" s="68">
        <v>4.919268</v>
      </c>
      <c r="AF22" s="68">
        <v>4.911937</v>
      </c>
      <c r="AG22" s="68">
        <v>4.890924</v>
      </c>
      <c r="AH22" s="68">
        <v>4.860886</v>
      </c>
      <c r="AI22" s="68">
        <v>4.825336</v>
      </c>
      <c r="AJ22" s="68">
        <v>4.78445</v>
      </c>
      <c r="AK22" s="66">
        <v>-9.2E-4</v>
      </c>
    </row>
    <row r="23" ht="15.0" customHeight="1">
      <c r="A23" s="61" t="s">
        <v>611</v>
      </c>
      <c r="B23" s="64" t="s">
        <v>612</v>
      </c>
      <c r="C23" s="68">
        <v>0.195882</v>
      </c>
      <c r="D23" s="68">
        <v>0.208961</v>
      </c>
      <c r="E23" s="68">
        <v>0.260034</v>
      </c>
      <c r="F23" s="68">
        <v>0.313793</v>
      </c>
      <c r="G23" s="68">
        <v>0.372325</v>
      </c>
      <c r="H23" s="68">
        <v>0.440716</v>
      </c>
      <c r="I23" s="68">
        <v>0.513588</v>
      </c>
      <c r="J23" s="68">
        <v>0.595387</v>
      </c>
      <c r="K23" s="68">
        <v>0.680871</v>
      </c>
      <c r="L23" s="68">
        <v>0.760109</v>
      </c>
      <c r="M23" s="68">
        <v>0.837168</v>
      </c>
      <c r="N23" s="68">
        <v>0.906489</v>
      </c>
      <c r="O23" s="68">
        <v>0.972457</v>
      </c>
      <c r="P23" s="68">
        <v>1.033574</v>
      </c>
      <c r="Q23" s="68">
        <v>1.092179</v>
      </c>
      <c r="R23" s="68">
        <v>1.143182</v>
      </c>
      <c r="S23" s="68">
        <v>1.191302</v>
      </c>
      <c r="T23" s="68">
        <v>1.236534</v>
      </c>
      <c r="U23" s="68">
        <v>1.278813</v>
      </c>
      <c r="V23" s="68">
        <v>1.317466</v>
      </c>
      <c r="W23" s="68">
        <v>1.351504</v>
      </c>
      <c r="X23" s="68">
        <v>1.382852</v>
      </c>
      <c r="Y23" s="68">
        <v>1.412077</v>
      </c>
      <c r="Z23" s="68">
        <v>1.439353</v>
      </c>
      <c r="AA23" s="68">
        <v>1.463613</v>
      </c>
      <c r="AB23" s="68">
        <v>1.486122</v>
      </c>
      <c r="AC23" s="68">
        <v>1.507143</v>
      </c>
      <c r="AD23" s="68">
        <v>1.527547</v>
      </c>
      <c r="AE23" s="68">
        <v>1.547346</v>
      </c>
      <c r="AF23" s="68">
        <v>1.566476</v>
      </c>
      <c r="AG23" s="68">
        <v>1.585167</v>
      </c>
      <c r="AH23" s="68">
        <v>1.604149</v>
      </c>
      <c r="AI23" s="68">
        <v>1.623101</v>
      </c>
      <c r="AJ23" s="68">
        <v>1.642135</v>
      </c>
      <c r="AK23" s="66">
        <v>0.066546</v>
      </c>
    </row>
    <row r="24" ht="15.0" customHeight="1">
      <c r="A24" s="61" t="s">
        <v>613</v>
      </c>
      <c r="B24" s="64" t="s">
        <v>614</v>
      </c>
      <c r="C24" s="68">
        <v>0.134602</v>
      </c>
      <c r="D24" s="68">
        <v>0.1797</v>
      </c>
      <c r="E24" s="68">
        <v>0.346257</v>
      </c>
      <c r="F24" s="68">
        <v>0.556082</v>
      </c>
      <c r="G24" s="68">
        <v>0.776677</v>
      </c>
      <c r="H24" s="68">
        <v>1.003166</v>
      </c>
      <c r="I24" s="68">
        <v>1.249311</v>
      </c>
      <c r="J24" s="68">
        <v>1.523463</v>
      </c>
      <c r="K24" s="68">
        <v>1.820851</v>
      </c>
      <c r="L24" s="68">
        <v>2.114036</v>
      </c>
      <c r="M24" s="68">
        <v>2.406856</v>
      </c>
      <c r="N24" s="68">
        <v>2.700799</v>
      </c>
      <c r="O24" s="68">
        <v>3.004122</v>
      </c>
      <c r="P24" s="68">
        <v>3.305918</v>
      </c>
      <c r="Q24" s="68">
        <v>3.623039</v>
      </c>
      <c r="R24" s="68">
        <v>3.954119</v>
      </c>
      <c r="S24" s="68">
        <v>4.301428</v>
      </c>
      <c r="T24" s="68">
        <v>4.665046</v>
      </c>
      <c r="U24" s="68">
        <v>5.042279</v>
      </c>
      <c r="V24" s="68">
        <v>5.432127</v>
      </c>
      <c r="W24" s="68">
        <v>5.833308</v>
      </c>
      <c r="X24" s="68">
        <v>6.250597</v>
      </c>
      <c r="Y24" s="68">
        <v>6.684587</v>
      </c>
      <c r="Z24" s="68">
        <v>7.137063</v>
      </c>
      <c r="AA24" s="68">
        <v>7.591192</v>
      </c>
      <c r="AB24" s="68">
        <v>8.045319</v>
      </c>
      <c r="AC24" s="68">
        <v>8.497761</v>
      </c>
      <c r="AD24" s="68">
        <v>8.949951</v>
      </c>
      <c r="AE24" s="68">
        <v>9.400811</v>
      </c>
      <c r="AF24" s="68">
        <v>9.849263</v>
      </c>
      <c r="AG24" s="68">
        <v>10.290888</v>
      </c>
      <c r="AH24" s="68">
        <v>10.725594</v>
      </c>
      <c r="AI24" s="68">
        <v>11.15103</v>
      </c>
      <c r="AJ24" s="68">
        <v>11.564273</v>
      </c>
      <c r="AK24" s="66">
        <v>0.138985</v>
      </c>
    </row>
    <row r="25" ht="15.0" customHeight="1">
      <c r="A25" s="61" t="s">
        <v>615</v>
      </c>
      <c r="B25" s="64" t="s">
        <v>616</v>
      </c>
      <c r="C25" s="68">
        <v>0.03085</v>
      </c>
      <c r="D25" s="68">
        <v>0.166121</v>
      </c>
      <c r="E25" s="68">
        <v>0.382303</v>
      </c>
      <c r="F25" s="68">
        <v>0.664127</v>
      </c>
      <c r="G25" s="68">
        <v>1.020759</v>
      </c>
      <c r="H25" s="68">
        <v>1.3958</v>
      </c>
      <c r="I25" s="68">
        <v>1.793634</v>
      </c>
      <c r="J25" s="68">
        <v>2.201296</v>
      </c>
      <c r="K25" s="68">
        <v>2.613906</v>
      </c>
      <c r="L25" s="68">
        <v>3.02542</v>
      </c>
      <c r="M25" s="68">
        <v>3.444076</v>
      </c>
      <c r="N25" s="68">
        <v>3.875262</v>
      </c>
      <c r="O25" s="68">
        <v>4.321768</v>
      </c>
      <c r="P25" s="68">
        <v>4.798095</v>
      </c>
      <c r="Q25" s="68">
        <v>5.305131</v>
      </c>
      <c r="R25" s="68">
        <v>5.836092</v>
      </c>
      <c r="S25" s="68">
        <v>6.386522</v>
      </c>
      <c r="T25" s="68">
        <v>6.950972</v>
      </c>
      <c r="U25" s="68">
        <v>7.521293</v>
      </c>
      <c r="V25" s="68">
        <v>8.09045</v>
      </c>
      <c r="W25" s="68">
        <v>8.655412</v>
      </c>
      <c r="X25" s="68">
        <v>9.212337</v>
      </c>
      <c r="Y25" s="68">
        <v>9.756588</v>
      </c>
      <c r="Z25" s="68">
        <v>10.286201</v>
      </c>
      <c r="AA25" s="68">
        <v>10.80535</v>
      </c>
      <c r="AB25" s="68">
        <v>11.314354</v>
      </c>
      <c r="AC25" s="68">
        <v>11.817442</v>
      </c>
      <c r="AD25" s="68">
        <v>12.315123</v>
      </c>
      <c r="AE25" s="68">
        <v>12.804375</v>
      </c>
      <c r="AF25" s="68">
        <v>13.284403</v>
      </c>
      <c r="AG25" s="68">
        <v>13.750421</v>
      </c>
      <c r="AH25" s="68">
        <v>14.200466</v>
      </c>
      <c r="AI25" s="68">
        <v>14.636414</v>
      </c>
      <c r="AJ25" s="68">
        <v>15.054511</v>
      </c>
      <c r="AK25" s="66">
        <v>0.151235</v>
      </c>
    </row>
    <row r="26" ht="15.0" customHeight="1">
      <c r="A26" s="61" t="s">
        <v>617</v>
      </c>
      <c r="B26" s="64" t="s">
        <v>618</v>
      </c>
      <c r="C26" s="68">
        <v>0.166916</v>
      </c>
      <c r="D26" s="68">
        <v>0.194989</v>
      </c>
      <c r="E26" s="68">
        <v>0.225908</v>
      </c>
      <c r="F26" s="68">
        <v>0.261096</v>
      </c>
      <c r="G26" s="68">
        <v>0.311727</v>
      </c>
      <c r="H26" s="68">
        <v>0.370292</v>
      </c>
      <c r="I26" s="68">
        <v>0.432608</v>
      </c>
      <c r="J26" s="68">
        <v>0.498413</v>
      </c>
      <c r="K26" s="68">
        <v>0.568857</v>
      </c>
      <c r="L26" s="68">
        <v>0.63855</v>
      </c>
      <c r="M26" s="68">
        <v>0.707152</v>
      </c>
      <c r="N26" s="68">
        <v>0.773436</v>
      </c>
      <c r="O26" s="68">
        <v>0.836693</v>
      </c>
      <c r="P26" s="68">
        <v>0.896938</v>
      </c>
      <c r="Q26" s="68">
        <v>0.954492</v>
      </c>
      <c r="R26" s="68">
        <v>1.009833</v>
      </c>
      <c r="S26" s="68">
        <v>1.062623</v>
      </c>
      <c r="T26" s="68">
        <v>1.113106</v>
      </c>
      <c r="U26" s="68">
        <v>1.160533</v>
      </c>
      <c r="V26" s="68">
        <v>1.205132</v>
      </c>
      <c r="W26" s="68">
        <v>1.246999</v>
      </c>
      <c r="X26" s="68">
        <v>1.284144</v>
      </c>
      <c r="Y26" s="68">
        <v>1.318235</v>
      </c>
      <c r="Z26" s="68">
        <v>1.349379</v>
      </c>
      <c r="AA26" s="68">
        <v>1.377192</v>
      </c>
      <c r="AB26" s="68">
        <v>1.401889</v>
      </c>
      <c r="AC26" s="68">
        <v>1.423813</v>
      </c>
      <c r="AD26" s="68">
        <v>1.443546</v>
      </c>
      <c r="AE26" s="68">
        <v>1.46105</v>
      </c>
      <c r="AF26" s="68">
        <v>1.476283</v>
      </c>
      <c r="AG26" s="68">
        <v>1.489851</v>
      </c>
      <c r="AH26" s="68">
        <v>1.502311</v>
      </c>
      <c r="AI26" s="68">
        <v>1.513587</v>
      </c>
      <c r="AJ26" s="68">
        <v>1.524038</v>
      </c>
      <c r="AK26" s="66">
        <v>0.066365</v>
      </c>
    </row>
    <row r="27" ht="15.0" customHeight="1">
      <c r="A27" s="61" t="s">
        <v>619</v>
      </c>
      <c r="B27" s="64" t="s">
        <v>620</v>
      </c>
      <c r="C27" s="68">
        <v>0.157999</v>
      </c>
      <c r="D27" s="68">
        <v>0.264722</v>
      </c>
      <c r="E27" s="68">
        <v>0.376923</v>
      </c>
      <c r="F27" s="68">
        <v>0.493695</v>
      </c>
      <c r="G27" s="68">
        <v>0.601855</v>
      </c>
      <c r="H27" s="68">
        <v>0.699711</v>
      </c>
      <c r="I27" s="68">
        <v>0.792376</v>
      </c>
      <c r="J27" s="68">
        <v>0.88319</v>
      </c>
      <c r="K27" s="68">
        <v>0.969069</v>
      </c>
      <c r="L27" s="68">
        <v>1.054026</v>
      </c>
      <c r="M27" s="68">
        <v>1.140216</v>
      </c>
      <c r="N27" s="68">
        <v>1.227819</v>
      </c>
      <c r="O27" s="68">
        <v>1.322794</v>
      </c>
      <c r="P27" s="68">
        <v>1.419631</v>
      </c>
      <c r="Q27" s="68">
        <v>1.517574</v>
      </c>
      <c r="R27" s="68">
        <v>1.615744</v>
      </c>
      <c r="S27" s="68">
        <v>1.712074</v>
      </c>
      <c r="T27" s="68">
        <v>1.807249</v>
      </c>
      <c r="U27" s="68">
        <v>1.900304</v>
      </c>
      <c r="V27" s="68">
        <v>1.993035</v>
      </c>
      <c r="W27" s="68">
        <v>2.085741</v>
      </c>
      <c r="X27" s="68">
        <v>2.179276</v>
      </c>
      <c r="Y27" s="68">
        <v>2.273645</v>
      </c>
      <c r="Z27" s="68">
        <v>2.369363</v>
      </c>
      <c r="AA27" s="68">
        <v>2.463845</v>
      </c>
      <c r="AB27" s="68">
        <v>2.557444</v>
      </c>
      <c r="AC27" s="68">
        <v>2.649464</v>
      </c>
      <c r="AD27" s="68">
        <v>2.739549</v>
      </c>
      <c r="AE27" s="68">
        <v>2.826879</v>
      </c>
      <c r="AF27" s="68">
        <v>2.910505</v>
      </c>
      <c r="AG27" s="68">
        <v>2.989496</v>
      </c>
      <c r="AH27" s="68">
        <v>3.064125</v>
      </c>
      <c r="AI27" s="68">
        <v>3.133706</v>
      </c>
      <c r="AJ27" s="68">
        <v>3.198083</v>
      </c>
      <c r="AK27" s="66">
        <v>0.080975</v>
      </c>
    </row>
    <row r="28" ht="15.0" customHeight="1">
      <c r="A28" s="61" t="s">
        <v>621</v>
      </c>
      <c r="B28" s="64" t="s">
        <v>622</v>
      </c>
      <c r="C28" s="68">
        <v>0.0</v>
      </c>
      <c r="D28" s="68">
        <v>0.0</v>
      </c>
      <c r="E28" s="68">
        <v>0.0</v>
      </c>
      <c r="F28" s="68">
        <v>0.0</v>
      </c>
      <c r="G28" s="68">
        <v>0.0</v>
      </c>
      <c r="H28" s="68">
        <v>0.0</v>
      </c>
      <c r="I28" s="68">
        <v>0.0</v>
      </c>
      <c r="J28" s="68">
        <v>0.0</v>
      </c>
      <c r="K28" s="68">
        <v>0.0</v>
      </c>
      <c r="L28" s="68">
        <v>0.0</v>
      </c>
      <c r="M28" s="68">
        <v>0.0</v>
      </c>
      <c r="N28" s="68">
        <v>0.0</v>
      </c>
      <c r="O28" s="68">
        <v>0.0</v>
      </c>
      <c r="P28" s="68">
        <v>0.001106</v>
      </c>
      <c r="Q28" s="68">
        <v>0.006045</v>
      </c>
      <c r="R28" s="68">
        <v>0.014296</v>
      </c>
      <c r="S28" s="68">
        <v>0.024435</v>
      </c>
      <c r="T28" s="68">
        <v>0.035563</v>
      </c>
      <c r="U28" s="68">
        <v>0.047097</v>
      </c>
      <c r="V28" s="68">
        <v>0.058716</v>
      </c>
      <c r="W28" s="68">
        <v>0.070455</v>
      </c>
      <c r="X28" s="68">
        <v>0.08217</v>
      </c>
      <c r="Y28" s="68">
        <v>0.093822</v>
      </c>
      <c r="Z28" s="68">
        <v>0.105484</v>
      </c>
      <c r="AA28" s="68">
        <v>0.117164</v>
      </c>
      <c r="AB28" s="68">
        <v>0.128677</v>
      </c>
      <c r="AC28" s="68">
        <v>0.139957</v>
      </c>
      <c r="AD28" s="68">
        <v>0.15096</v>
      </c>
      <c r="AE28" s="68">
        <v>0.161474</v>
      </c>
      <c r="AF28" s="68">
        <v>0.171426</v>
      </c>
      <c r="AG28" s="68">
        <v>0.180641</v>
      </c>
      <c r="AH28" s="68">
        <v>0.188912</v>
      </c>
      <c r="AI28" s="68">
        <v>0.196291</v>
      </c>
      <c r="AJ28" s="68">
        <v>0.202719</v>
      </c>
      <c r="AK28" s="66" t="s">
        <v>467</v>
      </c>
    </row>
    <row r="29" ht="15.0" customHeight="1">
      <c r="A29" s="61" t="s">
        <v>623</v>
      </c>
      <c r="B29" s="64" t="s">
        <v>624</v>
      </c>
      <c r="C29" s="68">
        <v>3.706463</v>
      </c>
      <c r="D29" s="68">
        <v>4.135645</v>
      </c>
      <c r="E29" s="68">
        <v>4.549326</v>
      </c>
      <c r="F29" s="68">
        <v>4.944612</v>
      </c>
      <c r="G29" s="68">
        <v>5.317537</v>
      </c>
      <c r="H29" s="68">
        <v>5.665772</v>
      </c>
      <c r="I29" s="68">
        <v>6.013466</v>
      </c>
      <c r="J29" s="68">
        <v>6.364937</v>
      </c>
      <c r="K29" s="68">
        <v>6.703647</v>
      </c>
      <c r="L29" s="68">
        <v>7.046333</v>
      </c>
      <c r="M29" s="68">
        <v>7.395318</v>
      </c>
      <c r="N29" s="68">
        <v>7.749272</v>
      </c>
      <c r="O29" s="68">
        <v>8.110472</v>
      </c>
      <c r="P29" s="68">
        <v>8.47981</v>
      </c>
      <c r="Q29" s="68">
        <v>8.859372</v>
      </c>
      <c r="R29" s="68">
        <v>9.236145</v>
      </c>
      <c r="S29" s="68">
        <v>9.608261</v>
      </c>
      <c r="T29" s="68">
        <v>9.971205</v>
      </c>
      <c r="U29" s="68">
        <v>10.323838</v>
      </c>
      <c r="V29" s="68">
        <v>10.665428</v>
      </c>
      <c r="W29" s="68">
        <v>10.998904</v>
      </c>
      <c r="X29" s="68">
        <v>11.323565</v>
      </c>
      <c r="Y29" s="68">
        <v>11.633993</v>
      </c>
      <c r="Z29" s="68">
        <v>11.931743</v>
      </c>
      <c r="AA29" s="68">
        <v>12.21639</v>
      </c>
      <c r="AB29" s="68">
        <v>12.484378</v>
      </c>
      <c r="AC29" s="68">
        <v>12.734292</v>
      </c>
      <c r="AD29" s="68">
        <v>12.967894</v>
      </c>
      <c r="AE29" s="68">
        <v>13.183614</v>
      </c>
      <c r="AF29" s="68">
        <v>13.379957</v>
      </c>
      <c r="AG29" s="68">
        <v>13.55348</v>
      </c>
      <c r="AH29" s="68">
        <v>13.70423</v>
      </c>
      <c r="AI29" s="68">
        <v>13.834745</v>
      </c>
      <c r="AJ29" s="68">
        <v>13.944232</v>
      </c>
      <c r="AK29" s="66">
        <v>0.038713</v>
      </c>
    </row>
    <row r="30" ht="15.0" customHeight="1">
      <c r="A30" s="61" t="s">
        <v>625</v>
      </c>
      <c r="B30" s="64" t="s">
        <v>626</v>
      </c>
      <c r="C30" s="68">
        <v>0.029741</v>
      </c>
      <c r="D30" s="68">
        <v>0.024521</v>
      </c>
      <c r="E30" s="68">
        <v>0.019041</v>
      </c>
      <c r="F30" s="68">
        <v>0.017268</v>
      </c>
      <c r="G30" s="68">
        <v>0.01633</v>
      </c>
      <c r="H30" s="68">
        <v>0.015496</v>
      </c>
      <c r="I30" s="68">
        <v>0.014768</v>
      </c>
      <c r="J30" s="68">
        <v>0.014121</v>
      </c>
      <c r="K30" s="68">
        <v>0.013533</v>
      </c>
      <c r="L30" s="68">
        <v>0.013041</v>
      </c>
      <c r="M30" s="68">
        <v>0.012605</v>
      </c>
      <c r="N30" s="68">
        <v>0.012236</v>
      </c>
      <c r="O30" s="68">
        <v>0.011926</v>
      </c>
      <c r="P30" s="68">
        <v>0.011697</v>
      </c>
      <c r="Q30" s="68">
        <v>0.011563</v>
      </c>
      <c r="R30" s="68">
        <v>0.01148</v>
      </c>
      <c r="S30" s="68">
        <v>0.011457</v>
      </c>
      <c r="T30" s="68">
        <v>0.011497</v>
      </c>
      <c r="U30" s="68">
        <v>0.011577</v>
      </c>
      <c r="V30" s="68">
        <v>0.011685</v>
      </c>
      <c r="W30" s="68">
        <v>0.011779</v>
      </c>
      <c r="X30" s="68">
        <v>0.011888</v>
      </c>
      <c r="Y30" s="68">
        <v>0.012001</v>
      </c>
      <c r="Z30" s="68">
        <v>0.012114</v>
      </c>
      <c r="AA30" s="68">
        <v>0.01227</v>
      </c>
      <c r="AB30" s="68">
        <v>0.012376</v>
      </c>
      <c r="AC30" s="68">
        <v>0.012532</v>
      </c>
      <c r="AD30" s="68">
        <v>0.012681</v>
      </c>
      <c r="AE30" s="68">
        <v>0.012822</v>
      </c>
      <c r="AF30" s="68">
        <v>0.012952</v>
      </c>
      <c r="AG30" s="68">
        <v>0.01307</v>
      </c>
      <c r="AH30" s="68">
        <v>0.013175</v>
      </c>
      <c r="AI30" s="68">
        <v>0.013271</v>
      </c>
      <c r="AJ30" s="68">
        <v>0.013357</v>
      </c>
      <c r="AK30" s="66">
        <v>-0.018804</v>
      </c>
    </row>
    <row r="31" ht="15.0" customHeight="1">
      <c r="A31" s="61" t="s">
        <v>627</v>
      </c>
      <c r="B31" s="64" t="s">
        <v>628</v>
      </c>
      <c r="C31" s="68">
        <v>0.048749</v>
      </c>
      <c r="D31" s="68">
        <v>0.047325</v>
      </c>
      <c r="E31" s="68">
        <v>0.046074</v>
      </c>
      <c r="F31" s="68">
        <v>0.044931</v>
      </c>
      <c r="G31" s="68">
        <v>0.043953</v>
      </c>
      <c r="H31" s="68">
        <v>0.043008</v>
      </c>
      <c r="I31" s="68">
        <v>0.042172</v>
      </c>
      <c r="J31" s="68">
        <v>0.041302</v>
      </c>
      <c r="K31" s="68">
        <v>0.040327</v>
      </c>
      <c r="L31" s="68">
        <v>0.039335</v>
      </c>
      <c r="M31" s="68">
        <v>0.038347</v>
      </c>
      <c r="N31" s="68">
        <v>0.037448</v>
      </c>
      <c r="O31" s="68">
        <v>0.036694</v>
      </c>
      <c r="P31" s="68">
        <v>0.036111</v>
      </c>
      <c r="Q31" s="68">
        <v>0.03575</v>
      </c>
      <c r="R31" s="68">
        <v>0.035506</v>
      </c>
      <c r="S31" s="68">
        <v>0.035422</v>
      </c>
      <c r="T31" s="68">
        <v>0.0355</v>
      </c>
      <c r="U31" s="68">
        <v>0.035655</v>
      </c>
      <c r="V31" s="68">
        <v>0.03586</v>
      </c>
      <c r="W31" s="68">
        <v>0.036056</v>
      </c>
      <c r="X31" s="68">
        <v>0.036274</v>
      </c>
      <c r="Y31" s="68">
        <v>0.036511</v>
      </c>
      <c r="Z31" s="68">
        <v>0.036762</v>
      </c>
      <c r="AA31" s="68">
        <v>0.03711</v>
      </c>
      <c r="AB31" s="68">
        <v>0.037473</v>
      </c>
      <c r="AC31" s="68">
        <v>0.037821</v>
      </c>
      <c r="AD31" s="68">
        <v>0.038169</v>
      </c>
      <c r="AE31" s="68">
        <v>0.038505</v>
      </c>
      <c r="AF31" s="68">
        <v>0.038822</v>
      </c>
      <c r="AG31" s="68">
        <v>0.039101</v>
      </c>
      <c r="AH31" s="68">
        <v>0.03934</v>
      </c>
      <c r="AI31" s="68">
        <v>0.039555</v>
      </c>
      <c r="AJ31" s="68">
        <v>0.039738</v>
      </c>
      <c r="AK31" s="66">
        <v>-0.005445</v>
      </c>
    </row>
    <row r="32" ht="15.0" customHeight="1">
      <c r="A32" s="61" t="s">
        <v>629</v>
      </c>
      <c r="B32" s="64" t="s">
        <v>630</v>
      </c>
      <c r="C32" s="68">
        <v>0.004394</v>
      </c>
      <c r="D32" s="68">
        <v>0.00445</v>
      </c>
      <c r="E32" s="68">
        <v>0.004533</v>
      </c>
      <c r="F32" s="68">
        <v>0.004636</v>
      </c>
      <c r="G32" s="68">
        <v>0.004761</v>
      </c>
      <c r="H32" s="68">
        <v>0.004867</v>
      </c>
      <c r="I32" s="68">
        <v>0.004983</v>
      </c>
      <c r="J32" s="68">
        <v>0.005108</v>
      </c>
      <c r="K32" s="68">
        <v>0.005233</v>
      </c>
      <c r="L32" s="68">
        <v>0.005365</v>
      </c>
      <c r="M32" s="68">
        <v>0.005504</v>
      </c>
      <c r="N32" s="68">
        <v>0.005646</v>
      </c>
      <c r="O32" s="68">
        <v>0.005792</v>
      </c>
      <c r="P32" s="68">
        <v>0.005943</v>
      </c>
      <c r="Q32" s="68">
        <v>0.006101</v>
      </c>
      <c r="R32" s="68">
        <v>0.006253</v>
      </c>
      <c r="S32" s="68">
        <v>0.006407</v>
      </c>
      <c r="T32" s="68">
        <v>0.006562</v>
      </c>
      <c r="U32" s="68">
        <v>0.006711</v>
      </c>
      <c r="V32" s="68">
        <v>0.006855</v>
      </c>
      <c r="W32" s="68">
        <v>0.006998</v>
      </c>
      <c r="X32" s="68">
        <v>0.007137</v>
      </c>
      <c r="Y32" s="68">
        <v>0.007276</v>
      </c>
      <c r="Z32" s="68">
        <v>0.007419</v>
      </c>
      <c r="AA32" s="68">
        <v>0.007529</v>
      </c>
      <c r="AB32" s="68">
        <v>0.007673</v>
      </c>
      <c r="AC32" s="68">
        <v>0.007825</v>
      </c>
      <c r="AD32" s="68">
        <v>0.007982</v>
      </c>
      <c r="AE32" s="68">
        <v>0.008141</v>
      </c>
      <c r="AF32" s="68">
        <v>0.008301</v>
      </c>
      <c r="AG32" s="68">
        <v>0.00846</v>
      </c>
      <c r="AH32" s="68">
        <v>0.008615</v>
      </c>
      <c r="AI32" s="68">
        <v>0.008772</v>
      </c>
      <c r="AJ32" s="68">
        <v>0.008927</v>
      </c>
      <c r="AK32" s="66">
        <v>0.021997</v>
      </c>
    </row>
    <row r="33" ht="15.0" customHeight="1">
      <c r="A33" s="61" t="s">
        <v>631</v>
      </c>
      <c r="B33" s="64" t="s">
        <v>632</v>
      </c>
      <c r="C33" s="68">
        <v>0.008613</v>
      </c>
      <c r="D33" s="68">
        <v>0.008585</v>
      </c>
      <c r="E33" s="68">
        <v>0.008586</v>
      </c>
      <c r="F33" s="68">
        <v>0.008629</v>
      </c>
      <c r="G33" s="68">
        <v>0.008718</v>
      </c>
      <c r="H33" s="68">
        <v>0.008786</v>
      </c>
      <c r="I33" s="68">
        <v>0.008874</v>
      </c>
      <c r="J33" s="68">
        <v>0.008972</v>
      </c>
      <c r="K33" s="68">
        <v>0.009068</v>
      </c>
      <c r="L33" s="68">
        <v>0.00917</v>
      </c>
      <c r="M33" s="68">
        <v>0.009277</v>
      </c>
      <c r="N33" s="68">
        <v>0.009386</v>
      </c>
      <c r="O33" s="68">
        <v>0.009503</v>
      </c>
      <c r="P33" s="68">
        <v>0.009624</v>
      </c>
      <c r="Q33" s="68">
        <v>0.00976</v>
      </c>
      <c r="R33" s="68">
        <v>0.009892</v>
      </c>
      <c r="S33" s="68">
        <v>0.010033</v>
      </c>
      <c r="T33" s="68">
        <v>0.010184</v>
      </c>
      <c r="U33" s="68">
        <v>0.010331</v>
      </c>
      <c r="V33" s="68">
        <v>0.010471</v>
      </c>
      <c r="W33" s="68">
        <v>0.010604</v>
      </c>
      <c r="X33" s="68">
        <v>0.010731</v>
      </c>
      <c r="Y33" s="68">
        <v>0.010855</v>
      </c>
      <c r="Z33" s="68">
        <v>0.01098</v>
      </c>
      <c r="AA33" s="68">
        <v>0.011036</v>
      </c>
      <c r="AB33" s="68">
        <v>0.011147</v>
      </c>
      <c r="AC33" s="68">
        <v>0.011264</v>
      </c>
      <c r="AD33" s="68">
        <v>0.011381</v>
      </c>
      <c r="AE33" s="68">
        <v>0.011495</v>
      </c>
      <c r="AF33" s="68">
        <v>0.011603</v>
      </c>
      <c r="AG33" s="68">
        <v>0.011702</v>
      </c>
      <c r="AH33" s="68">
        <v>0.011789</v>
      </c>
      <c r="AI33" s="68">
        <v>0.011869</v>
      </c>
      <c r="AJ33" s="68">
        <v>0.01194</v>
      </c>
      <c r="AK33" s="66">
        <v>0.010362</v>
      </c>
    </row>
    <row r="34" ht="15.0" customHeight="1">
      <c r="A34" s="61" t="s">
        <v>633</v>
      </c>
      <c r="B34" s="64" t="s">
        <v>634</v>
      </c>
      <c r="C34" s="68">
        <v>0.0</v>
      </c>
      <c r="D34" s="68">
        <v>0.0</v>
      </c>
      <c r="E34" s="68">
        <v>0.0</v>
      </c>
      <c r="F34" s="68">
        <v>0.0</v>
      </c>
      <c r="G34" s="68">
        <v>0.0</v>
      </c>
      <c r="H34" s="68">
        <v>0.0</v>
      </c>
      <c r="I34" s="68">
        <v>0.0</v>
      </c>
      <c r="J34" s="68">
        <v>0.0</v>
      </c>
      <c r="K34" s="68">
        <v>0.0</v>
      </c>
      <c r="L34" s="68">
        <v>0.0</v>
      </c>
      <c r="M34" s="68">
        <v>0.0</v>
      </c>
      <c r="N34" s="68">
        <v>0.0</v>
      </c>
      <c r="O34" s="68">
        <v>0.0</v>
      </c>
      <c r="P34" s="68">
        <v>0.0</v>
      </c>
      <c r="Q34" s="68">
        <v>0.0</v>
      </c>
      <c r="R34" s="68">
        <v>0.0</v>
      </c>
      <c r="S34" s="68">
        <v>0.0</v>
      </c>
      <c r="T34" s="68">
        <v>0.0</v>
      </c>
      <c r="U34" s="68">
        <v>0.0</v>
      </c>
      <c r="V34" s="68">
        <v>0.0</v>
      </c>
      <c r="W34" s="68">
        <v>0.0</v>
      </c>
      <c r="X34" s="68">
        <v>0.0</v>
      </c>
      <c r="Y34" s="68">
        <v>0.0</v>
      </c>
      <c r="Z34" s="68">
        <v>0.0</v>
      </c>
      <c r="AA34" s="68">
        <v>0.0</v>
      </c>
      <c r="AB34" s="68">
        <v>0.0</v>
      </c>
      <c r="AC34" s="68">
        <v>0.0</v>
      </c>
      <c r="AD34" s="68">
        <v>0.0</v>
      </c>
      <c r="AE34" s="68">
        <v>0.0</v>
      </c>
      <c r="AF34" s="68">
        <v>0.0</v>
      </c>
      <c r="AG34" s="68">
        <v>0.0</v>
      </c>
      <c r="AH34" s="68">
        <v>0.0</v>
      </c>
      <c r="AI34" s="68">
        <v>0.0</v>
      </c>
      <c r="AJ34" s="68">
        <v>0.0</v>
      </c>
      <c r="AK34" s="66" t="s">
        <v>467</v>
      </c>
    </row>
    <row r="35" ht="15.0" customHeight="1">
      <c r="A35" s="61" t="s">
        <v>635</v>
      </c>
      <c r="B35" s="64" t="s">
        <v>636</v>
      </c>
      <c r="C35" s="68">
        <v>0.00282</v>
      </c>
      <c r="D35" s="68">
        <v>0.005543</v>
      </c>
      <c r="E35" s="68">
        <v>0.010657</v>
      </c>
      <c r="F35" s="68">
        <v>0.019237</v>
      </c>
      <c r="G35" s="68">
        <v>0.034423</v>
      </c>
      <c r="H35" s="68">
        <v>0.056417</v>
      </c>
      <c r="I35" s="68">
        <v>0.079184</v>
      </c>
      <c r="J35" s="68">
        <v>0.104646</v>
      </c>
      <c r="K35" s="68">
        <v>0.132151</v>
      </c>
      <c r="L35" s="68">
        <v>0.159071</v>
      </c>
      <c r="M35" s="68">
        <v>0.185275</v>
      </c>
      <c r="N35" s="68">
        <v>0.209316</v>
      </c>
      <c r="O35" s="68">
        <v>0.232766</v>
      </c>
      <c r="P35" s="68">
        <v>0.255124</v>
      </c>
      <c r="Q35" s="68">
        <v>0.276566</v>
      </c>
      <c r="R35" s="68">
        <v>0.294879</v>
      </c>
      <c r="S35" s="68">
        <v>0.311813</v>
      </c>
      <c r="T35" s="68">
        <v>0.327609</v>
      </c>
      <c r="U35" s="68">
        <v>0.342043</v>
      </c>
      <c r="V35" s="68">
        <v>0.355095</v>
      </c>
      <c r="W35" s="68">
        <v>0.365934</v>
      </c>
      <c r="X35" s="68">
        <v>0.375168</v>
      </c>
      <c r="Y35" s="68">
        <v>0.38295</v>
      </c>
      <c r="Z35" s="68">
        <v>0.389479</v>
      </c>
      <c r="AA35" s="68">
        <v>0.394693</v>
      </c>
      <c r="AB35" s="68">
        <v>0.398869</v>
      </c>
      <c r="AC35" s="68">
        <v>0.402282</v>
      </c>
      <c r="AD35" s="68">
        <v>0.405169</v>
      </c>
      <c r="AE35" s="68">
        <v>0.407599</v>
      </c>
      <c r="AF35" s="68">
        <v>0.409628</v>
      </c>
      <c r="AG35" s="68">
        <v>0.411494</v>
      </c>
      <c r="AH35" s="68">
        <v>0.4135</v>
      </c>
      <c r="AI35" s="68">
        <v>0.415589</v>
      </c>
      <c r="AJ35" s="68">
        <v>0.417831</v>
      </c>
      <c r="AK35" s="66">
        <v>0.144627</v>
      </c>
    </row>
    <row r="36" ht="15.0" customHeight="1">
      <c r="A36" s="61" t="s">
        <v>637</v>
      </c>
      <c r="B36" s="64" t="s">
        <v>638</v>
      </c>
      <c r="C36" s="68">
        <v>9.300412</v>
      </c>
      <c r="D36" s="68">
        <v>10.168049</v>
      </c>
      <c r="E36" s="68">
        <v>11.247043</v>
      </c>
      <c r="F36" s="68">
        <v>12.414519</v>
      </c>
      <c r="G36" s="68">
        <v>13.639361</v>
      </c>
      <c r="H36" s="68">
        <v>14.851009</v>
      </c>
      <c r="I36" s="68">
        <v>16.084099</v>
      </c>
      <c r="J36" s="68">
        <v>17.350054</v>
      </c>
      <c r="K36" s="68">
        <v>18.613907</v>
      </c>
      <c r="L36" s="68">
        <v>19.84511</v>
      </c>
      <c r="M36" s="68">
        <v>21.068996</v>
      </c>
      <c r="N36" s="68">
        <v>22.296021</v>
      </c>
      <c r="O36" s="68">
        <v>23.55401</v>
      </c>
      <c r="P36" s="68">
        <v>24.858482</v>
      </c>
      <c r="Q36" s="68">
        <v>26.236809</v>
      </c>
      <c r="R36" s="68">
        <v>27.65703</v>
      </c>
      <c r="S36" s="68">
        <v>29.119825</v>
      </c>
      <c r="T36" s="68">
        <v>30.625978</v>
      </c>
      <c r="U36" s="68">
        <v>32.149498</v>
      </c>
      <c r="V36" s="68">
        <v>33.680664</v>
      </c>
      <c r="W36" s="68">
        <v>35.222031</v>
      </c>
      <c r="X36" s="68">
        <v>36.766041</v>
      </c>
      <c r="Y36" s="68">
        <v>38.296867</v>
      </c>
      <c r="Z36" s="68">
        <v>39.81493</v>
      </c>
      <c r="AA36" s="68">
        <v>41.295269</v>
      </c>
      <c r="AB36" s="68">
        <v>42.732185</v>
      </c>
      <c r="AC36" s="68">
        <v>44.12254</v>
      </c>
      <c r="AD36" s="68">
        <v>45.475185</v>
      </c>
      <c r="AE36" s="68">
        <v>46.783379</v>
      </c>
      <c r="AF36" s="68">
        <v>48.031551</v>
      </c>
      <c r="AG36" s="68">
        <v>49.214695</v>
      </c>
      <c r="AH36" s="68">
        <v>50.337093</v>
      </c>
      <c r="AI36" s="68">
        <v>51.403259</v>
      </c>
      <c r="AJ36" s="68">
        <v>52.406235</v>
      </c>
      <c r="AK36" s="66">
        <v>0.052579</v>
      </c>
    </row>
    <row r="37" ht="15.75" customHeight="1"/>
    <row r="38" ht="15.0" customHeight="1">
      <c r="A38" s="61" t="s">
        <v>639</v>
      </c>
      <c r="B38" s="63" t="s">
        <v>640</v>
      </c>
      <c r="C38" s="69">
        <v>132.81543</v>
      </c>
      <c r="D38" s="69">
        <v>134.081345</v>
      </c>
      <c r="E38" s="69">
        <v>135.266739</v>
      </c>
      <c r="F38" s="69">
        <v>136.407486</v>
      </c>
      <c r="G38" s="69">
        <v>137.473007</v>
      </c>
      <c r="H38" s="69">
        <v>138.362015</v>
      </c>
      <c r="I38" s="69">
        <v>139.359772</v>
      </c>
      <c r="J38" s="69">
        <v>140.465637</v>
      </c>
      <c r="K38" s="69">
        <v>141.644958</v>
      </c>
      <c r="L38" s="69">
        <v>142.82338</v>
      </c>
      <c r="M38" s="69">
        <v>144.008911</v>
      </c>
      <c r="N38" s="69">
        <v>145.157227</v>
      </c>
      <c r="O38" s="69">
        <v>146.279251</v>
      </c>
      <c r="P38" s="69">
        <v>147.445328</v>
      </c>
      <c r="Q38" s="69">
        <v>148.754608</v>
      </c>
      <c r="R38" s="69">
        <v>150.1185</v>
      </c>
      <c r="S38" s="69">
        <v>151.561447</v>
      </c>
      <c r="T38" s="69">
        <v>153.112915</v>
      </c>
      <c r="U38" s="69">
        <v>154.733368</v>
      </c>
      <c r="V38" s="69">
        <v>156.415695</v>
      </c>
      <c r="W38" s="69">
        <v>158.185669</v>
      </c>
      <c r="X38" s="69">
        <v>160.057632</v>
      </c>
      <c r="Y38" s="69">
        <v>161.974274</v>
      </c>
      <c r="Z38" s="69">
        <v>163.934601</v>
      </c>
      <c r="AA38" s="69">
        <v>165.905624</v>
      </c>
      <c r="AB38" s="69">
        <v>167.859314</v>
      </c>
      <c r="AC38" s="69">
        <v>169.768158</v>
      </c>
      <c r="AD38" s="69">
        <v>171.656433</v>
      </c>
      <c r="AE38" s="69">
        <v>173.494354</v>
      </c>
      <c r="AF38" s="69">
        <v>175.247772</v>
      </c>
      <c r="AG38" s="69">
        <v>176.869232</v>
      </c>
      <c r="AH38" s="69">
        <v>178.342758</v>
      </c>
      <c r="AI38" s="69">
        <v>179.696793</v>
      </c>
      <c r="AJ38" s="69">
        <v>180.911194</v>
      </c>
      <c r="AK38" s="70">
        <v>0.009405</v>
      </c>
    </row>
    <row r="39" ht="15.75" customHeight="1"/>
    <row r="40" ht="15.0" customHeight="1">
      <c r="B40" s="63" t="s">
        <v>641</v>
      </c>
    </row>
    <row r="41" ht="15.0" customHeight="1">
      <c r="B41" s="63" t="s">
        <v>642</v>
      </c>
    </row>
    <row r="42" ht="15.0" customHeight="1">
      <c r="A42" s="61" t="s">
        <v>643</v>
      </c>
      <c r="B42" s="64" t="s">
        <v>603</v>
      </c>
      <c r="C42" s="68">
        <v>105.139511</v>
      </c>
      <c r="D42" s="68">
        <v>105.253494</v>
      </c>
      <c r="E42" s="68">
        <v>105.412773</v>
      </c>
      <c r="F42" s="68">
        <v>105.558807</v>
      </c>
      <c r="G42" s="68">
        <v>105.757477</v>
      </c>
      <c r="H42" s="68">
        <v>105.866913</v>
      </c>
      <c r="I42" s="68">
        <v>106.054359</v>
      </c>
      <c r="J42" s="68">
        <v>106.251083</v>
      </c>
      <c r="K42" s="68">
        <v>106.377174</v>
      </c>
      <c r="L42" s="68">
        <v>106.488991</v>
      </c>
      <c r="M42" s="68">
        <v>106.440292</v>
      </c>
      <c r="N42" s="68">
        <v>106.242165</v>
      </c>
      <c r="O42" s="68">
        <v>105.843925</v>
      </c>
      <c r="P42" s="68">
        <v>105.324333</v>
      </c>
      <c r="Q42" s="68">
        <v>104.768936</v>
      </c>
      <c r="R42" s="68">
        <v>104.129883</v>
      </c>
      <c r="S42" s="68">
        <v>103.454353</v>
      </c>
      <c r="T42" s="68">
        <v>102.716255</v>
      </c>
      <c r="U42" s="68">
        <v>101.894173</v>
      </c>
      <c r="V42" s="68">
        <v>100.996574</v>
      </c>
      <c r="W42" s="68">
        <v>100.068527</v>
      </c>
      <c r="X42" s="68">
        <v>99.134407</v>
      </c>
      <c r="Y42" s="68">
        <v>98.203331</v>
      </c>
      <c r="Z42" s="68">
        <v>97.292336</v>
      </c>
      <c r="AA42" s="68">
        <v>96.440727</v>
      </c>
      <c r="AB42" s="68">
        <v>95.633842</v>
      </c>
      <c r="AC42" s="68">
        <v>94.880959</v>
      </c>
      <c r="AD42" s="68">
        <v>94.20182</v>
      </c>
      <c r="AE42" s="68">
        <v>93.576584</v>
      </c>
      <c r="AF42" s="68">
        <v>93.036606</v>
      </c>
      <c r="AG42" s="68">
        <v>92.53817</v>
      </c>
      <c r="AH42" s="68">
        <v>92.052879</v>
      </c>
      <c r="AI42" s="68">
        <v>91.603561</v>
      </c>
      <c r="AJ42" s="68">
        <v>91.180695</v>
      </c>
      <c r="AK42" s="66">
        <v>-0.004475</v>
      </c>
    </row>
    <row r="43" ht="15.0" customHeight="1">
      <c r="A43" s="61" t="s">
        <v>644</v>
      </c>
      <c r="B43" s="64" t="s">
        <v>605</v>
      </c>
      <c r="C43" s="68">
        <v>0.429247</v>
      </c>
      <c r="D43" s="68">
        <v>0.494202</v>
      </c>
      <c r="E43" s="68">
        <v>0.61249</v>
      </c>
      <c r="F43" s="68">
        <v>0.777353</v>
      </c>
      <c r="G43" s="68">
        <v>0.943354</v>
      </c>
      <c r="H43" s="68">
        <v>1.108745</v>
      </c>
      <c r="I43" s="68">
        <v>1.274453</v>
      </c>
      <c r="J43" s="68">
        <v>1.436772</v>
      </c>
      <c r="K43" s="68">
        <v>1.594936</v>
      </c>
      <c r="L43" s="68">
        <v>1.745153</v>
      </c>
      <c r="M43" s="68">
        <v>1.879648</v>
      </c>
      <c r="N43" s="68">
        <v>2.000192</v>
      </c>
      <c r="O43" s="68">
        <v>2.104411</v>
      </c>
      <c r="P43" s="68">
        <v>2.194759</v>
      </c>
      <c r="Q43" s="68">
        <v>2.274534</v>
      </c>
      <c r="R43" s="68">
        <v>2.339217</v>
      </c>
      <c r="S43" s="68">
        <v>2.389884</v>
      </c>
      <c r="T43" s="68">
        <v>2.42916</v>
      </c>
      <c r="U43" s="68">
        <v>2.456599</v>
      </c>
      <c r="V43" s="68">
        <v>2.473171</v>
      </c>
      <c r="W43" s="68">
        <v>2.482533</v>
      </c>
      <c r="X43" s="68">
        <v>2.484463</v>
      </c>
      <c r="Y43" s="68">
        <v>2.479049</v>
      </c>
      <c r="Z43" s="68">
        <v>2.467787</v>
      </c>
      <c r="AA43" s="68">
        <v>2.452773</v>
      </c>
      <c r="AB43" s="68">
        <v>2.433501</v>
      </c>
      <c r="AC43" s="68">
        <v>2.411256</v>
      </c>
      <c r="AD43" s="68">
        <v>2.388016</v>
      </c>
      <c r="AE43" s="68">
        <v>2.363396</v>
      </c>
      <c r="AF43" s="68">
        <v>2.340392</v>
      </c>
      <c r="AG43" s="68">
        <v>2.318142</v>
      </c>
      <c r="AH43" s="68">
        <v>2.295082</v>
      </c>
      <c r="AI43" s="68">
        <v>2.271864</v>
      </c>
      <c r="AJ43" s="68">
        <v>2.248193</v>
      </c>
      <c r="AK43" s="66">
        <v>0.04848</v>
      </c>
    </row>
    <row r="44" ht="15.0" customHeight="1">
      <c r="A44" s="61" t="s">
        <v>645</v>
      </c>
      <c r="B44" s="64" t="s">
        <v>646</v>
      </c>
      <c r="C44" s="68">
        <v>105.568756</v>
      </c>
      <c r="D44" s="68">
        <v>105.747696</v>
      </c>
      <c r="E44" s="68">
        <v>106.025261</v>
      </c>
      <c r="F44" s="68">
        <v>106.336159</v>
      </c>
      <c r="G44" s="68">
        <v>106.700829</v>
      </c>
      <c r="H44" s="68">
        <v>106.975655</v>
      </c>
      <c r="I44" s="68">
        <v>107.328812</v>
      </c>
      <c r="J44" s="68">
        <v>107.687859</v>
      </c>
      <c r="K44" s="68">
        <v>107.972107</v>
      </c>
      <c r="L44" s="68">
        <v>108.234146</v>
      </c>
      <c r="M44" s="68">
        <v>108.319939</v>
      </c>
      <c r="N44" s="68">
        <v>108.242355</v>
      </c>
      <c r="O44" s="68">
        <v>107.948334</v>
      </c>
      <c r="P44" s="68">
        <v>107.519089</v>
      </c>
      <c r="Q44" s="68">
        <v>107.043472</v>
      </c>
      <c r="R44" s="68">
        <v>106.469101</v>
      </c>
      <c r="S44" s="68">
        <v>105.844238</v>
      </c>
      <c r="T44" s="68">
        <v>105.145416</v>
      </c>
      <c r="U44" s="68">
        <v>104.350769</v>
      </c>
      <c r="V44" s="68">
        <v>103.469742</v>
      </c>
      <c r="W44" s="68">
        <v>102.551064</v>
      </c>
      <c r="X44" s="68">
        <v>101.618874</v>
      </c>
      <c r="Y44" s="68">
        <v>100.682381</v>
      </c>
      <c r="Z44" s="68">
        <v>99.760124</v>
      </c>
      <c r="AA44" s="68">
        <v>98.893501</v>
      </c>
      <c r="AB44" s="68">
        <v>98.067345</v>
      </c>
      <c r="AC44" s="68">
        <v>97.292213</v>
      </c>
      <c r="AD44" s="68">
        <v>96.589836</v>
      </c>
      <c r="AE44" s="68">
        <v>95.93998</v>
      </c>
      <c r="AF44" s="68">
        <v>95.376999</v>
      </c>
      <c r="AG44" s="68">
        <v>94.856316</v>
      </c>
      <c r="AH44" s="68">
        <v>94.347961</v>
      </c>
      <c r="AI44" s="68">
        <v>93.875427</v>
      </c>
      <c r="AJ44" s="68">
        <v>93.428886</v>
      </c>
      <c r="AK44" s="66">
        <v>-0.003863</v>
      </c>
    </row>
    <row r="45" ht="15.75" customHeight="1"/>
    <row r="46" ht="15.0" customHeight="1">
      <c r="B46" s="63" t="s">
        <v>647</v>
      </c>
    </row>
    <row r="47" ht="15.0" customHeight="1">
      <c r="A47" s="61" t="s">
        <v>648</v>
      </c>
      <c r="B47" s="64" t="s">
        <v>610</v>
      </c>
      <c r="C47" s="68">
        <v>14.63013</v>
      </c>
      <c r="D47" s="68">
        <v>14.801981</v>
      </c>
      <c r="E47" s="68">
        <v>14.933042</v>
      </c>
      <c r="F47" s="68">
        <v>15.002501</v>
      </c>
      <c r="G47" s="68">
        <v>15.005728</v>
      </c>
      <c r="H47" s="68">
        <v>14.935081</v>
      </c>
      <c r="I47" s="68">
        <v>14.811186</v>
      </c>
      <c r="J47" s="68">
        <v>14.627807</v>
      </c>
      <c r="K47" s="68">
        <v>14.400931</v>
      </c>
      <c r="L47" s="68">
        <v>14.151474</v>
      </c>
      <c r="M47" s="68">
        <v>13.899592</v>
      </c>
      <c r="N47" s="68">
        <v>13.675066</v>
      </c>
      <c r="O47" s="68">
        <v>13.478799</v>
      </c>
      <c r="P47" s="68">
        <v>13.334288</v>
      </c>
      <c r="Q47" s="68">
        <v>13.2085</v>
      </c>
      <c r="R47" s="68">
        <v>13.089256</v>
      </c>
      <c r="S47" s="68">
        <v>12.990664</v>
      </c>
      <c r="T47" s="68">
        <v>12.925666</v>
      </c>
      <c r="U47" s="68">
        <v>12.876668</v>
      </c>
      <c r="V47" s="68">
        <v>12.851568</v>
      </c>
      <c r="W47" s="68">
        <v>12.851306</v>
      </c>
      <c r="X47" s="68">
        <v>12.860449</v>
      </c>
      <c r="Y47" s="68">
        <v>12.872561</v>
      </c>
      <c r="Z47" s="68">
        <v>12.882545</v>
      </c>
      <c r="AA47" s="68">
        <v>12.869473</v>
      </c>
      <c r="AB47" s="68">
        <v>12.829853</v>
      </c>
      <c r="AC47" s="68">
        <v>12.755886</v>
      </c>
      <c r="AD47" s="68">
        <v>12.661153</v>
      </c>
      <c r="AE47" s="68">
        <v>12.546265</v>
      </c>
      <c r="AF47" s="68">
        <v>12.388064</v>
      </c>
      <c r="AG47" s="68">
        <v>12.208497</v>
      </c>
      <c r="AH47" s="68">
        <v>12.017945</v>
      </c>
      <c r="AI47" s="68">
        <v>11.825339</v>
      </c>
      <c r="AJ47" s="68">
        <v>11.632048</v>
      </c>
      <c r="AK47" s="66">
        <v>-0.007503</v>
      </c>
    </row>
    <row r="48" ht="15.0" customHeight="1">
      <c r="A48" s="61" t="s">
        <v>649</v>
      </c>
      <c r="B48" s="64" t="s">
        <v>612</v>
      </c>
      <c r="C48" s="68">
        <v>0.004057</v>
      </c>
      <c r="D48" s="68">
        <v>0.009334</v>
      </c>
      <c r="E48" s="68">
        <v>0.031371</v>
      </c>
      <c r="F48" s="68">
        <v>0.061464</v>
      </c>
      <c r="G48" s="68">
        <v>0.10489</v>
      </c>
      <c r="H48" s="68">
        <v>0.161669</v>
      </c>
      <c r="I48" s="68">
        <v>0.219542</v>
      </c>
      <c r="J48" s="68">
        <v>0.282775</v>
      </c>
      <c r="K48" s="68">
        <v>0.350063</v>
      </c>
      <c r="L48" s="68">
        <v>0.416434</v>
      </c>
      <c r="M48" s="68">
        <v>0.481525</v>
      </c>
      <c r="N48" s="68">
        <v>0.542539</v>
      </c>
      <c r="O48" s="68">
        <v>0.602825</v>
      </c>
      <c r="P48" s="68">
        <v>0.661339</v>
      </c>
      <c r="Q48" s="68">
        <v>0.718898</v>
      </c>
      <c r="R48" s="68">
        <v>0.770852</v>
      </c>
      <c r="S48" s="68">
        <v>0.821481</v>
      </c>
      <c r="T48" s="68">
        <v>0.871826</v>
      </c>
      <c r="U48" s="68">
        <v>0.922183</v>
      </c>
      <c r="V48" s="68">
        <v>0.973333</v>
      </c>
      <c r="W48" s="68">
        <v>1.024417</v>
      </c>
      <c r="X48" s="68">
        <v>1.077613</v>
      </c>
      <c r="Y48" s="68">
        <v>1.133643</v>
      </c>
      <c r="Z48" s="68">
        <v>1.193458</v>
      </c>
      <c r="AA48" s="68">
        <v>1.256843</v>
      </c>
      <c r="AB48" s="68">
        <v>1.324353</v>
      </c>
      <c r="AC48" s="68">
        <v>1.396715</v>
      </c>
      <c r="AD48" s="68">
        <v>1.475077</v>
      </c>
      <c r="AE48" s="68">
        <v>1.559884</v>
      </c>
      <c r="AF48" s="68">
        <v>1.652368</v>
      </c>
      <c r="AG48" s="68">
        <v>1.753064</v>
      </c>
      <c r="AH48" s="68">
        <v>1.863072</v>
      </c>
      <c r="AI48" s="68">
        <v>1.98331</v>
      </c>
      <c r="AJ48" s="68">
        <v>2.114828</v>
      </c>
      <c r="AK48" s="66">
        <v>0.184676</v>
      </c>
    </row>
    <row r="49" ht="15.0" customHeight="1">
      <c r="A49" s="61" t="s">
        <v>650</v>
      </c>
      <c r="B49" s="64" t="s">
        <v>614</v>
      </c>
      <c r="C49" s="68">
        <v>0.002434</v>
      </c>
      <c r="D49" s="68">
        <v>0.005456</v>
      </c>
      <c r="E49" s="68">
        <v>0.011627</v>
      </c>
      <c r="F49" s="68">
        <v>0.021976</v>
      </c>
      <c r="G49" s="68">
        <v>0.040388</v>
      </c>
      <c r="H49" s="68">
        <v>0.067036</v>
      </c>
      <c r="I49" s="68">
        <v>0.094706</v>
      </c>
      <c r="J49" s="68">
        <v>0.125752</v>
      </c>
      <c r="K49" s="68">
        <v>0.159603</v>
      </c>
      <c r="L49" s="68">
        <v>0.193028</v>
      </c>
      <c r="M49" s="68">
        <v>0.225858</v>
      </c>
      <c r="N49" s="68">
        <v>0.25657</v>
      </c>
      <c r="O49" s="68">
        <v>0.286841</v>
      </c>
      <c r="P49" s="68">
        <v>0.316105</v>
      </c>
      <c r="Q49" s="68">
        <v>0.344484</v>
      </c>
      <c r="R49" s="68">
        <v>0.369321</v>
      </c>
      <c r="S49" s="68">
        <v>0.392724</v>
      </c>
      <c r="T49" s="68">
        <v>0.414984</v>
      </c>
      <c r="U49" s="68">
        <v>0.435888</v>
      </c>
      <c r="V49" s="68">
        <v>0.455562</v>
      </c>
      <c r="W49" s="68">
        <v>0.473378</v>
      </c>
      <c r="X49" s="68">
        <v>0.490042</v>
      </c>
      <c r="Y49" s="68">
        <v>0.505681</v>
      </c>
      <c r="Z49" s="68">
        <v>0.520434</v>
      </c>
      <c r="AA49" s="68">
        <v>0.534049</v>
      </c>
      <c r="AB49" s="68">
        <v>0.546629</v>
      </c>
      <c r="AC49" s="68">
        <v>0.558308</v>
      </c>
      <c r="AD49" s="68">
        <v>0.56926</v>
      </c>
      <c r="AE49" s="68">
        <v>0.579469</v>
      </c>
      <c r="AF49" s="68">
        <v>0.589008</v>
      </c>
      <c r="AG49" s="68">
        <v>0.598045</v>
      </c>
      <c r="AH49" s="68">
        <v>0.606768</v>
      </c>
      <c r="AI49" s="68">
        <v>0.615205</v>
      </c>
      <c r="AJ49" s="68">
        <v>0.623517</v>
      </c>
      <c r="AK49" s="66">
        <v>0.159608</v>
      </c>
    </row>
    <row r="50" ht="15.0" customHeight="1">
      <c r="A50" s="61" t="s">
        <v>651</v>
      </c>
      <c r="B50" s="64" t="s">
        <v>616</v>
      </c>
      <c r="C50" s="68">
        <v>0.001352</v>
      </c>
      <c r="D50" s="68">
        <v>0.003896</v>
      </c>
      <c r="E50" s="68">
        <v>0.009249</v>
      </c>
      <c r="F50" s="68">
        <v>0.018109</v>
      </c>
      <c r="G50" s="68">
        <v>0.033702</v>
      </c>
      <c r="H50" s="68">
        <v>0.056246</v>
      </c>
      <c r="I50" s="68">
        <v>0.079689</v>
      </c>
      <c r="J50" s="68">
        <v>0.106024</v>
      </c>
      <c r="K50" s="68">
        <v>0.134805</v>
      </c>
      <c r="L50" s="68">
        <v>0.163316</v>
      </c>
      <c r="M50" s="68">
        <v>0.19142</v>
      </c>
      <c r="N50" s="68">
        <v>0.217875</v>
      </c>
      <c r="O50" s="68">
        <v>0.244055</v>
      </c>
      <c r="P50" s="68">
        <v>0.2695</v>
      </c>
      <c r="Q50" s="68">
        <v>0.294302</v>
      </c>
      <c r="R50" s="68">
        <v>0.3163</v>
      </c>
      <c r="S50" s="68">
        <v>0.337132</v>
      </c>
      <c r="T50" s="68">
        <v>0.357021</v>
      </c>
      <c r="U50" s="68">
        <v>0.375756</v>
      </c>
      <c r="V50" s="68">
        <v>0.393411</v>
      </c>
      <c r="W50" s="68">
        <v>0.409473</v>
      </c>
      <c r="X50" s="68">
        <v>0.424476</v>
      </c>
      <c r="Y50" s="68">
        <v>0.4385</v>
      </c>
      <c r="Z50" s="68">
        <v>0.451641</v>
      </c>
      <c r="AA50" s="68">
        <v>0.4637</v>
      </c>
      <c r="AB50" s="68">
        <v>0.474739</v>
      </c>
      <c r="AC50" s="68">
        <v>0.48487</v>
      </c>
      <c r="AD50" s="68">
        <v>0.494231</v>
      </c>
      <c r="AE50" s="68">
        <v>0.50279</v>
      </c>
      <c r="AF50" s="68">
        <v>0.510604</v>
      </c>
      <c r="AG50" s="68">
        <v>0.517805</v>
      </c>
      <c r="AH50" s="68">
        <v>0.524536</v>
      </c>
      <c r="AI50" s="68">
        <v>0.530819</v>
      </c>
      <c r="AJ50" s="68">
        <v>0.536774</v>
      </c>
      <c r="AK50" s="66">
        <v>0.166408</v>
      </c>
    </row>
    <row r="51" ht="15.0" customHeight="1">
      <c r="A51" s="61" t="s">
        <v>652</v>
      </c>
      <c r="B51" s="64" t="s">
        <v>618</v>
      </c>
      <c r="C51" s="68">
        <v>0.025121</v>
      </c>
      <c r="D51" s="68">
        <v>0.049594</v>
      </c>
      <c r="E51" s="68">
        <v>0.082252</v>
      </c>
      <c r="F51" s="68">
        <v>0.119889</v>
      </c>
      <c r="G51" s="68">
        <v>0.17269</v>
      </c>
      <c r="H51" s="68">
        <v>0.232925</v>
      </c>
      <c r="I51" s="68">
        <v>0.296285</v>
      </c>
      <c r="J51" s="68">
        <v>0.362306</v>
      </c>
      <c r="K51" s="68">
        <v>0.432146</v>
      </c>
      <c r="L51" s="68">
        <v>0.500502</v>
      </c>
      <c r="M51" s="68">
        <v>0.566867</v>
      </c>
      <c r="N51" s="68">
        <v>0.629824</v>
      </c>
      <c r="O51" s="68">
        <v>0.690987</v>
      </c>
      <c r="P51" s="68">
        <v>0.750032</v>
      </c>
      <c r="Q51" s="68">
        <v>0.806795</v>
      </c>
      <c r="R51" s="68">
        <v>0.861263</v>
      </c>
      <c r="S51" s="68">
        <v>0.9135</v>
      </c>
      <c r="T51" s="68">
        <v>0.963907</v>
      </c>
      <c r="U51" s="68">
        <v>1.012438</v>
      </c>
      <c r="V51" s="68">
        <v>1.059738</v>
      </c>
      <c r="W51" s="68">
        <v>1.106577</v>
      </c>
      <c r="X51" s="68">
        <v>1.151102</v>
      </c>
      <c r="Y51" s="68">
        <v>1.195494</v>
      </c>
      <c r="Z51" s="68">
        <v>1.240289</v>
      </c>
      <c r="AA51" s="68">
        <v>1.285596</v>
      </c>
      <c r="AB51" s="68">
        <v>1.331576</v>
      </c>
      <c r="AC51" s="68">
        <v>1.378832</v>
      </c>
      <c r="AD51" s="68">
        <v>1.428152</v>
      </c>
      <c r="AE51" s="68">
        <v>1.479411</v>
      </c>
      <c r="AF51" s="68">
        <v>1.533245</v>
      </c>
      <c r="AG51" s="68">
        <v>1.590075</v>
      </c>
      <c r="AH51" s="68">
        <v>1.650259</v>
      </c>
      <c r="AI51" s="68">
        <v>1.714203</v>
      </c>
      <c r="AJ51" s="68">
        <v>1.782442</v>
      </c>
      <c r="AK51" s="66">
        <v>0.118438</v>
      </c>
    </row>
    <row r="52" ht="15.0" customHeight="1">
      <c r="A52" s="61" t="s">
        <v>653</v>
      </c>
      <c r="B52" s="64" t="s">
        <v>620</v>
      </c>
      <c r="C52" s="68">
        <v>0.007578</v>
      </c>
      <c r="D52" s="68">
        <v>0.022682</v>
      </c>
      <c r="E52" s="68">
        <v>0.042734</v>
      </c>
      <c r="F52" s="68">
        <v>0.066282</v>
      </c>
      <c r="G52" s="68">
        <v>0.09864</v>
      </c>
      <c r="H52" s="68">
        <v>0.135015</v>
      </c>
      <c r="I52" s="68">
        <v>0.172974</v>
      </c>
      <c r="J52" s="68">
        <v>0.212365</v>
      </c>
      <c r="K52" s="68">
        <v>0.25395</v>
      </c>
      <c r="L52" s="68">
        <v>0.294536</v>
      </c>
      <c r="M52" s="68">
        <v>0.333853</v>
      </c>
      <c r="N52" s="68">
        <v>0.370999</v>
      </c>
      <c r="O52" s="68">
        <v>0.406912</v>
      </c>
      <c r="P52" s="68">
        <v>0.441305</v>
      </c>
      <c r="Q52" s="68">
        <v>0.473907</v>
      </c>
      <c r="R52" s="68">
        <v>0.504603</v>
      </c>
      <c r="S52" s="68">
        <v>0.533447</v>
      </c>
      <c r="T52" s="68">
        <v>0.560693</v>
      </c>
      <c r="U52" s="68">
        <v>0.586273</v>
      </c>
      <c r="V52" s="68">
        <v>0.61053</v>
      </c>
      <c r="W52" s="68">
        <v>0.633866</v>
      </c>
      <c r="X52" s="68">
        <v>0.655196</v>
      </c>
      <c r="Y52" s="68">
        <v>0.675623</v>
      </c>
      <c r="Z52" s="68">
        <v>0.695525</v>
      </c>
      <c r="AA52" s="68">
        <v>0.714875</v>
      </c>
      <c r="AB52" s="68">
        <v>0.733798</v>
      </c>
      <c r="AC52" s="68">
        <v>0.752582</v>
      </c>
      <c r="AD52" s="68">
        <v>0.771576</v>
      </c>
      <c r="AE52" s="68">
        <v>0.790698</v>
      </c>
      <c r="AF52" s="68">
        <v>0.810149</v>
      </c>
      <c r="AG52" s="68">
        <v>0.830216</v>
      </c>
      <c r="AH52" s="68">
        <v>0.851125</v>
      </c>
      <c r="AI52" s="68">
        <v>0.872993</v>
      </c>
      <c r="AJ52" s="68">
        <v>0.896106</v>
      </c>
      <c r="AK52" s="66">
        <v>0.12175</v>
      </c>
    </row>
    <row r="53" ht="15.0" customHeight="1">
      <c r="A53" s="61" t="s">
        <v>654</v>
      </c>
      <c r="B53" s="64" t="s">
        <v>622</v>
      </c>
      <c r="C53" s="68">
        <v>0.0</v>
      </c>
      <c r="D53" s="68">
        <v>0.0</v>
      </c>
      <c r="E53" s="68">
        <v>0.0</v>
      </c>
      <c r="F53" s="68">
        <v>0.0</v>
      </c>
      <c r="G53" s="68">
        <v>0.0</v>
      </c>
      <c r="H53" s="68">
        <v>0.0</v>
      </c>
      <c r="I53" s="68">
        <v>0.0</v>
      </c>
      <c r="J53" s="68">
        <v>0.0</v>
      </c>
      <c r="K53" s="68">
        <v>0.0</v>
      </c>
      <c r="L53" s="68">
        <v>1.3E-5</v>
      </c>
      <c r="M53" s="68">
        <v>3.0E-5</v>
      </c>
      <c r="N53" s="68">
        <v>5.1E-5</v>
      </c>
      <c r="O53" s="68">
        <v>7.8E-5</v>
      </c>
      <c r="P53" s="68">
        <v>1.2E-4</v>
      </c>
      <c r="Q53" s="68">
        <v>1.78E-4</v>
      </c>
      <c r="R53" s="68">
        <v>2.48E-4</v>
      </c>
      <c r="S53" s="68">
        <v>3.31E-4</v>
      </c>
      <c r="T53" s="68">
        <v>4.29E-4</v>
      </c>
      <c r="U53" s="68">
        <v>5.42E-4</v>
      </c>
      <c r="V53" s="68">
        <v>6.72E-4</v>
      </c>
      <c r="W53" s="68">
        <v>8.21E-4</v>
      </c>
      <c r="X53" s="68">
        <v>9.87E-4</v>
      </c>
      <c r="Y53" s="68">
        <v>0.001171</v>
      </c>
      <c r="Z53" s="68">
        <v>0.00137</v>
      </c>
      <c r="AA53" s="68">
        <v>0.001583</v>
      </c>
      <c r="AB53" s="68">
        <v>0.001805</v>
      </c>
      <c r="AC53" s="68">
        <v>0.002034</v>
      </c>
      <c r="AD53" s="68">
        <v>0.002268</v>
      </c>
      <c r="AE53" s="68">
        <v>0.002503</v>
      </c>
      <c r="AF53" s="68">
        <v>0.002738</v>
      </c>
      <c r="AG53" s="68">
        <v>0.00297</v>
      </c>
      <c r="AH53" s="68">
        <v>0.003194</v>
      </c>
      <c r="AI53" s="68">
        <v>0.003412</v>
      </c>
      <c r="AJ53" s="68">
        <v>0.003621</v>
      </c>
      <c r="AK53" s="66" t="s">
        <v>467</v>
      </c>
    </row>
    <row r="54" ht="15.0" customHeight="1">
      <c r="A54" s="61" t="s">
        <v>655</v>
      </c>
      <c r="B54" s="64" t="s">
        <v>624</v>
      </c>
      <c r="C54" s="68">
        <v>0.506487</v>
      </c>
      <c r="D54" s="68">
        <v>0.539762</v>
      </c>
      <c r="E54" s="68">
        <v>0.572327</v>
      </c>
      <c r="F54" s="68">
        <v>0.606526</v>
      </c>
      <c r="G54" s="68">
        <v>0.640358</v>
      </c>
      <c r="H54" s="68">
        <v>0.674769</v>
      </c>
      <c r="I54" s="68">
        <v>0.712139</v>
      </c>
      <c r="J54" s="68">
        <v>0.752646</v>
      </c>
      <c r="K54" s="68">
        <v>0.792561</v>
      </c>
      <c r="L54" s="68">
        <v>0.834705</v>
      </c>
      <c r="M54" s="68">
        <v>0.876724</v>
      </c>
      <c r="N54" s="68">
        <v>0.919064</v>
      </c>
      <c r="O54" s="68">
        <v>0.962289</v>
      </c>
      <c r="P54" s="68">
        <v>1.005662</v>
      </c>
      <c r="Q54" s="68">
        <v>1.052056</v>
      </c>
      <c r="R54" s="68">
        <v>1.100582</v>
      </c>
      <c r="S54" s="68">
        <v>1.151416</v>
      </c>
      <c r="T54" s="68">
        <v>1.204037</v>
      </c>
      <c r="U54" s="68">
        <v>1.257612</v>
      </c>
      <c r="V54" s="68">
        <v>1.311985</v>
      </c>
      <c r="W54" s="68">
        <v>1.367049</v>
      </c>
      <c r="X54" s="68">
        <v>1.423124</v>
      </c>
      <c r="Y54" s="68">
        <v>1.480276</v>
      </c>
      <c r="Z54" s="68">
        <v>1.538538</v>
      </c>
      <c r="AA54" s="68">
        <v>1.598278</v>
      </c>
      <c r="AB54" s="68">
        <v>1.659007</v>
      </c>
      <c r="AC54" s="68">
        <v>1.721175</v>
      </c>
      <c r="AD54" s="68">
        <v>1.785705</v>
      </c>
      <c r="AE54" s="68">
        <v>1.85247</v>
      </c>
      <c r="AF54" s="68">
        <v>1.922612</v>
      </c>
      <c r="AG54" s="68">
        <v>1.995738</v>
      </c>
      <c r="AH54" s="68">
        <v>2.07186</v>
      </c>
      <c r="AI54" s="68">
        <v>2.152038</v>
      </c>
      <c r="AJ54" s="68">
        <v>2.23657</v>
      </c>
      <c r="AK54" s="66">
        <v>0.045426</v>
      </c>
    </row>
    <row r="55" ht="15.0" customHeight="1">
      <c r="A55" s="61" t="s">
        <v>656</v>
      </c>
      <c r="B55" s="64" t="s">
        <v>626</v>
      </c>
      <c r="C55" s="68">
        <v>0.025414</v>
      </c>
      <c r="D55" s="68">
        <v>0.020526</v>
      </c>
      <c r="E55" s="68">
        <v>0.015344</v>
      </c>
      <c r="F55" s="68">
        <v>0.013883</v>
      </c>
      <c r="G55" s="68">
        <v>0.013241</v>
      </c>
      <c r="H55" s="68">
        <v>0.012693</v>
      </c>
      <c r="I55" s="68">
        <v>0.012275</v>
      </c>
      <c r="J55" s="68">
        <v>0.011974</v>
      </c>
      <c r="K55" s="68">
        <v>0.011714</v>
      </c>
      <c r="L55" s="68">
        <v>0.011549</v>
      </c>
      <c r="M55" s="68">
        <v>0.011433</v>
      </c>
      <c r="N55" s="68">
        <v>0.011358</v>
      </c>
      <c r="O55" s="68">
        <v>0.011244</v>
      </c>
      <c r="P55" s="68">
        <v>0.011219</v>
      </c>
      <c r="Q55" s="68">
        <v>0.011226</v>
      </c>
      <c r="R55" s="68">
        <v>0.011243</v>
      </c>
      <c r="S55" s="68">
        <v>0.011265</v>
      </c>
      <c r="T55" s="68">
        <v>0.01134</v>
      </c>
      <c r="U55" s="68">
        <v>0.0114</v>
      </c>
      <c r="V55" s="68">
        <v>0.011462</v>
      </c>
      <c r="W55" s="68">
        <v>0.01152</v>
      </c>
      <c r="X55" s="68">
        <v>0.011574</v>
      </c>
      <c r="Y55" s="68">
        <v>0.011616</v>
      </c>
      <c r="Z55" s="68">
        <v>0.011641</v>
      </c>
      <c r="AA55" s="68">
        <v>0.011698</v>
      </c>
      <c r="AB55" s="68">
        <v>0.011717</v>
      </c>
      <c r="AC55" s="68">
        <v>0.011769</v>
      </c>
      <c r="AD55" s="68">
        <v>0.011818</v>
      </c>
      <c r="AE55" s="68">
        <v>0.011861</v>
      </c>
      <c r="AF55" s="68">
        <v>0.011902</v>
      </c>
      <c r="AG55" s="68">
        <v>0.011938</v>
      </c>
      <c r="AH55" s="68">
        <v>0.011968</v>
      </c>
      <c r="AI55" s="68">
        <v>0.011996</v>
      </c>
      <c r="AJ55" s="68">
        <v>0.012023</v>
      </c>
      <c r="AK55" s="66">
        <v>-0.016576</v>
      </c>
    </row>
    <row r="56" ht="15.0" customHeight="1">
      <c r="A56" s="61" t="s">
        <v>657</v>
      </c>
      <c r="B56" s="64" t="s">
        <v>628</v>
      </c>
      <c r="C56" s="68">
        <v>0.037657</v>
      </c>
      <c r="D56" s="68">
        <v>0.037763</v>
      </c>
      <c r="E56" s="68">
        <v>0.037749</v>
      </c>
      <c r="F56" s="68">
        <v>0.037562</v>
      </c>
      <c r="G56" s="68">
        <v>0.037274</v>
      </c>
      <c r="H56" s="68">
        <v>0.036737</v>
      </c>
      <c r="I56" s="68">
        <v>0.03616</v>
      </c>
      <c r="J56" s="68">
        <v>0.035561</v>
      </c>
      <c r="K56" s="68">
        <v>0.034924</v>
      </c>
      <c r="L56" s="68">
        <v>0.034356</v>
      </c>
      <c r="M56" s="68">
        <v>0.033773</v>
      </c>
      <c r="N56" s="68">
        <v>0.033226</v>
      </c>
      <c r="O56" s="68">
        <v>0.032631</v>
      </c>
      <c r="P56" s="68">
        <v>0.032126</v>
      </c>
      <c r="Q56" s="68">
        <v>0.0317</v>
      </c>
      <c r="R56" s="68">
        <v>0.031297</v>
      </c>
      <c r="S56" s="68">
        <v>0.030935</v>
      </c>
      <c r="T56" s="68">
        <v>0.030711</v>
      </c>
      <c r="U56" s="68">
        <v>0.030468</v>
      </c>
      <c r="V56" s="68">
        <v>0.030249</v>
      </c>
      <c r="W56" s="68">
        <v>0.030057</v>
      </c>
      <c r="X56" s="68">
        <v>0.029884</v>
      </c>
      <c r="Y56" s="68">
        <v>0.029693</v>
      </c>
      <c r="Z56" s="68">
        <v>0.029485</v>
      </c>
      <c r="AA56" s="68">
        <v>0.029313</v>
      </c>
      <c r="AB56" s="68">
        <v>0.029135</v>
      </c>
      <c r="AC56" s="68">
        <v>0.028972</v>
      </c>
      <c r="AD56" s="68">
        <v>0.028844</v>
      </c>
      <c r="AE56" s="68">
        <v>0.028737</v>
      </c>
      <c r="AF56" s="68">
        <v>0.028656</v>
      </c>
      <c r="AG56" s="68">
        <v>0.028588</v>
      </c>
      <c r="AH56" s="68">
        <v>0.028518</v>
      </c>
      <c r="AI56" s="68">
        <v>0.028472</v>
      </c>
      <c r="AJ56" s="68">
        <v>0.028441</v>
      </c>
      <c r="AK56" s="66">
        <v>-0.00882</v>
      </c>
    </row>
    <row r="57" ht="15.0" customHeight="1">
      <c r="A57" s="61" t="s">
        <v>658</v>
      </c>
      <c r="B57" s="64" t="s">
        <v>630</v>
      </c>
      <c r="C57" s="68">
        <v>0.016439</v>
      </c>
      <c r="D57" s="68">
        <v>0.016369</v>
      </c>
      <c r="E57" s="68">
        <v>0.016401</v>
      </c>
      <c r="F57" s="68">
        <v>0.016532</v>
      </c>
      <c r="G57" s="68">
        <v>0.016698</v>
      </c>
      <c r="H57" s="68">
        <v>0.016816</v>
      </c>
      <c r="I57" s="68">
        <v>0.016973</v>
      </c>
      <c r="J57" s="68">
        <v>0.017155</v>
      </c>
      <c r="K57" s="68">
        <v>0.017334</v>
      </c>
      <c r="L57" s="68">
        <v>0.017568</v>
      </c>
      <c r="M57" s="68">
        <v>0.017809</v>
      </c>
      <c r="N57" s="68">
        <v>0.018048</v>
      </c>
      <c r="O57" s="68">
        <v>0.018274</v>
      </c>
      <c r="P57" s="68">
        <v>0.018489</v>
      </c>
      <c r="Q57" s="68">
        <v>0.018709</v>
      </c>
      <c r="R57" s="68">
        <v>0.018916</v>
      </c>
      <c r="S57" s="68">
        <v>0.019118</v>
      </c>
      <c r="T57" s="68">
        <v>0.019393</v>
      </c>
      <c r="U57" s="68">
        <v>0.01966</v>
      </c>
      <c r="V57" s="68">
        <v>0.019943</v>
      </c>
      <c r="W57" s="68">
        <v>0.02023</v>
      </c>
      <c r="X57" s="68">
        <v>0.020524</v>
      </c>
      <c r="Y57" s="68">
        <v>0.020816</v>
      </c>
      <c r="Z57" s="68">
        <v>0.021112</v>
      </c>
      <c r="AA57" s="68">
        <v>0.02146</v>
      </c>
      <c r="AB57" s="68">
        <v>0.021848</v>
      </c>
      <c r="AC57" s="68">
        <v>0.022256</v>
      </c>
      <c r="AD57" s="68">
        <v>0.022689</v>
      </c>
      <c r="AE57" s="68">
        <v>0.023143</v>
      </c>
      <c r="AF57" s="68">
        <v>0.023629</v>
      </c>
      <c r="AG57" s="68">
        <v>0.024139</v>
      </c>
      <c r="AH57" s="68">
        <v>0.024673</v>
      </c>
      <c r="AI57" s="68">
        <v>0.025235</v>
      </c>
      <c r="AJ57" s="68">
        <v>0.025822</v>
      </c>
      <c r="AK57" s="66">
        <v>0.014347</v>
      </c>
    </row>
    <row r="58" ht="15.0" customHeight="1">
      <c r="A58" s="61" t="s">
        <v>659</v>
      </c>
      <c r="B58" s="64" t="s">
        <v>632</v>
      </c>
      <c r="C58" s="68">
        <v>0.075659</v>
      </c>
      <c r="D58" s="68">
        <v>0.070139</v>
      </c>
      <c r="E58" s="68">
        <v>0.065111</v>
      </c>
      <c r="F58" s="68">
        <v>0.060407</v>
      </c>
      <c r="G58" s="68">
        <v>0.055988</v>
      </c>
      <c r="H58" s="68">
        <v>0.051641</v>
      </c>
      <c r="I58" s="68">
        <v>0.047573</v>
      </c>
      <c r="J58" s="68">
        <v>0.043779</v>
      </c>
      <c r="K58" s="68">
        <v>0.040234</v>
      </c>
      <c r="L58" s="68">
        <v>0.037015</v>
      </c>
      <c r="M58" s="68">
        <v>0.034067</v>
      </c>
      <c r="N58" s="68">
        <v>0.031424</v>
      </c>
      <c r="O58" s="68">
        <v>0.029003</v>
      </c>
      <c r="P58" s="68">
        <v>0.026832</v>
      </c>
      <c r="Q58" s="68">
        <v>0.024958</v>
      </c>
      <c r="R58" s="68">
        <v>0.023343</v>
      </c>
      <c r="S58" s="68">
        <v>0.021951</v>
      </c>
      <c r="T58" s="68">
        <v>0.021011</v>
      </c>
      <c r="U58" s="68">
        <v>0.020158</v>
      </c>
      <c r="V58" s="68">
        <v>0.01949</v>
      </c>
      <c r="W58" s="68">
        <v>0.018944</v>
      </c>
      <c r="X58" s="68">
        <v>0.018491</v>
      </c>
      <c r="Y58" s="68">
        <v>0.018052</v>
      </c>
      <c r="Z58" s="68">
        <v>0.017574</v>
      </c>
      <c r="AA58" s="68">
        <v>0.017481</v>
      </c>
      <c r="AB58" s="68">
        <v>0.017372</v>
      </c>
      <c r="AC58" s="68">
        <v>0.017269</v>
      </c>
      <c r="AD58" s="68">
        <v>0.017187</v>
      </c>
      <c r="AE58" s="68">
        <v>0.017118</v>
      </c>
      <c r="AF58" s="68">
        <v>0.017064</v>
      </c>
      <c r="AG58" s="68">
        <v>0.017018</v>
      </c>
      <c r="AH58" s="68">
        <v>0.01697</v>
      </c>
      <c r="AI58" s="68">
        <v>0.016936</v>
      </c>
      <c r="AJ58" s="68">
        <v>0.016912</v>
      </c>
      <c r="AK58" s="66">
        <v>-0.043478</v>
      </c>
    </row>
    <row r="59" ht="15.0" customHeight="1">
      <c r="A59" s="61" t="s">
        <v>660</v>
      </c>
      <c r="B59" s="64" t="s">
        <v>634</v>
      </c>
      <c r="C59" s="68">
        <v>0.0</v>
      </c>
      <c r="D59" s="68">
        <v>0.0</v>
      </c>
      <c r="E59" s="68">
        <v>0.0</v>
      </c>
      <c r="F59" s="68">
        <v>0.0</v>
      </c>
      <c r="G59" s="68">
        <v>0.0</v>
      </c>
      <c r="H59" s="68">
        <v>0.0</v>
      </c>
      <c r="I59" s="68">
        <v>0.0</v>
      </c>
      <c r="J59" s="68">
        <v>0.0</v>
      </c>
      <c r="K59" s="68">
        <v>0.0</v>
      </c>
      <c r="L59" s="68">
        <v>0.0</v>
      </c>
      <c r="M59" s="68">
        <v>0.0</v>
      </c>
      <c r="N59" s="68">
        <v>0.0</v>
      </c>
      <c r="O59" s="68">
        <v>0.0</v>
      </c>
      <c r="P59" s="68">
        <v>0.0</v>
      </c>
      <c r="Q59" s="68">
        <v>0.0</v>
      </c>
      <c r="R59" s="68">
        <v>0.0</v>
      </c>
      <c r="S59" s="68">
        <v>0.0</v>
      </c>
      <c r="T59" s="68">
        <v>0.0</v>
      </c>
      <c r="U59" s="68">
        <v>0.0</v>
      </c>
      <c r="V59" s="68">
        <v>0.0</v>
      </c>
      <c r="W59" s="68">
        <v>0.0</v>
      </c>
      <c r="X59" s="68">
        <v>0.0</v>
      </c>
      <c r="Y59" s="68">
        <v>0.0</v>
      </c>
      <c r="Z59" s="68">
        <v>0.0</v>
      </c>
      <c r="AA59" s="68">
        <v>0.0</v>
      </c>
      <c r="AB59" s="68">
        <v>0.0</v>
      </c>
      <c r="AC59" s="68">
        <v>0.0</v>
      </c>
      <c r="AD59" s="68">
        <v>0.0</v>
      </c>
      <c r="AE59" s="68">
        <v>0.0</v>
      </c>
      <c r="AF59" s="68">
        <v>0.0</v>
      </c>
      <c r="AG59" s="68">
        <v>0.0</v>
      </c>
      <c r="AH59" s="68">
        <v>0.0</v>
      </c>
      <c r="AI59" s="68">
        <v>0.0</v>
      </c>
      <c r="AJ59" s="68">
        <v>0.0</v>
      </c>
      <c r="AK59" s="66" t="s">
        <v>467</v>
      </c>
    </row>
    <row r="60" ht="15.0" customHeight="1">
      <c r="A60" s="61" t="s">
        <v>661</v>
      </c>
      <c r="B60" s="64" t="s">
        <v>636</v>
      </c>
      <c r="C60" s="68">
        <v>0.001352</v>
      </c>
      <c r="D60" s="68">
        <v>0.003896</v>
      </c>
      <c r="E60" s="68">
        <v>0.00882</v>
      </c>
      <c r="F60" s="68">
        <v>0.017229</v>
      </c>
      <c r="G60" s="68">
        <v>0.032227</v>
      </c>
      <c r="H60" s="68">
        <v>0.054024</v>
      </c>
      <c r="I60" s="68">
        <v>0.076592</v>
      </c>
      <c r="J60" s="68">
        <v>0.101827</v>
      </c>
      <c r="K60" s="68">
        <v>0.129074</v>
      </c>
      <c r="L60" s="68">
        <v>0.155678</v>
      </c>
      <c r="M60" s="68">
        <v>0.181485</v>
      </c>
      <c r="N60" s="68">
        <v>0.205033</v>
      </c>
      <c r="O60" s="68">
        <v>0.227814</v>
      </c>
      <c r="P60" s="68">
        <v>0.249241</v>
      </c>
      <c r="Q60" s="68">
        <v>0.26943</v>
      </c>
      <c r="R60" s="68">
        <v>0.285988</v>
      </c>
      <c r="S60" s="68">
        <v>0.300819</v>
      </c>
      <c r="T60" s="68">
        <v>0.314237</v>
      </c>
      <c r="U60" s="68">
        <v>0.326155</v>
      </c>
      <c r="V60" s="68">
        <v>0.336766</v>
      </c>
      <c r="W60" s="68">
        <v>0.345483</v>
      </c>
      <c r="X60" s="68">
        <v>0.353093</v>
      </c>
      <c r="Y60" s="68">
        <v>0.359811</v>
      </c>
      <c r="Z60" s="68">
        <v>0.365811</v>
      </c>
      <c r="AA60" s="68">
        <v>0.370954</v>
      </c>
      <c r="AB60" s="68">
        <v>0.375428</v>
      </c>
      <c r="AC60" s="68">
        <v>0.37937</v>
      </c>
      <c r="AD60" s="68">
        <v>0.382905</v>
      </c>
      <c r="AE60" s="68">
        <v>0.386052</v>
      </c>
      <c r="AF60" s="68">
        <v>0.388876</v>
      </c>
      <c r="AG60" s="68">
        <v>0.391553</v>
      </c>
      <c r="AH60" s="68">
        <v>0.394253</v>
      </c>
      <c r="AI60" s="68">
        <v>0.396936</v>
      </c>
      <c r="AJ60" s="68">
        <v>0.39972</v>
      </c>
      <c r="AK60" s="66">
        <v>0.155712</v>
      </c>
    </row>
    <row r="61" ht="15.0" customHeight="1">
      <c r="A61" s="61" t="s">
        <v>662</v>
      </c>
      <c r="B61" s="64" t="s">
        <v>663</v>
      </c>
      <c r="C61" s="68">
        <v>15.333682</v>
      </c>
      <c r="D61" s="68">
        <v>15.5814</v>
      </c>
      <c r="E61" s="68">
        <v>15.826027</v>
      </c>
      <c r="F61" s="68">
        <v>16.04236</v>
      </c>
      <c r="G61" s="68">
        <v>16.251823</v>
      </c>
      <c r="H61" s="68">
        <v>16.434652</v>
      </c>
      <c r="I61" s="68">
        <v>16.576094</v>
      </c>
      <c r="J61" s="68">
        <v>16.679972</v>
      </c>
      <c r="K61" s="68">
        <v>16.757339</v>
      </c>
      <c r="L61" s="68">
        <v>16.810177</v>
      </c>
      <c r="M61" s="68">
        <v>16.854437</v>
      </c>
      <c r="N61" s="68">
        <v>16.911076</v>
      </c>
      <c r="O61" s="68">
        <v>16.991753</v>
      </c>
      <c r="P61" s="68">
        <v>17.116259</v>
      </c>
      <c r="Q61" s="68">
        <v>17.255146</v>
      </c>
      <c r="R61" s="68">
        <v>17.383211</v>
      </c>
      <c r="S61" s="68">
        <v>17.524782</v>
      </c>
      <c r="T61" s="68">
        <v>17.695255</v>
      </c>
      <c r="U61" s="68">
        <v>17.875202</v>
      </c>
      <c r="V61" s="68">
        <v>18.074707</v>
      </c>
      <c r="W61" s="68">
        <v>18.293119</v>
      </c>
      <c r="X61" s="68">
        <v>18.516556</v>
      </c>
      <c r="Y61" s="68">
        <v>18.742935</v>
      </c>
      <c r="Z61" s="68">
        <v>18.969421</v>
      </c>
      <c r="AA61" s="68">
        <v>19.175301</v>
      </c>
      <c r="AB61" s="68">
        <v>19.357256</v>
      </c>
      <c r="AC61" s="68">
        <v>19.510038</v>
      </c>
      <c r="AD61" s="68">
        <v>19.650866</v>
      </c>
      <c r="AE61" s="68">
        <v>19.780399</v>
      </c>
      <c r="AF61" s="68">
        <v>19.878918</v>
      </c>
      <c r="AG61" s="68">
        <v>19.969648</v>
      </c>
      <c r="AH61" s="68">
        <v>20.065142</v>
      </c>
      <c r="AI61" s="68">
        <v>20.176891</v>
      </c>
      <c r="AJ61" s="68">
        <v>20.308823</v>
      </c>
      <c r="AK61" s="66">
        <v>0.008315</v>
      </c>
    </row>
    <row r="62" ht="15.75" customHeight="1"/>
    <row r="63" ht="15.0" customHeight="1">
      <c r="A63" s="61" t="s">
        <v>664</v>
      </c>
      <c r="B63" s="63" t="s">
        <v>665</v>
      </c>
      <c r="C63" s="69">
        <v>120.902435</v>
      </c>
      <c r="D63" s="69">
        <v>121.329094</v>
      </c>
      <c r="E63" s="69">
        <v>121.851288</v>
      </c>
      <c r="F63" s="69">
        <v>122.378517</v>
      </c>
      <c r="G63" s="69">
        <v>122.952652</v>
      </c>
      <c r="H63" s="69">
        <v>123.410309</v>
      </c>
      <c r="I63" s="69">
        <v>123.904907</v>
      </c>
      <c r="J63" s="69">
        <v>124.367828</v>
      </c>
      <c r="K63" s="69">
        <v>124.729446</v>
      </c>
      <c r="L63" s="69">
        <v>125.044327</v>
      </c>
      <c r="M63" s="69">
        <v>125.174377</v>
      </c>
      <c r="N63" s="69">
        <v>125.153427</v>
      </c>
      <c r="O63" s="69">
        <v>124.940086</v>
      </c>
      <c r="P63" s="69">
        <v>124.635345</v>
      </c>
      <c r="Q63" s="69">
        <v>124.298615</v>
      </c>
      <c r="R63" s="69">
        <v>123.85231</v>
      </c>
      <c r="S63" s="69">
        <v>123.369019</v>
      </c>
      <c r="T63" s="69">
        <v>122.840668</v>
      </c>
      <c r="U63" s="69">
        <v>122.225967</v>
      </c>
      <c r="V63" s="69">
        <v>121.544449</v>
      </c>
      <c r="W63" s="69">
        <v>120.844185</v>
      </c>
      <c r="X63" s="69">
        <v>120.135429</v>
      </c>
      <c r="Y63" s="69">
        <v>119.425316</v>
      </c>
      <c r="Z63" s="69">
        <v>118.729546</v>
      </c>
      <c r="AA63" s="69">
        <v>118.068802</v>
      </c>
      <c r="AB63" s="69">
        <v>117.424599</v>
      </c>
      <c r="AC63" s="69">
        <v>116.802254</v>
      </c>
      <c r="AD63" s="69">
        <v>116.2407</v>
      </c>
      <c r="AE63" s="69">
        <v>115.720383</v>
      </c>
      <c r="AF63" s="69">
        <v>115.25592</v>
      </c>
      <c r="AG63" s="69">
        <v>114.825966</v>
      </c>
      <c r="AH63" s="69">
        <v>114.413101</v>
      </c>
      <c r="AI63" s="69">
        <v>114.052322</v>
      </c>
      <c r="AJ63" s="69">
        <v>113.737709</v>
      </c>
      <c r="AK63" s="70">
        <v>-0.002017</v>
      </c>
    </row>
    <row r="64" ht="15.75" customHeight="1"/>
    <row r="65" ht="15.0" customHeight="1">
      <c r="A65" s="61" t="s">
        <v>666</v>
      </c>
      <c r="B65" s="63" t="s">
        <v>667</v>
      </c>
      <c r="C65" s="69">
        <v>253.717865</v>
      </c>
      <c r="D65" s="69">
        <v>255.410431</v>
      </c>
      <c r="E65" s="69">
        <v>257.118042</v>
      </c>
      <c r="F65" s="69">
        <v>258.786011</v>
      </c>
      <c r="G65" s="69">
        <v>260.425659</v>
      </c>
      <c r="H65" s="69">
        <v>261.772339</v>
      </c>
      <c r="I65" s="69">
        <v>263.264679</v>
      </c>
      <c r="J65" s="69">
        <v>264.833466</v>
      </c>
      <c r="K65" s="69">
        <v>266.37439</v>
      </c>
      <c r="L65" s="69">
        <v>267.867706</v>
      </c>
      <c r="M65" s="69">
        <v>269.183289</v>
      </c>
      <c r="N65" s="69">
        <v>270.310669</v>
      </c>
      <c r="O65" s="69">
        <v>271.21933</v>
      </c>
      <c r="P65" s="69">
        <v>272.080688</v>
      </c>
      <c r="Q65" s="69">
        <v>273.053223</v>
      </c>
      <c r="R65" s="69">
        <v>273.970825</v>
      </c>
      <c r="S65" s="69">
        <v>274.930481</v>
      </c>
      <c r="T65" s="69">
        <v>275.953583</v>
      </c>
      <c r="U65" s="69">
        <v>276.959351</v>
      </c>
      <c r="V65" s="69">
        <v>277.960144</v>
      </c>
      <c r="W65" s="69">
        <v>279.029846</v>
      </c>
      <c r="X65" s="69">
        <v>280.193054</v>
      </c>
      <c r="Y65" s="69">
        <v>281.399597</v>
      </c>
      <c r="Z65" s="69">
        <v>282.664154</v>
      </c>
      <c r="AA65" s="69">
        <v>283.974426</v>
      </c>
      <c r="AB65" s="69">
        <v>285.283905</v>
      </c>
      <c r="AC65" s="69">
        <v>286.570404</v>
      </c>
      <c r="AD65" s="69">
        <v>287.897125</v>
      </c>
      <c r="AE65" s="69">
        <v>289.214722</v>
      </c>
      <c r="AF65" s="69">
        <v>290.503693</v>
      </c>
      <c r="AG65" s="69">
        <v>291.69519</v>
      </c>
      <c r="AH65" s="69">
        <v>292.755859</v>
      </c>
      <c r="AI65" s="69">
        <v>293.749115</v>
      </c>
      <c r="AJ65" s="69">
        <v>294.648895</v>
      </c>
      <c r="AK65" s="70">
        <v>0.004476</v>
      </c>
    </row>
    <row r="67" ht="15.0" customHeight="1">
      <c r="B67" s="71" t="s">
        <v>668</v>
      </c>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row>
    <row r="68" ht="15.0" customHeight="1">
      <c r="B68" s="73" t="s">
        <v>669</v>
      </c>
    </row>
    <row r="69" ht="15.0" customHeight="1">
      <c r="B69" s="73" t="s">
        <v>587</v>
      </c>
    </row>
    <row r="70" ht="15.0" customHeight="1">
      <c r="B70" s="73" t="s">
        <v>670</v>
      </c>
    </row>
    <row r="71" ht="15.0" customHeight="1">
      <c r="B71" s="73" t="s">
        <v>671</v>
      </c>
    </row>
    <row r="72" ht="15.0" customHeight="1">
      <c r="B72" s="73" t="s">
        <v>672</v>
      </c>
    </row>
    <row r="73" ht="15.0" customHeight="1">
      <c r="B73" s="73" t="s">
        <v>673</v>
      </c>
    </row>
    <row r="74" ht="15.0" customHeight="1">
      <c r="B74" s="73" t="s">
        <v>674</v>
      </c>
    </row>
    <row r="75" ht="15.0" customHeight="1">
      <c r="B75" s="73" t="s">
        <v>675</v>
      </c>
    </row>
    <row r="76" ht="15.0" customHeight="1">
      <c r="B76" s="73" t="s">
        <v>676</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67:AK67"/>
  </mergeCells>
  <printOptions/>
  <pageMargins bottom="1.0" footer="0.0" header="0.0" left="0.75" right="0.75" top="1.0"/>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71"/>
    <col customWidth="1" min="2" max="36" width="8.71"/>
  </cols>
  <sheetData>
    <row r="1" ht="14.25" customHeight="1">
      <c r="A1" s="58" t="s">
        <v>296</v>
      </c>
      <c r="B1" s="59">
        <v>2017.0</v>
      </c>
      <c r="C1" s="59">
        <v>2018.0</v>
      </c>
      <c r="D1" s="59">
        <v>2019.0</v>
      </c>
      <c r="E1" s="59">
        <v>2020.0</v>
      </c>
      <c r="F1" s="59">
        <v>2021.0</v>
      </c>
      <c r="G1" s="59">
        <v>2022.0</v>
      </c>
      <c r="H1" s="59">
        <v>2023.0</v>
      </c>
      <c r="I1" s="59">
        <v>2024.0</v>
      </c>
      <c r="J1" s="59">
        <v>2025.0</v>
      </c>
      <c r="K1" s="59">
        <v>2026.0</v>
      </c>
      <c r="L1" s="59">
        <v>2027.0</v>
      </c>
      <c r="M1" s="59">
        <v>2028.0</v>
      </c>
      <c r="N1" s="59">
        <v>2029.0</v>
      </c>
      <c r="O1" s="59">
        <v>2030.0</v>
      </c>
      <c r="P1" s="59">
        <v>2031.0</v>
      </c>
      <c r="Q1" s="59">
        <v>2032.0</v>
      </c>
      <c r="R1" s="59">
        <v>2033.0</v>
      </c>
      <c r="S1" s="59">
        <v>2034.0</v>
      </c>
      <c r="T1" s="59">
        <v>2035.0</v>
      </c>
      <c r="U1" s="59">
        <v>2036.0</v>
      </c>
      <c r="V1" s="59">
        <v>2037.0</v>
      </c>
      <c r="W1" s="59">
        <v>2038.0</v>
      </c>
      <c r="X1" s="59">
        <v>2039.0</v>
      </c>
      <c r="Y1" s="59">
        <v>2040.0</v>
      </c>
      <c r="Z1" s="59">
        <v>2041.0</v>
      </c>
      <c r="AA1" s="59">
        <v>2042.0</v>
      </c>
      <c r="AB1" s="59">
        <v>2043.0</v>
      </c>
      <c r="AC1" s="59">
        <v>2044.0</v>
      </c>
      <c r="AD1" s="59">
        <v>2045.0</v>
      </c>
      <c r="AE1" s="59">
        <v>2046.0</v>
      </c>
      <c r="AF1" s="59">
        <v>2047.0</v>
      </c>
      <c r="AG1" s="59">
        <v>2048.0</v>
      </c>
      <c r="AH1" s="59">
        <v>2049.0</v>
      </c>
      <c r="AI1" s="59">
        <v>2050.0</v>
      </c>
    </row>
    <row r="2" ht="14.25" customHeight="1"/>
    <row r="3" ht="14.25" customHeight="1">
      <c r="B3" s="60" t="s">
        <v>297</v>
      </c>
      <c r="C3" s="60" t="s">
        <v>298</v>
      </c>
      <c r="D3" s="60"/>
      <c r="E3" s="60"/>
      <c r="F3" s="60"/>
    </row>
    <row r="4" ht="14.25" customHeight="1">
      <c r="B4" s="60" t="s">
        <v>299</v>
      </c>
      <c r="C4" s="60" t="s">
        <v>300</v>
      </c>
      <c r="D4" s="60"/>
      <c r="E4" s="60"/>
      <c r="F4" s="60" t="s">
        <v>301</v>
      </c>
    </row>
    <row r="5" ht="14.25" customHeight="1">
      <c r="B5" s="60" t="s">
        <v>302</v>
      </c>
      <c r="C5" s="60" t="s">
        <v>303</v>
      </c>
      <c r="D5" s="60"/>
      <c r="E5" s="60"/>
      <c r="F5" s="60"/>
    </row>
    <row r="6" ht="14.25" customHeight="1">
      <c r="B6" s="60" t="s">
        <v>304</v>
      </c>
      <c r="C6" s="60"/>
      <c r="D6" s="60" t="s">
        <v>305</v>
      </c>
      <c r="E6" s="60"/>
      <c r="F6" s="60"/>
    </row>
    <row r="7" ht="14.25" customHeight="1"/>
    <row r="8" ht="14.25" customHeight="1"/>
    <row r="9" ht="14.25" customHeight="1"/>
    <row r="10" ht="14.25" customHeight="1">
      <c r="A10" s="62" t="s">
        <v>677</v>
      </c>
    </row>
    <row r="11" ht="14.25" customHeight="1">
      <c r="A11" s="58" t="s">
        <v>678</v>
      </c>
    </row>
    <row r="12" ht="14.25" customHeight="1">
      <c r="A12" s="58" t="s">
        <v>308</v>
      </c>
      <c r="B12" s="4" t="s">
        <v>308</v>
      </c>
      <c r="C12" s="4" t="s">
        <v>308</v>
      </c>
      <c r="D12" s="4" t="s">
        <v>308</v>
      </c>
      <c r="E12" s="4" t="s">
        <v>308</v>
      </c>
      <c r="F12" s="4" t="s">
        <v>308</v>
      </c>
      <c r="G12" s="4" t="s">
        <v>308</v>
      </c>
      <c r="H12" s="4" t="s">
        <v>308</v>
      </c>
      <c r="I12" s="4" t="s">
        <v>308</v>
      </c>
      <c r="J12" s="4" t="s">
        <v>308</v>
      </c>
      <c r="K12" s="4" t="s">
        <v>308</v>
      </c>
      <c r="L12" s="4" t="s">
        <v>308</v>
      </c>
      <c r="M12" s="4" t="s">
        <v>308</v>
      </c>
      <c r="N12" s="4" t="s">
        <v>308</v>
      </c>
      <c r="O12" s="4" t="s">
        <v>308</v>
      </c>
      <c r="P12" s="4" t="s">
        <v>308</v>
      </c>
      <c r="Q12" s="4" t="s">
        <v>308</v>
      </c>
      <c r="R12" s="4" t="s">
        <v>308</v>
      </c>
      <c r="S12" s="4" t="s">
        <v>308</v>
      </c>
      <c r="T12" s="4" t="s">
        <v>308</v>
      </c>
      <c r="U12" s="4" t="s">
        <v>308</v>
      </c>
      <c r="V12" s="4" t="s">
        <v>308</v>
      </c>
      <c r="W12" s="4" t="s">
        <v>308</v>
      </c>
      <c r="X12" s="4" t="s">
        <v>308</v>
      </c>
      <c r="Y12" s="4" t="s">
        <v>308</v>
      </c>
      <c r="Z12" s="4" t="s">
        <v>308</v>
      </c>
      <c r="AA12" s="4" t="s">
        <v>308</v>
      </c>
      <c r="AB12" s="4" t="s">
        <v>308</v>
      </c>
      <c r="AC12" s="4" t="s">
        <v>308</v>
      </c>
      <c r="AD12" s="4" t="s">
        <v>308</v>
      </c>
      <c r="AE12" s="4" t="s">
        <v>308</v>
      </c>
      <c r="AF12" s="4" t="s">
        <v>308</v>
      </c>
      <c r="AG12" s="4" t="s">
        <v>308</v>
      </c>
      <c r="AH12" s="4" t="s">
        <v>308</v>
      </c>
      <c r="AI12" s="4" t="s">
        <v>308</v>
      </c>
      <c r="AJ12" s="4" t="s">
        <v>309</v>
      </c>
    </row>
    <row r="13" ht="14.25" customHeight="1">
      <c r="A13" s="59" t="s">
        <v>599</v>
      </c>
      <c r="B13" s="59">
        <v>2017.0</v>
      </c>
      <c r="C13" s="59">
        <v>2018.0</v>
      </c>
      <c r="D13" s="59">
        <v>2019.0</v>
      </c>
      <c r="E13" s="59">
        <v>2020.0</v>
      </c>
      <c r="F13" s="59">
        <v>2021.0</v>
      </c>
      <c r="G13" s="59">
        <v>2022.0</v>
      </c>
      <c r="H13" s="59">
        <v>2023.0</v>
      </c>
      <c r="I13" s="59">
        <v>2024.0</v>
      </c>
      <c r="J13" s="59">
        <v>2025.0</v>
      </c>
      <c r="K13" s="59">
        <v>2026.0</v>
      </c>
      <c r="L13" s="59">
        <v>2027.0</v>
      </c>
      <c r="M13" s="59">
        <v>2028.0</v>
      </c>
      <c r="N13" s="59">
        <v>2029.0</v>
      </c>
      <c r="O13" s="59">
        <v>2030.0</v>
      </c>
      <c r="P13" s="59">
        <v>2031.0</v>
      </c>
      <c r="Q13" s="59">
        <v>2032.0</v>
      </c>
      <c r="R13" s="59">
        <v>2033.0</v>
      </c>
      <c r="S13" s="59">
        <v>2034.0</v>
      </c>
      <c r="T13" s="59">
        <v>2035.0</v>
      </c>
      <c r="U13" s="59">
        <v>2036.0</v>
      </c>
      <c r="V13" s="59">
        <v>2037.0</v>
      </c>
      <c r="W13" s="59">
        <v>2038.0</v>
      </c>
      <c r="X13" s="59">
        <v>2039.0</v>
      </c>
      <c r="Y13" s="59">
        <v>2040.0</v>
      </c>
      <c r="Z13" s="59">
        <v>2041.0</v>
      </c>
      <c r="AA13" s="59">
        <v>2042.0</v>
      </c>
      <c r="AB13" s="59">
        <v>2043.0</v>
      </c>
      <c r="AC13" s="59">
        <v>2044.0</v>
      </c>
      <c r="AD13" s="59">
        <v>2045.0</v>
      </c>
      <c r="AE13" s="59">
        <v>2046.0</v>
      </c>
      <c r="AF13" s="59">
        <v>2047.0</v>
      </c>
      <c r="AG13" s="59">
        <v>2048.0</v>
      </c>
      <c r="AH13" s="59">
        <v>2049.0</v>
      </c>
      <c r="AI13" s="59">
        <v>2050.0</v>
      </c>
      <c r="AJ13" s="59">
        <v>2050.0</v>
      </c>
    </row>
    <row r="14" ht="14.25" customHeight="1"/>
    <row r="15" ht="14.25" customHeight="1">
      <c r="A15" s="63" t="s">
        <v>600</v>
      </c>
    </row>
    <row r="16" ht="14.25" customHeight="1">
      <c r="A16" s="63" t="s">
        <v>601</v>
      </c>
    </row>
    <row r="17" ht="14.25" customHeight="1">
      <c r="A17" s="64" t="s">
        <v>603</v>
      </c>
      <c r="B17" s="67">
        <v>7371.970215</v>
      </c>
      <c r="C17" s="67">
        <v>7080.128418</v>
      </c>
      <c r="D17" s="67">
        <v>6829.146484</v>
      </c>
      <c r="E17" s="67">
        <v>6601.284668</v>
      </c>
      <c r="F17" s="67">
        <v>6353.937012</v>
      </c>
      <c r="G17" s="67">
        <v>6067.262695</v>
      </c>
      <c r="H17" s="67">
        <v>5844.370605</v>
      </c>
      <c r="I17" s="67">
        <v>5649.460938</v>
      </c>
      <c r="J17" s="67">
        <v>5455.29248</v>
      </c>
      <c r="K17" s="67">
        <v>5284.851562</v>
      </c>
      <c r="L17" s="67">
        <v>5145.455566</v>
      </c>
      <c r="M17" s="67">
        <v>5037.112305</v>
      </c>
      <c r="N17" s="67">
        <v>4944.908691</v>
      </c>
      <c r="O17" s="67">
        <v>4872.546387</v>
      </c>
      <c r="P17" s="67">
        <v>4831.993652</v>
      </c>
      <c r="Q17" s="67">
        <v>4803.508301</v>
      </c>
      <c r="R17" s="67">
        <v>4789.176758</v>
      </c>
      <c r="S17" s="67">
        <v>4794.857422</v>
      </c>
      <c r="T17" s="67">
        <v>4802.48291</v>
      </c>
      <c r="U17" s="67">
        <v>4807.37207</v>
      </c>
      <c r="V17" s="67">
        <v>4816.520508</v>
      </c>
      <c r="W17" s="67">
        <v>4831.456543</v>
      </c>
      <c r="X17" s="67">
        <v>4845.273438</v>
      </c>
      <c r="Y17" s="67">
        <v>4861.316406</v>
      </c>
      <c r="Z17" s="67">
        <v>4875.794922</v>
      </c>
      <c r="AA17" s="67">
        <v>4906.998535</v>
      </c>
      <c r="AB17" s="67">
        <v>4938.299805</v>
      </c>
      <c r="AC17" s="67">
        <v>4975.73291</v>
      </c>
      <c r="AD17" s="67">
        <v>5014.756836</v>
      </c>
      <c r="AE17" s="67">
        <v>5050.20166</v>
      </c>
      <c r="AF17" s="67">
        <v>5075.946777</v>
      </c>
      <c r="AG17" s="67">
        <v>5092.006348</v>
      </c>
      <c r="AH17" s="67">
        <v>5108.176758</v>
      </c>
      <c r="AI17" s="67">
        <v>5119.501953</v>
      </c>
      <c r="AJ17" s="66">
        <v>-0.010081</v>
      </c>
    </row>
    <row r="18" ht="14.25" customHeight="1">
      <c r="A18" s="64" t="s">
        <v>605</v>
      </c>
      <c r="B18" s="67">
        <v>36.27449</v>
      </c>
      <c r="C18" s="67">
        <v>34.634598</v>
      </c>
      <c r="D18" s="67">
        <v>33.361244</v>
      </c>
      <c r="E18" s="67">
        <v>32.168747</v>
      </c>
      <c r="F18" s="67">
        <v>31.07633</v>
      </c>
      <c r="G18" s="67">
        <v>30.188026</v>
      </c>
      <c r="H18" s="67">
        <v>29.550236</v>
      </c>
      <c r="I18" s="67">
        <v>29.274616</v>
      </c>
      <c r="J18" s="67">
        <v>29.323959</v>
      </c>
      <c r="K18" s="67">
        <v>29.752871</v>
      </c>
      <c r="L18" s="67">
        <v>30.607014</v>
      </c>
      <c r="M18" s="67">
        <v>32.005032</v>
      </c>
      <c r="N18" s="67">
        <v>33.928902</v>
      </c>
      <c r="O18" s="67">
        <v>36.285336</v>
      </c>
      <c r="P18" s="67">
        <v>39.100269</v>
      </c>
      <c r="Q18" s="67">
        <v>42.410435</v>
      </c>
      <c r="R18" s="67">
        <v>45.892429</v>
      </c>
      <c r="S18" s="67">
        <v>49.415874</v>
      </c>
      <c r="T18" s="67">
        <v>52.90453</v>
      </c>
      <c r="U18" s="67">
        <v>56.316933</v>
      </c>
      <c r="V18" s="67">
        <v>59.591991</v>
      </c>
      <c r="W18" s="67">
        <v>62.733749</v>
      </c>
      <c r="X18" s="67">
        <v>65.506279</v>
      </c>
      <c r="Y18" s="67">
        <v>68.342262</v>
      </c>
      <c r="Z18" s="67">
        <v>71.43277</v>
      </c>
      <c r="AA18" s="67">
        <v>74.275612</v>
      </c>
      <c r="AB18" s="67">
        <v>76.890846</v>
      </c>
      <c r="AC18" s="67">
        <v>79.383583</v>
      </c>
      <c r="AD18" s="67">
        <v>81.697388</v>
      </c>
      <c r="AE18" s="67">
        <v>83.770638</v>
      </c>
      <c r="AF18" s="67">
        <v>85.548279</v>
      </c>
      <c r="AG18" s="67">
        <v>87.061745</v>
      </c>
      <c r="AH18" s="67">
        <v>88.426216</v>
      </c>
      <c r="AI18" s="67">
        <v>89.601013</v>
      </c>
      <c r="AJ18" s="66">
        <v>0.030149</v>
      </c>
    </row>
    <row r="19" ht="14.25" customHeight="1">
      <c r="A19" s="64" t="s">
        <v>607</v>
      </c>
      <c r="B19" s="67">
        <v>7408.244629</v>
      </c>
      <c r="C19" s="67">
        <v>7114.763184</v>
      </c>
      <c r="D19" s="67">
        <v>6862.507812</v>
      </c>
      <c r="E19" s="67">
        <v>6633.453613</v>
      </c>
      <c r="F19" s="67">
        <v>6385.013184</v>
      </c>
      <c r="G19" s="67">
        <v>6097.450684</v>
      </c>
      <c r="H19" s="67">
        <v>5873.920898</v>
      </c>
      <c r="I19" s="67">
        <v>5678.735352</v>
      </c>
      <c r="J19" s="67">
        <v>5484.616211</v>
      </c>
      <c r="K19" s="67">
        <v>5314.604492</v>
      </c>
      <c r="L19" s="67">
        <v>5176.0625</v>
      </c>
      <c r="M19" s="67">
        <v>5069.117188</v>
      </c>
      <c r="N19" s="67">
        <v>4978.837402</v>
      </c>
      <c r="O19" s="67">
        <v>4908.831543</v>
      </c>
      <c r="P19" s="67">
        <v>4871.09375</v>
      </c>
      <c r="Q19" s="67">
        <v>4845.918945</v>
      </c>
      <c r="R19" s="67">
        <v>4835.069336</v>
      </c>
      <c r="S19" s="67">
        <v>4844.273438</v>
      </c>
      <c r="T19" s="67">
        <v>4855.387207</v>
      </c>
      <c r="U19" s="67">
        <v>4863.688965</v>
      </c>
      <c r="V19" s="67">
        <v>4876.112305</v>
      </c>
      <c r="W19" s="67">
        <v>4894.19043</v>
      </c>
      <c r="X19" s="67">
        <v>4910.779785</v>
      </c>
      <c r="Y19" s="67">
        <v>4929.658691</v>
      </c>
      <c r="Z19" s="67">
        <v>4947.227539</v>
      </c>
      <c r="AA19" s="67">
        <v>4981.273926</v>
      </c>
      <c r="AB19" s="67">
        <v>5015.19043</v>
      </c>
      <c r="AC19" s="67">
        <v>5055.116699</v>
      </c>
      <c r="AD19" s="67">
        <v>5096.454102</v>
      </c>
      <c r="AE19" s="67">
        <v>5133.972168</v>
      </c>
      <c r="AF19" s="67">
        <v>5161.495117</v>
      </c>
      <c r="AG19" s="67">
        <v>5179.067871</v>
      </c>
      <c r="AH19" s="67">
        <v>5196.603027</v>
      </c>
      <c r="AI19" s="67">
        <v>5209.103027</v>
      </c>
      <c r="AJ19" s="66">
        <v>-0.009695</v>
      </c>
    </row>
    <row r="20" ht="14.25" customHeight="1"/>
    <row r="21" ht="14.25" customHeight="1">
      <c r="A21" s="63" t="s">
        <v>608</v>
      </c>
    </row>
    <row r="22" ht="14.25" customHeight="1">
      <c r="A22" s="64" t="s">
        <v>610</v>
      </c>
      <c r="B22" s="67">
        <v>511.115753</v>
      </c>
      <c r="C22" s="67">
        <v>478.463898</v>
      </c>
      <c r="D22" s="67">
        <v>449.452972</v>
      </c>
      <c r="E22" s="67">
        <v>424.697235</v>
      </c>
      <c r="F22" s="67">
        <v>402.743195</v>
      </c>
      <c r="G22" s="67">
        <v>382.878662</v>
      </c>
      <c r="H22" s="67">
        <v>366.915802</v>
      </c>
      <c r="I22" s="67">
        <v>353.37149</v>
      </c>
      <c r="J22" s="67">
        <v>339.539337</v>
      </c>
      <c r="K22" s="67">
        <v>326.473663</v>
      </c>
      <c r="L22" s="67">
        <v>314.837799</v>
      </c>
      <c r="M22" s="67">
        <v>304.314758</v>
      </c>
      <c r="N22" s="67">
        <v>295.272827</v>
      </c>
      <c r="O22" s="67">
        <v>287.597778</v>
      </c>
      <c r="P22" s="67">
        <v>281.006317</v>
      </c>
      <c r="Q22" s="67">
        <v>275.712189</v>
      </c>
      <c r="R22" s="67">
        <v>268.426453</v>
      </c>
      <c r="S22" s="67">
        <v>264.542572</v>
      </c>
      <c r="T22" s="67">
        <v>261.504608</v>
      </c>
      <c r="U22" s="67">
        <v>257.218933</v>
      </c>
      <c r="V22" s="67">
        <v>255.833527</v>
      </c>
      <c r="W22" s="67">
        <v>256.27121</v>
      </c>
      <c r="X22" s="67">
        <v>256.024445</v>
      </c>
      <c r="Y22" s="67">
        <v>256.049591</v>
      </c>
      <c r="Z22" s="67">
        <v>257.861877</v>
      </c>
      <c r="AA22" s="67">
        <v>259.804749</v>
      </c>
      <c r="AB22" s="67">
        <v>261.609528</v>
      </c>
      <c r="AC22" s="67">
        <v>263.681946</v>
      </c>
      <c r="AD22" s="67">
        <v>265.73526</v>
      </c>
      <c r="AE22" s="67">
        <v>267.467346</v>
      </c>
      <c r="AF22" s="67">
        <v>268.6315</v>
      </c>
      <c r="AG22" s="67">
        <v>269.342651</v>
      </c>
      <c r="AH22" s="67">
        <v>270.069366</v>
      </c>
      <c r="AI22" s="67">
        <v>270.60083</v>
      </c>
      <c r="AJ22" s="66">
        <v>-0.017653</v>
      </c>
    </row>
    <row r="23" ht="14.25" customHeight="1">
      <c r="A23" s="64" t="s">
        <v>612</v>
      </c>
      <c r="B23" s="67">
        <v>16.729153</v>
      </c>
      <c r="C23" s="67">
        <v>20.657087</v>
      </c>
      <c r="D23" s="67">
        <v>27.360132</v>
      </c>
      <c r="E23" s="67">
        <v>38.507462</v>
      </c>
      <c r="F23" s="67">
        <v>58.855564</v>
      </c>
      <c r="G23" s="67">
        <v>86.71801</v>
      </c>
      <c r="H23" s="67">
        <v>107.621788</v>
      </c>
      <c r="I23" s="67">
        <v>127.79937</v>
      </c>
      <c r="J23" s="67">
        <v>147.580658</v>
      </c>
      <c r="K23" s="67">
        <v>162.455215</v>
      </c>
      <c r="L23" s="67">
        <v>174.368149</v>
      </c>
      <c r="M23" s="67">
        <v>182.756042</v>
      </c>
      <c r="N23" s="67">
        <v>191.372009</v>
      </c>
      <c r="O23" s="67">
        <v>199.056351</v>
      </c>
      <c r="P23" s="67">
        <v>205.862396</v>
      </c>
      <c r="Q23" s="67">
        <v>207.292374</v>
      </c>
      <c r="R23" s="67">
        <v>207.921677</v>
      </c>
      <c r="S23" s="67">
        <v>208.547684</v>
      </c>
      <c r="T23" s="67">
        <v>208.941528</v>
      </c>
      <c r="U23" s="67">
        <v>209.33638</v>
      </c>
      <c r="V23" s="67">
        <v>208.28656</v>
      </c>
      <c r="W23" s="67">
        <v>207.108093</v>
      </c>
      <c r="X23" s="67">
        <v>206.088058</v>
      </c>
      <c r="Y23" s="67">
        <v>205.280212</v>
      </c>
      <c r="Z23" s="67">
        <v>204.172516</v>
      </c>
      <c r="AA23" s="67">
        <v>202.876938</v>
      </c>
      <c r="AB23" s="67">
        <v>201.632523</v>
      </c>
      <c r="AC23" s="67">
        <v>200.492889</v>
      </c>
      <c r="AD23" s="67">
        <v>199.187897</v>
      </c>
      <c r="AE23" s="67">
        <v>197.608231</v>
      </c>
      <c r="AF23" s="67">
        <v>195.930481</v>
      </c>
      <c r="AG23" s="67">
        <v>194.642792</v>
      </c>
      <c r="AH23" s="67">
        <v>193.492142</v>
      </c>
      <c r="AI23" s="67">
        <v>192.652039</v>
      </c>
      <c r="AJ23" s="66">
        <v>0.072268</v>
      </c>
    </row>
    <row r="24" ht="14.25" customHeight="1">
      <c r="A24" s="64" t="s">
        <v>614</v>
      </c>
      <c r="B24" s="67">
        <v>17.607058</v>
      </c>
      <c r="C24" s="67">
        <v>20.49828</v>
      </c>
      <c r="D24" s="67">
        <v>25.010633</v>
      </c>
      <c r="E24" s="67">
        <v>31.898012</v>
      </c>
      <c r="F24" s="67">
        <v>44.304337</v>
      </c>
      <c r="G24" s="67">
        <v>61.18219</v>
      </c>
      <c r="H24" s="67">
        <v>74.254997</v>
      </c>
      <c r="I24" s="67">
        <v>87.112717</v>
      </c>
      <c r="J24" s="67">
        <v>100.442863</v>
      </c>
      <c r="K24" s="67">
        <v>111.06916</v>
      </c>
      <c r="L24" s="67">
        <v>120.257942</v>
      </c>
      <c r="M24" s="67">
        <v>127.656944</v>
      </c>
      <c r="N24" s="67">
        <v>135.499405</v>
      </c>
      <c r="O24" s="67">
        <v>143.174637</v>
      </c>
      <c r="P24" s="67">
        <v>150.683563</v>
      </c>
      <c r="Q24" s="67">
        <v>155.956009</v>
      </c>
      <c r="R24" s="67">
        <v>160.968842</v>
      </c>
      <c r="S24" s="67">
        <v>166.038361</v>
      </c>
      <c r="T24" s="67">
        <v>170.895996</v>
      </c>
      <c r="U24" s="67">
        <v>175.663315</v>
      </c>
      <c r="V24" s="67">
        <v>179.677872</v>
      </c>
      <c r="W24" s="67">
        <v>183.319809</v>
      </c>
      <c r="X24" s="67">
        <v>186.709412</v>
      </c>
      <c r="Y24" s="67">
        <v>189.951233</v>
      </c>
      <c r="Z24" s="67">
        <v>192.718307</v>
      </c>
      <c r="AA24" s="67">
        <v>195.215897</v>
      </c>
      <c r="AB24" s="67">
        <v>197.511246</v>
      </c>
      <c r="AC24" s="67">
        <v>199.685715</v>
      </c>
      <c r="AD24" s="67">
        <v>201.557678</v>
      </c>
      <c r="AE24" s="67">
        <v>203.007584</v>
      </c>
      <c r="AF24" s="67">
        <v>204.091125</v>
      </c>
      <c r="AG24" s="67">
        <v>205.106979</v>
      </c>
      <c r="AH24" s="67">
        <v>206.001266</v>
      </c>
      <c r="AI24" s="67">
        <v>206.85379</v>
      </c>
      <c r="AJ24" s="66">
        <v>0.074913</v>
      </c>
    </row>
    <row r="25" ht="14.25" customHeight="1">
      <c r="A25" s="64" t="s">
        <v>616</v>
      </c>
      <c r="B25" s="67">
        <v>2.020338</v>
      </c>
      <c r="C25" s="67">
        <v>4.600814</v>
      </c>
      <c r="D25" s="67">
        <v>8.512125</v>
      </c>
      <c r="E25" s="67">
        <v>14.281381</v>
      </c>
      <c r="F25" s="67">
        <v>24.641897</v>
      </c>
      <c r="G25" s="67">
        <v>38.877815</v>
      </c>
      <c r="H25" s="67">
        <v>50.024136</v>
      </c>
      <c r="I25" s="67">
        <v>61.108116</v>
      </c>
      <c r="J25" s="67">
        <v>72.797729</v>
      </c>
      <c r="K25" s="67">
        <v>82.364006</v>
      </c>
      <c r="L25" s="67">
        <v>90.874657</v>
      </c>
      <c r="M25" s="67">
        <v>98.077515</v>
      </c>
      <c r="N25" s="67">
        <v>105.810532</v>
      </c>
      <c r="O25" s="67">
        <v>113.553841</v>
      </c>
      <c r="P25" s="67">
        <v>121.275681</v>
      </c>
      <c r="Q25" s="67">
        <v>127.244232</v>
      </c>
      <c r="R25" s="67">
        <v>133.086395</v>
      </c>
      <c r="S25" s="67">
        <v>139.008026</v>
      </c>
      <c r="T25" s="67">
        <v>144.751541</v>
      </c>
      <c r="U25" s="67">
        <v>150.380737</v>
      </c>
      <c r="V25" s="67">
        <v>155.382965</v>
      </c>
      <c r="W25" s="67">
        <v>160.111115</v>
      </c>
      <c r="X25" s="67">
        <v>164.542099</v>
      </c>
      <c r="Y25" s="67">
        <v>168.779541</v>
      </c>
      <c r="Z25" s="67">
        <v>172.549789</v>
      </c>
      <c r="AA25" s="67">
        <v>175.839783</v>
      </c>
      <c r="AB25" s="67">
        <v>178.835175</v>
      </c>
      <c r="AC25" s="67">
        <v>181.65036</v>
      </c>
      <c r="AD25" s="67">
        <v>184.121475</v>
      </c>
      <c r="AE25" s="67">
        <v>186.154175</v>
      </c>
      <c r="AF25" s="67">
        <v>187.786331</v>
      </c>
      <c r="AG25" s="67">
        <v>189.274246</v>
      </c>
      <c r="AH25" s="67">
        <v>190.590302</v>
      </c>
      <c r="AI25" s="67">
        <v>191.798889</v>
      </c>
      <c r="AJ25" s="66">
        <v>0.123635</v>
      </c>
    </row>
    <row r="26" ht="14.25" customHeight="1">
      <c r="A26" s="64" t="s">
        <v>618</v>
      </c>
      <c r="B26" s="67">
        <v>27.493435</v>
      </c>
      <c r="C26" s="67">
        <v>47.756512</v>
      </c>
      <c r="D26" s="67">
        <v>61.921108</v>
      </c>
      <c r="E26" s="67">
        <v>73.892128</v>
      </c>
      <c r="F26" s="67">
        <v>98.197983</v>
      </c>
      <c r="G26" s="67">
        <v>124.747124</v>
      </c>
      <c r="H26" s="67">
        <v>148.609192</v>
      </c>
      <c r="I26" s="67">
        <v>170.455414</v>
      </c>
      <c r="J26" s="67">
        <v>192.130127</v>
      </c>
      <c r="K26" s="67">
        <v>208.819351</v>
      </c>
      <c r="L26" s="67">
        <v>222.195389</v>
      </c>
      <c r="M26" s="67">
        <v>232.890686</v>
      </c>
      <c r="N26" s="67">
        <v>243.501953</v>
      </c>
      <c r="O26" s="67">
        <v>253.57402</v>
      </c>
      <c r="P26" s="67">
        <v>262.399719</v>
      </c>
      <c r="Q26" s="67">
        <v>270.025238</v>
      </c>
      <c r="R26" s="67">
        <v>276.509888</v>
      </c>
      <c r="S26" s="67">
        <v>282.254791</v>
      </c>
      <c r="T26" s="67">
        <v>287.14035</v>
      </c>
      <c r="U26" s="67">
        <v>291.691437</v>
      </c>
      <c r="V26" s="67">
        <v>296.225983</v>
      </c>
      <c r="W26" s="67">
        <v>298.351074</v>
      </c>
      <c r="X26" s="67">
        <v>300.177887</v>
      </c>
      <c r="Y26" s="67">
        <v>302.001038</v>
      </c>
      <c r="Z26" s="67">
        <v>303.191498</v>
      </c>
      <c r="AA26" s="67">
        <v>304.062683</v>
      </c>
      <c r="AB26" s="67">
        <v>304.742645</v>
      </c>
      <c r="AC26" s="67">
        <v>305.474518</v>
      </c>
      <c r="AD26" s="67">
        <v>305.909454</v>
      </c>
      <c r="AE26" s="67">
        <v>305.805817</v>
      </c>
      <c r="AF26" s="67">
        <v>305.640228</v>
      </c>
      <c r="AG26" s="67">
        <v>305.705048</v>
      </c>
      <c r="AH26" s="67">
        <v>305.780548</v>
      </c>
      <c r="AI26" s="67">
        <v>306.117188</v>
      </c>
      <c r="AJ26" s="66">
        <v>0.059776</v>
      </c>
    </row>
    <row r="27" ht="14.25" customHeight="1">
      <c r="A27" s="64" t="s">
        <v>620</v>
      </c>
      <c r="B27" s="67">
        <v>15.178844</v>
      </c>
      <c r="C27" s="67">
        <v>27.388926</v>
      </c>
      <c r="D27" s="67">
        <v>35.88583</v>
      </c>
      <c r="E27" s="67">
        <v>42.959641</v>
      </c>
      <c r="F27" s="67">
        <v>57.462017</v>
      </c>
      <c r="G27" s="67">
        <v>73.360611</v>
      </c>
      <c r="H27" s="67">
        <v>87.718491</v>
      </c>
      <c r="I27" s="67">
        <v>100.942505</v>
      </c>
      <c r="J27" s="67">
        <v>114.151939</v>
      </c>
      <c r="K27" s="67">
        <v>124.472771</v>
      </c>
      <c r="L27" s="67">
        <v>132.928375</v>
      </c>
      <c r="M27" s="67">
        <v>139.91069</v>
      </c>
      <c r="N27" s="67">
        <v>146.980423</v>
      </c>
      <c r="O27" s="67">
        <v>153.862228</v>
      </c>
      <c r="P27" s="67">
        <v>160.125916</v>
      </c>
      <c r="Q27" s="67">
        <v>165.7659</v>
      </c>
      <c r="R27" s="67">
        <v>170.799973</v>
      </c>
      <c r="S27" s="67">
        <v>175.452332</v>
      </c>
      <c r="T27" s="67">
        <v>179.62088</v>
      </c>
      <c r="U27" s="67">
        <v>183.54805</v>
      </c>
      <c r="V27" s="67">
        <v>187.458221</v>
      </c>
      <c r="W27" s="67">
        <v>190.060104</v>
      </c>
      <c r="X27" s="67">
        <v>192.47464</v>
      </c>
      <c r="Y27" s="67">
        <v>194.857819</v>
      </c>
      <c r="Z27" s="67">
        <v>196.830734</v>
      </c>
      <c r="AA27" s="67">
        <v>198.458221</v>
      </c>
      <c r="AB27" s="67">
        <v>199.88356</v>
      </c>
      <c r="AC27" s="67">
        <v>201.269409</v>
      </c>
      <c r="AD27" s="67">
        <v>202.397812</v>
      </c>
      <c r="AE27" s="67">
        <v>203.116501</v>
      </c>
      <c r="AF27" s="67">
        <v>203.704803</v>
      </c>
      <c r="AG27" s="67">
        <v>204.341782</v>
      </c>
      <c r="AH27" s="67">
        <v>204.913879</v>
      </c>
      <c r="AI27" s="67">
        <v>205.57222</v>
      </c>
      <c r="AJ27" s="66">
        <v>0.065015</v>
      </c>
    </row>
    <row r="28" ht="14.25" customHeight="1">
      <c r="A28" s="64" t="s">
        <v>622</v>
      </c>
      <c r="B28" s="67">
        <v>0.0</v>
      </c>
      <c r="C28" s="67">
        <v>0.0</v>
      </c>
      <c r="D28" s="67">
        <v>0.0</v>
      </c>
      <c r="E28" s="67">
        <v>0.0</v>
      </c>
      <c r="F28" s="67">
        <v>0.0</v>
      </c>
      <c r="G28" s="67">
        <v>0.0</v>
      </c>
      <c r="H28" s="67">
        <v>0.0</v>
      </c>
      <c r="I28" s="67">
        <v>0.0</v>
      </c>
      <c r="J28" s="67">
        <v>0.0</v>
      </c>
      <c r="K28" s="67">
        <v>0.0</v>
      </c>
      <c r="L28" s="67">
        <v>0.0</v>
      </c>
      <c r="M28" s="67">
        <v>0.0</v>
      </c>
      <c r="N28" s="67">
        <v>0.0</v>
      </c>
      <c r="O28" s="67">
        <v>0.007167</v>
      </c>
      <c r="P28" s="67">
        <v>0.015645</v>
      </c>
      <c r="Q28" s="67">
        <v>0.026059</v>
      </c>
      <c r="R28" s="67">
        <v>0.039258</v>
      </c>
      <c r="S28" s="67">
        <v>0.056256</v>
      </c>
      <c r="T28" s="67">
        <v>0.078018</v>
      </c>
      <c r="U28" s="67">
        <v>0.105416</v>
      </c>
      <c r="V28" s="67">
        <v>0.139576</v>
      </c>
      <c r="W28" s="67">
        <v>0.18164</v>
      </c>
      <c r="X28" s="67">
        <v>0.232373</v>
      </c>
      <c r="Y28" s="67">
        <v>0.292635</v>
      </c>
      <c r="Z28" s="67">
        <v>0.36273</v>
      </c>
      <c r="AA28" s="67">
        <v>0.442267</v>
      </c>
      <c r="AB28" s="67">
        <v>0.530564</v>
      </c>
      <c r="AC28" s="67">
        <v>0.626972</v>
      </c>
      <c r="AD28" s="67">
        <v>0.729612</v>
      </c>
      <c r="AE28" s="67">
        <v>0.836213</v>
      </c>
      <c r="AF28" s="67">
        <v>0.944087</v>
      </c>
      <c r="AG28" s="67">
        <v>1.051181</v>
      </c>
      <c r="AH28" s="67">
        <v>1.156428</v>
      </c>
      <c r="AI28" s="67">
        <v>1.257915</v>
      </c>
      <c r="AJ28" s="66" t="s">
        <v>467</v>
      </c>
    </row>
    <row r="29" ht="14.25" customHeight="1">
      <c r="A29" s="64" t="s">
        <v>624</v>
      </c>
      <c r="B29" s="67">
        <v>285.898407</v>
      </c>
      <c r="C29" s="67">
        <v>287.201813</v>
      </c>
      <c r="D29" s="67">
        <v>288.258209</v>
      </c>
      <c r="E29" s="67">
        <v>292.286835</v>
      </c>
      <c r="F29" s="67">
        <v>296.580841</v>
      </c>
      <c r="G29" s="67">
        <v>300.030029</v>
      </c>
      <c r="H29" s="67">
        <v>304.367737</v>
      </c>
      <c r="I29" s="67">
        <v>309.332825</v>
      </c>
      <c r="J29" s="67">
        <v>314.592468</v>
      </c>
      <c r="K29" s="67">
        <v>320.092255</v>
      </c>
      <c r="L29" s="67">
        <v>326.948914</v>
      </c>
      <c r="M29" s="67">
        <v>335.589081</v>
      </c>
      <c r="N29" s="67">
        <v>346.049652</v>
      </c>
      <c r="O29" s="67">
        <v>358.244568</v>
      </c>
      <c r="P29" s="67">
        <v>373.544739</v>
      </c>
      <c r="Q29" s="67">
        <v>389.160431</v>
      </c>
      <c r="R29" s="67">
        <v>405.821075</v>
      </c>
      <c r="S29" s="67">
        <v>423.899109</v>
      </c>
      <c r="T29" s="67">
        <v>441.219452</v>
      </c>
      <c r="U29" s="67">
        <v>458.556</v>
      </c>
      <c r="V29" s="67">
        <v>475.069214</v>
      </c>
      <c r="W29" s="67">
        <v>490.70993</v>
      </c>
      <c r="X29" s="67">
        <v>505.602295</v>
      </c>
      <c r="Y29" s="67">
        <v>519.73822</v>
      </c>
      <c r="Z29" s="67">
        <v>533.292603</v>
      </c>
      <c r="AA29" s="67">
        <v>546.327942</v>
      </c>
      <c r="AB29" s="67">
        <v>558.32428</v>
      </c>
      <c r="AC29" s="67">
        <v>569.765259</v>
      </c>
      <c r="AD29" s="67">
        <v>580.377075</v>
      </c>
      <c r="AE29" s="67">
        <v>589.866577</v>
      </c>
      <c r="AF29" s="67">
        <v>597.921936</v>
      </c>
      <c r="AG29" s="67">
        <v>604.653076</v>
      </c>
      <c r="AH29" s="67">
        <v>610.657959</v>
      </c>
      <c r="AI29" s="67">
        <v>615.716614</v>
      </c>
      <c r="AJ29" s="66">
        <v>0.024118</v>
      </c>
    </row>
    <row r="30" ht="14.25" customHeight="1">
      <c r="A30" s="64" t="s">
        <v>626</v>
      </c>
      <c r="B30" s="67">
        <v>24.762091</v>
      </c>
      <c r="C30" s="67">
        <v>19.656492</v>
      </c>
      <c r="D30" s="67">
        <v>14.278668</v>
      </c>
      <c r="E30" s="67">
        <v>12.589105</v>
      </c>
      <c r="F30" s="67">
        <v>11.704149</v>
      </c>
      <c r="G30" s="67">
        <v>10.891492</v>
      </c>
      <c r="H30" s="67">
        <v>10.134369</v>
      </c>
      <c r="I30" s="67">
        <v>9.413951</v>
      </c>
      <c r="J30" s="67">
        <v>8.7405</v>
      </c>
      <c r="K30" s="67">
        <v>8.157124</v>
      </c>
      <c r="L30" s="67">
        <v>7.639833</v>
      </c>
      <c r="M30" s="67">
        <v>7.178278</v>
      </c>
      <c r="N30" s="67">
        <v>6.781656</v>
      </c>
      <c r="O30" s="67">
        <v>6.435264</v>
      </c>
      <c r="P30" s="67">
        <v>6.155359</v>
      </c>
      <c r="Q30" s="67">
        <v>5.904707</v>
      </c>
      <c r="R30" s="67">
        <v>5.715197</v>
      </c>
      <c r="S30" s="67">
        <v>5.574745</v>
      </c>
      <c r="T30" s="67">
        <v>5.470803</v>
      </c>
      <c r="U30" s="67">
        <v>5.395168</v>
      </c>
      <c r="V30" s="67">
        <v>5.300972</v>
      </c>
      <c r="W30" s="67">
        <v>5.238197</v>
      </c>
      <c r="X30" s="67">
        <v>5.193787</v>
      </c>
      <c r="Y30" s="67">
        <v>5.166048</v>
      </c>
      <c r="Z30" s="67">
        <v>5.195061</v>
      </c>
      <c r="AA30" s="67">
        <v>5.185341</v>
      </c>
      <c r="AB30" s="67">
        <v>5.235277</v>
      </c>
      <c r="AC30" s="67">
        <v>5.285192</v>
      </c>
      <c r="AD30" s="67">
        <v>5.333377</v>
      </c>
      <c r="AE30" s="67">
        <v>5.378386</v>
      </c>
      <c r="AF30" s="67">
        <v>5.418141</v>
      </c>
      <c r="AG30" s="67">
        <v>5.451933</v>
      </c>
      <c r="AH30" s="67">
        <v>5.482228</v>
      </c>
      <c r="AI30" s="67">
        <v>5.507849</v>
      </c>
      <c r="AJ30" s="66">
        <v>-0.038977</v>
      </c>
    </row>
    <row r="31" ht="14.25" customHeight="1">
      <c r="A31" s="64" t="s">
        <v>628</v>
      </c>
      <c r="B31" s="67">
        <v>43.051434</v>
      </c>
      <c r="C31" s="67">
        <v>41.769711</v>
      </c>
      <c r="D31" s="67">
        <v>40.663792</v>
      </c>
      <c r="E31" s="67">
        <v>39.66666</v>
      </c>
      <c r="F31" s="67">
        <v>38.835835</v>
      </c>
      <c r="G31" s="67">
        <v>38.053776</v>
      </c>
      <c r="H31" s="67">
        <v>37.38752</v>
      </c>
      <c r="I31" s="67">
        <v>36.694813</v>
      </c>
      <c r="J31" s="67">
        <v>35.9048</v>
      </c>
      <c r="K31" s="67">
        <v>35.101032</v>
      </c>
      <c r="L31" s="67">
        <v>34.315048</v>
      </c>
      <c r="M31" s="67">
        <v>33.600487</v>
      </c>
      <c r="N31" s="67">
        <v>33.026081</v>
      </c>
      <c r="O31" s="67">
        <v>32.582989</v>
      </c>
      <c r="P31" s="67">
        <v>32.328655</v>
      </c>
      <c r="Q31" s="67">
        <v>32.158268</v>
      </c>
      <c r="R31" s="67">
        <v>32.142292</v>
      </c>
      <c r="S31" s="67">
        <v>32.262882</v>
      </c>
      <c r="T31" s="67">
        <v>32.444241</v>
      </c>
      <c r="U31" s="67">
        <v>32.659702</v>
      </c>
      <c r="V31" s="67">
        <v>32.842983</v>
      </c>
      <c r="W31" s="67">
        <v>33.045158</v>
      </c>
      <c r="X31" s="67">
        <v>33.261688</v>
      </c>
      <c r="Y31" s="67">
        <v>33.490185</v>
      </c>
      <c r="Z31" s="67">
        <v>33.811455</v>
      </c>
      <c r="AA31" s="67">
        <v>34.1446</v>
      </c>
      <c r="AB31" s="67">
        <v>34.45948</v>
      </c>
      <c r="AC31" s="67">
        <v>34.771133</v>
      </c>
      <c r="AD31" s="67">
        <v>35.070194</v>
      </c>
      <c r="AE31" s="67">
        <v>35.347095</v>
      </c>
      <c r="AF31" s="67">
        <v>35.586945</v>
      </c>
      <c r="AG31" s="67">
        <v>35.786407</v>
      </c>
      <c r="AH31" s="67">
        <v>35.963493</v>
      </c>
      <c r="AI31" s="67">
        <v>36.109707</v>
      </c>
      <c r="AJ31" s="66">
        <v>-0.00454</v>
      </c>
    </row>
    <row r="32" ht="14.25" customHeight="1">
      <c r="A32" s="64" t="s">
        <v>630</v>
      </c>
      <c r="B32" s="67">
        <v>4.254695</v>
      </c>
      <c r="C32" s="67">
        <v>4.171724</v>
      </c>
      <c r="D32" s="67">
        <v>4.110635</v>
      </c>
      <c r="E32" s="67">
        <v>4.072934</v>
      </c>
      <c r="F32" s="67">
        <v>4.060987</v>
      </c>
      <c r="G32" s="67">
        <v>4.040604</v>
      </c>
      <c r="H32" s="67">
        <v>4.035384</v>
      </c>
      <c r="I32" s="67">
        <v>4.038661</v>
      </c>
      <c r="J32" s="67">
        <v>4.046723</v>
      </c>
      <c r="K32" s="67">
        <v>4.062395</v>
      </c>
      <c r="L32" s="67">
        <v>4.084833</v>
      </c>
      <c r="M32" s="67">
        <v>4.109815</v>
      </c>
      <c r="N32" s="67">
        <v>4.139592</v>
      </c>
      <c r="O32" s="67">
        <v>4.172641</v>
      </c>
      <c r="P32" s="67">
        <v>4.21277</v>
      </c>
      <c r="Q32" s="67">
        <v>4.253407</v>
      </c>
      <c r="R32" s="67">
        <v>4.30149</v>
      </c>
      <c r="S32" s="67">
        <v>4.357242</v>
      </c>
      <c r="T32" s="67">
        <v>4.412648</v>
      </c>
      <c r="U32" s="67">
        <v>4.466545</v>
      </c>
      <c r="V32" s="67">
        <v>4.518507</v>
      </c>
      <c r="W32" s="67">
        <v>4.568696</v>
      </c>
      <c r="X32" s="67">
        <v>4.618726</v>
      </c>
      <c r="Y32" s="67">
        <v>4.670463</v>
      </c>
      <c r="Z32" s="67">
        <v>4.686111</v>
      </c>
      <c r="AA32" s="67">
        <v>4.73194</v>
      </c>
      <c r="AB32" s="67">
        <v>4.780472</v>
      </c>
      <c r="AC32" s="67">
        <v>4.829637</v>
      </c>
      <c r="AD32" s="67">
        <v>4.87748</v>
      </c>
      <c r="AE32" s="67">
        <v>4.922688</v>
      </c>
      <c r="AF32" s="67">
        <v>4.96362</v>
      </c>
      <c r="AG32" s="67">
        <v>4.999352</v>
      </c>
      <c r="AH32" s="67">
        <v>5.031749</v>
      </c>
      <c r="AI32" s="67">
        <v>5.059905</v>
      </c>
      <c r="AJ32" s="66">
        <v>0.00605</v>
      </c>
    </row>
    <row r="33" ht="14.25" customHeight="1">
      <c r="A33" s="64" t="s">
        <v>632</v>
      </c>
      <c r="B33" s="67">
        <v>8.543881</v>
      </c>
      <c r="C33" s="67">
        <v>8.445667</v>
      </c>
      <c r="D33" s="67">
        <v>8.378443</v>
      </c>
      <c r="E33" s="67">
        <v>8.354096</v>
      </c>
      <c r="F33" s="67">
        <v>8.378883</v>
      </c>
      <c r="G33" s="67">
        <v>8.387218</v>
      </c>
      <c r="H33" s="67">
        <v>8.417918</v>
      </c>
      <c r="I33" s="67">
        <v>8.458485</v>
      </c>
      <c r="J33" s="67">
        <v>8.500422</v>
      </c>
      <c r="K33" s="67">
        <v>8.548801</v>
      </c>
      <c r="L33" s="67">
        <v>8.603531</v>
      </c>
      <c r="M33" s="67">
        <v>8.66216</v>
      </c>
      <c r="N33" s="67">
        <v>8.729722</v>
      </c>
      <c r="O33" s="67">
        <v>8.803678</v>
      </c>
      <c r="P33" s="67">
        <v>8.894547</v>
      </c>
      <c r="Q33" s="67">
        <v>8.985997</v>
      </c>
      <c r="R33" s="67">
        <v>9.091739</v>
      </c>
      <c r="S33" s="67">
        <v>9.213204</v>
      </c>
      <c r="T33" s="67">
        <v>9.334698</v>
      </c>
      <c r="U33" s="67">
        <v>9.452297</v>
      </c>
      <c r="V33" s="67">
        <v>9.566059</v>
      </c>
      <c r="W33" s="67">
        <v>9.675813</v>
      </c>
      <c r="X33" s="67">
        <v>9.783573</v>
      </c>
      <c r="Y33" s="67">
        <v>9.894577</v>
      </c>
      <c r="Z33" s="67">
        <v>9.935765</v>
      </c>
      <c r="AA33" s="67">
        <v>10.03303</v>
      </c>
      <c r="AB33" s="67">
        <v>10.13458</v>
      </c>
      <c r="AC33" s="67">
        <v>10.237174</v>
      </c>
      <c r="AD33" s="67">
        <v>10.336849</v>
      </c>
      <c r="AE33" s="67">
        <v>10.430822</v>
      </c>
      <c r="AF33" s="67">
        <v>10.515491</v>
      </c>
      <c r="AG33" s="67">
        <v>10.58902</v>
      </c>
      <c r="AH33" s="67">
        <v>10.655549</v>
      </c>
      <c r="AI33" s="67">
        <v>10.713072</v>
      </c>
      <c r="AJ33" s="66">
        <v>0.007459</v>
      </c>
    </row>
    <row r="34" ht="14.25" customHeight="1">
      <c r="A34" s="64" t="s">
        <v>634</v>
      </c>
      <c r="B34" s="67">
        <v>0.0</v>
      </c>
      <c r="C34" s="67">
        <v>0.0</v>
      </c>
      <c r="D34" s="67">
        <v>0.0</v>
      </c>
      <c r="E34" s="67">
        <v>0.0</v>
      </c>
      <c r="F34" s="67">
        <v>0.0</v>
      </c>
      <c r="G34" s="67">
        <v>0.0</v>
      </c>
      <c r="H34" s="67">
        <v>0.0</v>
      </c>
      <c r="I34" s="67">
        <v>0.0</v>
      </c>
      <c r="J34" s="67">
        <v>0.0</v>
      </c>
      <c r="K34" s="67">
        <v>0.0</v>
      </c>
      <c r="L34" s="67">
        <v>0.0</v>
      </c>
      <c r="M34" s="67">
        <v>0.0</v>
      </c>
      <c r="N34" s="67">
        <v>0.0</v>
      </c>
      <c r="O34" s="67">
        <v>0.0</v>
      </c>
      <c r="P34" s="67">
        <v>0.0</v>
      </c>
      <c r="Q34" s="67">
        <v>0.0</v>
      </c>
      <c r="R34" s="67">
        <v>0.0</v>
      </c>
      <c r="S34" s="67">
        <v>0.0</v>
      </c>
      <c r="T34" s="67">
        <v>0.0</v>
      </c>
      <c r="U34" s="67">
        <v>0.0</v>
      </c>
      <c r="V34" s="67">
        <v>0.0</v>
      </c>
      <c r="W34" s="67">
        <v>0.0</v>
      </c>
      <c r="X34" s="67">
        <v>0.0</v>
      </c>
      <c r="Y34" s="67">
        <v>0.0</v>
      </c>
      <c r="Z34" s="67">
        <v>0.0</v>
      </c>
      <c r="AA34" s="67">
        <v>0.0</v>
      </c>
      <c r="AB34" s="67">
        <v>0.0</v>
      </c>
      <c r="AC34" s="67">
        <v>0.0</v>
      </c>
      <c r="AD34" s="67">
        <v>0.0</v>
      </c>
      <c r="AE34" s="67">
        <v>0.0</v>
      </c>
      <c r="AF34" s="67">
        <v>0.0</v>
      </c>
      <c r="AG34" s="67">
        <v>0.0</v>
      </c>
      <c r="AH34" s="67">
        <v>0.0</v>
      </c>
      <c r="AI34" s="67">
        <v>0.0</v>
      </c>
      <c r="AJ34" s="66" t="s">
        <v>467</v>
      </c>
    </row>
    <row r="35" ht="14.25" customHeight="1">
      <c r="A35" s="64" t="s">
        <v>636</v>
      </c>
      <c r="B35" s="67">
        <v>1.791733</v>
      </c>
      <c r="C35" s="67">
        <v>3.913028</v>
      </c>
      <c r="D35" s="67">
        <v>7.341292</v>
      </c>
      <c r="E35" s="67">
        <v>12.716816</v>
      </c>
      <c r="F35" s="67">
        <v>22.484205</v>
      </c>
      <c r="G35" s="67">
        <v>35.895599</v>
      </c>
      <c r="H35" s="67">
        <v>46.042435</v>
      </c>
      <c r="I35" s="67">
        <v>55.843388</v>
      </c>
      <c r="J35" s="67">
        <v>65.458496</v>
      </c>
      <c r="K35" s="67">
        <v>72.712524</v>
      </c>
      <c r="L35" s="67">
        <v>78.662712</v>
      </c>
      <c r="M35" s="67">
        <v>82.673927</v>
      </c>
      <c r="N35" s="67">
        <v>86.785347</v>
      </c>
      <c r="O35" s="67">
        <v>90.392159</v>
      </c>
      <c r="P35" s="67">
        <v>93.543633</v>
      </c>
      <c r="Q35" s="67">
        <v>94.070488</v>
      </c>
      <c r="R35" s="67">
        <v>94.196999</v>
      </c>
      <c r="S35" s="67">
        <v>94.297371</v>
      </c>
      <c r="T35" s="67">
        <v>94.282639</v>
      </c>
      <c r="U35" s="67">
        <v>94.309196</v>
      </c>
      <c r="V35" s="67">
        <v>93.646759</v>
      </c>
      <c r="W35" s="67">
        <v>92.970856</v>
      </c>
      <c r="X35" s="67">
        <v>92.361786</v>
      </c>
      <c r="Y35" s="67">
        <v>91.901337</v>
      </c>
      <c r="Z35" s="67">
        <v>91.26194</v>
      </c>
      <c r="AA35" s="67">
        <v>90.529808</v>
      </c>
      <c r="AB35" s="67">
        <v>89.833</v>
      </c>
      <c r="AC35" s="67">
        <v>89.196915</v>
      </c>
      <c r="AD35" s="67">
        <v>88.489784</v>
      </c>
      <c r="AE35" s="67">
        <v>87.662338</v>
      </c>
      <c r="AF35" s="67">
        <v>86.80146</v>
      </c>
      <c r="AG35" s="67">
        <v>86.140152</v>
      </c>
      <c r="AH35" s="67">
        <v>85.552406</v>
      </c>
      <c r="AI35" s="67">
        <v>85.122894</v>
      </c>
      <c r="AJ35" s="66">
        <v>0.101027</v>
      </c>
    </row>
    <row r="36" ht="14.25" customHeight="1">
      <c r="A36" s="64" t="s">
        <v>638</v>
      </c>
      <c r="B36" s="67">
        <v>958.446777</v>
      </c>
      <c r="C36" s="67">
        <v>964.524048</v>
      </c>
      <c r="D36" s="67">
        <v>971.173828</v>
      </c>
      <c r="E36" s="67">
        <v>995.922363</v>
      </c>
      <c r="F36" s="67">
        <v>1068.249878</v>
      </c>
      <c r="G36" s="67">
        <v>1165.063232</v>
      </c>
      <c r="H36" s="67">
        <v>1245.530029</v>
      </c>
      <c r="I36" s="67">
        <v>1324.571899</v>
      </c>
      <c r="J36" s="67">
        <v>1403.886108</v>
      </c>
      <c r="K36" s="67">
        <v>1464.328369</v>
      </c>
      <c r="L36" s="67">
        <v>1515.717285</v>
      </c>
      <c r="M36" s="67">
        <v>1557.420288</v>
      </c>
      <c r="N36" s="67">
        <v>1603.949341</v>
      </c>
      <c r="O36" s="67">
        <v>1651.45752</v>
      </c>
      <c r="P36" s="67">
        <v>1700.048706</v>
      </c>
      <c r="Q36" s="67">
        <v>1736.555176</v>
      </c>
      <c r="R36" s="67">
        <v>1769.021484</v>
      </c>
      <c r="S36" s="67">
        <v>1805.504639</v>
      </c>
      <c r="T36" s="67">
        <v>1840.097412</v>
      </c>
      <c r="U36" s="67">
        <v>1872.783203</v>
      </c>
      <c r="V36" s="67">
        <v>1903.949219</v>
      </c>
      <c r="W36" s="67">
        <v>1931.611694</v>
      </c>
      <c r="X36" s="67">
        <v>1957.071045</v>
      </c>
      <c r="Y36" s="67">
        <v>1982.072754</v>
      </c>
      <c r="Z36" s="67">
        <v>2005.870361</v>
      </c>
      <c r="AA36" s="67">
        <v>2027.65332</v>
      </c>
      <c r="AB36" s="67">
        <v>2047.512329</v>
      </c>
      <c r="AC36" s="67">
        <v>2066.967041</v>
      </c>
      <c r="AD36" s="67">
        <v>2084.123779</v>
      </c>
      <c r="AE36" s="67">
        <v>2097.60376</v>
      </c>
      <c r="AF36" s="67">
        <v>2107.936279</v>
      </c>
      <c r="AG36" s="67">
        <v>2117.084717</v>
      </c>
      <c r="AH36" s="67">
        <v>2125.347168</v>
      </c>
      <c r="AI36" s="67">
        <v>2133.082764</v>
      </c>
      <c r="AJ36" s="66">
        <v>0.025113</v>
      </c>
    </row>
    <row r="37" ht="14.25" customHeight="1"/>
    <row r="38" ht="14.25" customHeight="1">
      <c r="A38" s="64" t="s">
        <v>679</v>
      </c>
      <c r="B38" s="67">
        <v>8366.691406</v>
      </c>
      <c r="C38" s="67">
        <v>8079.287109</v>
      </c>
      <c r="D38" s="67">
        <v>7833.681641</v>
      </c>
      <c r="E38" s="67">
        <v>7629.375977</v>
      </c>
      <c r="F38" s="67">
        <v>7453.263184</v>
      </c>
      <c r="G38" s="67">
        <v>7262.513672</v>
      </c>
      <c r="H38" s="67">
        <v>7119.451172</v>
      </c>
      <c r="I38" s="67">
        <v>7003.307129</v>
      </c>
      <c r="J38" s="67">
        <v>6888.502441</v>
      </c>
      <c r="K38" s="67">
        <v>6778.932617</v>
      </c>
      <c r="L38" s="67">
        <v>6691.779785</v>
      </c>
      <c r="M38" s="67">
        <v>6626.537598</v>
      </c>
      <c r="N38" s="67">
        <v>6582.786621</v>
      </c>
      <c r="O38" s="67">
        <v>6560.289062</v>
      </c>
      <c r="P38" s="67">
        <v>6571.142578</v>
      </c>
      <c r="Q38" s="67">
        <v>6582.474121</v>
      </c>
      <c r="R38" s="67">
        <v>6604.09082</v>
      </c>
      <c r="S38" s="67">
        <v>6649.77832</v>
      </c>
      <c r="T38" s="67">
        <v>6695.484375</v>
      </c>
      <c r="U38" s="67">
        <v>6736.472168</v>
      </c>
      <c r="V38" s="67">
        <v>6780.061523</v>
      </c>
      <c r="W38" s="67">
        <v>6825.802246</v>
      </c>
      <c r="X38" s="67">
        <v>6867.850586</v>
      </c>
      <c r="Y38" s="67">
        <v>6911.731445</v>
      </c>
      <c r="Z38" s="67">
        <v>6953.097656</v>
      </c>
      <c r="AA38" s="67">
        <v>7008.927246</v>
      </c>
      <c r="AB38" s="67">
        <v>7062.702637</v>
      </c>
      <c r="AC38" s="67">
        <v>7122.083984</v>
      </c>
      <c r="AD38" s="67">
        <v>7180.578125</v>
      </c>
      <c r="AE38" s="67">
        <v>7231.576172</v>
      </c>
      <c r="AF38" s="67">
        <v>7269.431641</v>
      </c>
      <c r="AG38" s="67">
        <v>7296.152344</v>
      </c>
      <c r="AH38" s="67">
        <v>7321.950195</v>
      </c>
      <c r="AI38" s="67">
        <v>7342.185547</v>
      </c>
      <c r="AJ38" s="66">
        <v>-0.002985</v>
      </c>
    </row>
    <row r="39" ht="14.25" customHeight="1"/>
    <row r="40" ht="14.25" customHeight="1">
      <c r="A40" s="63" t="s">
        <v>641</v>
      </c>
    </row>
    <row r="41" ht="14.25" customHeight="1">
      <c r="A41" s="63" t="s">
        <v>642</v>
      </c>
    </row>
    <row r="42" ht="14.25" customHeight="1">
      <c r="A42" s="64" t="s">
        <v>603</v>
      </c>
      <c r="B42" s="67">
        <v>7246.393555</v>
      </c>
      <c r="C42" s="67">
        <v>6918.156738</v>
      </c>
      <c r="D42" s="67">
        <v>6671.788574</v>
      </c>
      <c r="E42" s="67">
        <v>6446.013672</v>
      </c>
      <c r="F42" s="67">
        <v>6195.553223</v>
      </c>
      <c r="G42" s="67">
        <v>5901.593262</v>
      </c>
      <c r="H42" s="67">
        <v>5643.683105</v>
      </c>
      <c r="I42" s="67">
        <v>5403.428223</v>
      </c>
      <c r="J42" s="67">
        <v>5170.806152</v>
      </c>
      <c r="K42" s="67">
        <v>4977.822266</v>
      </c>
      <c r="L42" s="67">
        <v>4794.503418</v>
      </c>
      <c r="M42" s="67">
        <v>4631.889648</v>
      </c>
      <c r="N42" s="67">
        <v>4467.58252</v>
      </c>
      <c r="O42" s="67">
        <v>4316.230957</v>
      </c>
      <c r="P42" s="67">
        <v>4183.993652</v>
      </c>
      <c r="Q42" s="67">
        <v>4067.719238</v>
      </c>
      <c r="R42" s="67">
        <v>3960.158447</v>
      </c>
      <c r="S42" s="67">
        <v>3878.380371</v>
      </c>
      <c r="T42" s="67">
        <v>3794.882324</v>
      </c>
      <c r="U42" s="67">
        <v>3716.85498</v>
      </c>
      <c r="V42" s="67">
        <v>3650.870117</v>
      </c>
      <c r="W42" s="67">
        <v>3595.45752</v>
      </c>
      <c r="X42" s="67">
        <v>3539.174072</v>
      </c>
      <c r="Y42" s="67">
        <v>3482.289795</v>
      </c>
      <c r="Z42" s="67">
        <v>3430.437744</v>
      </c>
      <c r="AA42" s="67">
        <v>3392.543945</v>
      </c>
      <c r="AB42" s="67">
        <v>3359.013428</v>
      </c>
      <c r="AC42" s="67">
        <v>3333.241455</v>
      </c>
      <c r="AD42" s="67">
        <v>3312.349609</v>
      </c>
      <c r="AE42" s="67">
        <v>3296.773926</v>
      </c>
      <c r="AF42" s="67">
        <v>3283.009033</v>
      </c>
      <c r="AG42" s="67">
        <v>3268.013916</v>
      </c>
      <c r="AH42" s="67">
        <v>3257.61084</v>
      </c>
      <c r="AI42" s="67">
        <v>3249.481201</v>
      </c>
      <c r="AJ42" s="66">
        <v>-0.023338</v>
      </c>
    </row>
    <row r="43" ht="14.25" customHeight="1">
      <c r="A43" s="64" t="s">
        <v>605</v>
      </c>
      <c r="B43" s="67">
        <v>41.382172</v>
      </c>
      <c r="C43" s="67">
        <v>42.698997</v>
      </c>
      <c r="D43" s="67">
        <v>44.364071</v>
      </c>
      <c r="E43" s="67">
        <v>46.25771</v>
      </c>
      <c r="F43" s="67">
        <v>48.453228</v>
      </c>
      <c r="G43" s="67">
        <v>50.588619</v>
      </c>
      <c r="H43" s="67">
        <v>52.864319</v>
      </c>
      <c r="I43" s="67">
        <v>55.209023</v>
      </c>
      <c r="J43" s="67">
        <v>57.750847</v>
      </c>
      <c r="K43" s="67">
        <v>60.522007</v>
      </c>
      <c r="L43" s="67">
        <v>63.331169</v>
      </c>
      <c r="M43" s="67">
        <v>66.269981</v>
      </c>
      <c r="N43" s="67">
        <v>69.269203</v>
      </c>
      <c r="O43" s="67">
        <v>72.408432</v>
      </c>
      <c r="P43" s="67">
        <v>75.742447</v>
      </c>
      <c r="Q43" s="67">
        <v>79.010193</v>
      </c>
      <c r="R43" s="67">
        <v>82.312454</v>
      </c>
      <c r="S43" s="67">
        <v>85.648613</v>
      </c>
      <c r="T43" s="67">
        <v>88.872925</v>
      </c>
      <c r="U43" s="67">
        <v>91.93029</v>
      </c>
      <c r="V43" s="67">
        <v>94.908356</v>
      </c>
      <c r="W43" s="67">
        <v>97.827019</v>
      </c>
      <c r="X43" s="67">
        <v>100.332542</v>
      </c>
      <c r="Y43" s="67">
        <v>102.566048</v>
      </c>
      <c r="Z43" s="67">
        <v>104.835144</v>
      </c>
      <c r="AA43" s="67">
        <v>106.980484</v>
      </c>
      <c r="AB43" s="67">
        <v>108.935127</v>
      </c>
      <c r="AC43" s="67">
        <v>110.800369</v>
      </c>
      <c r="AD43" s="67">
        <v>112.499229</v>
      </c>
      <c r="AE43" s="67">
        <v>114.057251</v>
      </c>
      <c r="AF43" s="67">
        <v>115.420418</v>
      </c>
      <c r="AG43" s="67">
        <v>116.553993</v>
      </c>
      <c r="AH43" s="67">
        <v>117.592682</v>
      </c>
      <c r="AI43" s="67">
        <v>118.523705</v>
      </c>
      <c r="AJ43" s="66">
        <v>0.032419</v>
      </c>
    </row>
    <row r="44" ht="14.25" customHeight="1">
      <c r="A44" s="64" t="s">
        <v>646</v>
      </c>
      <c r="B44" s="67">
        <v>7287.775879</v>
      </c>
      <c r="C44" s="67">
        <v>6960.855957</v>
      </c>
      <c r="D44" s="67">
        <v>6716.152832</v>
      </c>
      <c r="E44" s="67">
        <v>6492.271484</v>
      </c>
      <c r="F44" s="67">
        <v>6244.006348</v>
      </c>
      <c r="G44" s="67">
        <v>5952.181641</v>
      </c>
      <c r="H44" s="67">
        <v>5696.547363</v>
      </c>
      <c r="I44" s="67">
        <v>5458.637207</v>
      </c>
      <c r="J44" s="67">
        <v>5228.557129</v>
      </c>
      <c r="K44" s="67">
        <v>5038.344238</v>
      </c>
      <c r="L44" s="67">
        <v>4857.834473</v>
      </c>
      <c r="M44" s="67">
        <v>4698.159668</v>
      </c>
      <c r="N44" s="67">
        <v>4536.851562</v>
      </c>
      <c r="O44" s="67">
        <v>4388.63916</v>
      </c>
      <c r="P44" s="67">
        <v>4259.736328</v>
      </c>
      <c r="Q44" s="67">
        <v>4146.729492</v>
      </c>
      <c r="R44" s="67">
        <v>4042.470947</v>
      </c>
      <c r="S44" s="67">
        <v>3964.029053</v>
      </c>
      <c r="T44" s="67">
        <v>3883.755371</v>
      </c>
      <c r="U44" s="67">
        <v>3808.785156</v>
      </c>
      <c r="V44" s="67">
        <v>3745.778564</v>
      </c>
      <c r="W44" s="67">
        <v>3693.284424</v>
      </c>
      <c r="X44" s="67">
        <v>3639.506592</v>
      </c>
      <c r="Y44" s="67">
        <v>3584.855957</v>
      </c>
      <c r="Z44" s="67">
        <v>3535.272949</v>
      </c>
      <c r="AA44" s="67">
        <v>3499.524414</v>
      </c>
      <c r="AB44" s="67">
        <v>3467.948486</v>
      </c>
      <c r="AC44" s="67">
        <v>3444.041748</v>
      </c>
      <c r="AD44" s="67">
        <v>3424.848877</v>
      </c>
      <c r="AE44" s="67">
        <v>3410.831055</v>
      </c>
      <c r="AF44" s="67">
        <v>3398.429443</v>
      </c>
      <c r="AG44" s="67">
        <v>3384.567871</v>
      </c>
      <c r="AH44" s="67">
        <v>3375.203613</v>
      </c>
      <c r="AI44" s="67">
        <v>3368.004883</v>
      </c>
      <c r="AJ44" s="66">
        <v>-0.022431</v>
      </c>
    </row>
    <row r="45" ht="14.25" customHeight="1"/>
    <row r="46" ht="14.25" customHeight="1">
      <c r="A46" s="63" t="s">
        <v>647</v>
      </c>
    </row>
    <row r="47" ht="14.25" customHeight="1">
      <c r="A47" s="64" t="s">
        <v>610</v>
      </c>
      <c r="B47" s="67">
        <v>1808.512085</v>
      </c>
      <c r="C47" s="67">
        <v>1728.703491</v>
      </c>
      <c r="D47" s="67">
        <v>1672.048218</v>
      </c>
      <c r="E47" s="67">
        <v>1623.090576</v>
      </c>
      <c r="F47" s="67">
        <v>1576.210205</v>
      </c>
      <c r="G47" s="67">
        <v>1524.999268</v>
      </c>
      <c r="H47" s="67">
        <v>1474.256714</v>
      </c>
      <c r="I47" s="67">
        <v>1422.114746</v>
      </c>
      <c r="J47" s="67">
        <v>1367.893921</v>
      </c>
      <c r="K47" s="67">
        <v>1316.536621</v>
      </c>
      <c r="L47" s="67">
        <v>1259.817261</v>
      </c>
      <c r="M47" s="67">
        <v>1202.942871</v>
      </c>
      <c r="N47" s="67">
        <v>1148.322754</v>
      </c>
      <c r="O47" s="67">
        <v>1097.419556</v>
      </c>
      <c r="P47" s="67">
        <v>1051.811035</v>
      </c>
      <c r="Q47" s="67">
        <v>1005.387573</v>
      </c>
      <c r="R47" s="67">
        <v>965.194153</v>
      </c>
      <c r="S47" s="67">
        <v>932.591736</v>
      </c>
      <c r="T47" s="67">
        <v>902.032959</v>
      </c>
      <c r="U47" s="67">
        <v>873.166992</v>
      </c>
      <c r="V47" s="67">
        <v>850.173218</v>
      </c>
      <c r="W47" s="67">
        <v>827.339111</v>
      </c>
      <c r="X47" s="67">
        <v>809.155457</v>
      </c>
      <c r="Y47" s="67">
        <v>800.298218</v>
      </c>
      <c r="Z47" s="67">
        <v>793.341003</v>
      </c>
      <c r="AA47" s="67">
        <v>787.937012</v>
      </c>
      <c r="AB47" s="67">
        <v>783.101624</v>
      </c>
      <c r="AC47" s="67">
        <v>779.936829</v>
      </c>
      <c r="AD47" s="67">
        <v>777.375305</v>
      </c>
      <c r="AE47" s="67">
        <v>775.46582</v>
      </c>
      <c r="AF47" s="67">
        <v>773.566528</v>
      </c>
      <c r="AG47" s="67">
        <v>771.204468</v>
      </c>
      <c r="AH47" s="67">
        <v>769.798889</v>
      </c>
      <c r="AI47" s="67">
        <v>769.044678</v>
      </c>
      <c r="AJ47" s="66">
        <v>-0.024994</v>
      </c>
    </row>
    <row r="48" ht="14.25" customHeight="1">
      <c r="A48" s="64" t="s">
        <v>612</v>
      </c>
      <c r="B48" s="67">
        <v>4.057117</v>
      </c>
      <c r="C48" s="67">
        <v>7.67889</v>
      </c>
      <c r="D48" s="67">
        <v>14.070018</v>
      </c>
      <c r="E48" s="67">
        <v>24.976068</v>
      </c>
      <c r="F48" s="67">
        <v>44.970486</v>
      </c>
      <c r="G48" s="67">
        <v>72.269539</v>
      </c>
      <c r="H48" s="67">
        <v>92.483612</v>
      </c>
      <c r="I48" s="67">
        <v>111.880615</v>
      </c>
      <c r="J48" s="67">
        <v>130.708313</v>
      </c>
      <c r="K48" s="67">
        <v>144.362595</v>
      </c>
      <c r="L48" s="67">
        <v>155.05455</v>
      </c>
      <c r="M48" s="67">
        <v>161.606674</v>
      </c>
      <c r="N48" s="67">
        <v>168.397079</v>
      </c>
      <c r="O48" s="67">
        <v>174.412033</v>
      </c>
      <c r="P48" s="67">
        <v>179.936066</v>
      </c>
      <c r="Q48" s="67">
        <v>180.462112</v>
      </c>
      <c r="R48" s="67">
        <v>180.885849</v>
      </c>
      <c r="S48" s="67">
        <v>181.653992</v>
      </c>
      <c r="T48" s="67">
        <v>182.362625</v>
      </c>
      <c r="U48" s="67">
        <v>183.139236</v>
      </c>
      <c r="V48" s="67">
        <v>182.337738</v>
      </c>
      <c r="W48" s="67">
        <v>181.303467</v>
      </c>
      <c r="X48" s="67">
        <v>180.219345</v>
      </c>
      <c r="Y48" s="67">
        <v>179.28389</v>
      </c>
      <c r="Z48" s="67">
        <v>177.889099</v>
      </c>
      <c r="AA48" s="67">
        <v>176.229233</v>
      </c>
      <c r="AB48" s="67">
        <v>174.597458</v>
      </c>
      <c r="AC48" s="67">
        <v>173.069534</v>
      </c>
      <c r="AD48" s="67">
        <v>171.418091</v>
      </c>
      <c r="AE48" s="67">
        <v>169.654388</v>
      </c>
      <c r="AF48" s="67">
        <v>167.919006</v>
      </c>
      <c r="AG48" s="67">
        <v>166.466187</v>
      </c>
      <c r="AH48" s="67">
        <v>165.191147</v>
      </c>
      <c r="AI48" s="67">
        <v>164.299255</v>
      </c>
      <c r="AJ48" s="66">
        <v>0.100457</v>
      </c>
    </row>
    <row r="49" ht="14.25" customHeight="1">
      <c r="A49" s="64" t="s">
        <v>614</v>
      </c>
      <c r="B49" s="67">
        <v>2.43427</v>
      </c>
      <c r="C49" s="67">
        <v>4.471943</v>
      </c>
      <c r="D49" s="67">
        <v>8.314238</v>
      </c>
      <c r="E49" s="67">
        <v>14.72496</v>
      </c>
      <c r="F49" s="67">
        <v>26.464836</v>
      </c>
      <c r="G49" s="67">
        <v>42.443066</v>
      </c>
      <c r="H49" s="67">
        <v>54.360237</v>
      </c>
      <c r="I49" s="67">
        <v>65.881615</v>
      </c>
      <c r="J49" s="67">
        <v>77.334953</v>
      </c>
      <c r="K49" s="67">
        <v>85.901169</v>
      </c>
      <c r="L49" s="67">
        <v>92.813156</v>
      </c>
      <c r="M49" s="67">
        <v>97.58902</v>
      </c>
      <c r="N49" s="67">
        <v>102.628632</v>
      </c>
      <c r="O49" s="67">
        <v>107.432533</v>
      </c>
      <c r="P49" s="67">
        <v>112.121826</v>
      </c>
      <c r="Q49" s="67">
        <v>114.181404</v>
      </c>
      <c r="R49" s="67">
        <v>116.308403</v>
      </c>
      <c r="S49" s="67">
        <v>118.715919</v>
      </c>
      <c r="T49" s="67">
        <v>121.103127</v>
      </c>
      <c r="U49" s="67">
        <v>123.503761</v>
      </c>
      <c r="V49" s="67">
        <v>125.071655</v>
      </c>
      <c r="W49" s="67">
        <v>126.444847</v>
      </c>
      <c r="X49" s="67">
        <v>127.679581</v>
      </c>
      <c r="Y49" s="67">
        <v>128.894867</v>
      </c>
      <c r="Z49" s="67">
        <v>129.755508</v>
      </c>
      <c r="AA49" s="67">
        <v>130.318604</v>
      </c>
      <c r="AB49" s="67">
        <v>130.786224</v>
      </c>
      <c r="AC49" s="67">
        <v>131.25943</v>
      </c>
      <c r="AD49" s="67">
        <v>131.569183</v>
      </c>
      <c r="AE49" s="67">
        <v>131.727707</v>
      </c>
      <c r="AF49" s="67">
        <v>131.790619</v>
      </c>
      <c r="AG49" s="67">
        <v>131.889038</v>
      </c>
      <c r="AH49" s="67">
        <v>132.025055</v>
      </c>
      <c r="AI49" s="67">
        <v>132.30925</v>
      </c>
      <c r="AJ49" s="66">
        <v>0.111659</v>
      </c>
    </row>
    <row r="50" ht="14.25" customHeight="1">
      <c r="A50" s="64" t="s">
        <v>616</v>
      </c>
      <c r="B50" s="67">
        <v>1.352372</v>
      </c>
      <c r="C50" s="67">
        <v>3.34874</v>
      </c>
      <c r="D50" s="67">
        <v>7.074019</v>
      </c>
      <c r="E50" s="67">
        <v>12.658982</v>
      </c>
      <c r="F50" s="67">
        <v>22.601164</v>
      </c>
      <c r="G50" s="67">
        <v>36.133232</v>
      </c>
      <c r="H50" s="67">
        <v>46.284462</v>
      </c>
      <c r="I50" s="67">
        <v>56.144249</v>
      </c>
      <c r="J50" s="67">
        <v>66.014328</v>
      </c>
      <c r="K50" s="67">
        <v>73.503098</v>
      </c>
      <c r="L50" s="67">
        <v>79.635849</v>
      </c>
      <c r="M50" s="67">
        <v>84.048904</v>
      </c>
      <c r="N50" s="67">
        <v>88.723389</v>
      </c>
      <c r="O50" s="67">
        <v>93.254089</v>
      </c>
      <c r="P50" s="67">
        <v>97.724304</v>
      </c>
      <c r="Q50" s="67">
        <v>100.10778</v>
      </c>
      <c r="R50" s="67">
        <v>102.534103</v>
      </c>
      <c r="S50" s="67">
        <v>105.168221</v>
      </c>
      <c r="T50" s="67">
        <v>107.738174</v>
      </c>
      <c r="U50" s="67">
        <v>110.263992</v>
      </c>
      <c r="V50" s="67">
        <v>112.07724</v>
      </c>
      <c r="W50" s="67">
        <v>113.665985</v>
      </c>
      <c r="X50" s="67">
        <v>115.07415</v>
      </c>
      <c r="Y50" s="67">
        <v>116.410187</v>
      </c>
      <c r="Z50" s="67">
        <v>117.401955</v>
      </c>
      <c r="AA50" s="67">
        <v>118.091766</v>
      </c>
      <c r="AB50" s="67">
        <v>118.66124</v>
      </c>
      <c r="AC50" s="67">
        <v>119.204811</v>
      </c>
      <c r="AD50" s="67">
        <v>119.582375</v>
      </c>
      <c r="AE50" s="67">
        <v>119.811859</v>
      </c>
      <c r="AF50" s="67">
        <v>119.933914</v>
      </c>
      <c r="AG50" s="67">
        <v>120.058044</v>
      </c>
      <c r="AH50" s="67">
        <v>120.200508</v>
      </c>
      <c r="AI50" s="67">
        <v>120.454971</v>
      </c>
      <c r="AJ50" s="66">
        <v>0.118467</v>
      </c>
    </row>
    <row r="51" ht="14.25" customHeight="1">
      <c r="A51" s="64" t="s">
        <v>618</v>
      </c>
      <c r="B51" s="67">
        <v>14.059927</v>
      </c>
      <c r="C51" s="67">
        <v>33.867481</v>
      </c>
      <c r="D51" s="67">
        <v>47.501087</v>
      </c>
      <c r="E51" s="67">
        <v>58.779976</v>
      </c>
      <c r="F51" s="67">
        <v>82.123283</v>
      </c>
      <c r="G51" s="67">
        <v>107.606224</v>
      </c>
      <c r="H51" s="67">
        <v>130.126755</v>
      </c>
      <c r="I51" s="67">
        <v>150.648834</v>
      </c>
      <c r="J51" s="67">
        <v>170.971359</v>
      </c>
      <c r="K51" s="67">
        <v>186.242889</v>
      </c>
      <c r="L51" s="67">
        <v>198.084015</v>
      </c>
      <c r="M51" s="67">
        <v>207.173035</v>
      </c>
      <c r="N51" s="67">
        <v>216.189957</v>
      </c>
      <c r="O51" s="67">
        <v>224.816055</v>
      </c>
      <c r="P51" s="67">
        <v>232.448334</v>
      </c>
      <c r="Q51" s="67">
        <v>239.21669</v>
      </c>
      <c r="R51" s="67">
        <v>245.176025</v>
      </c>
      <c r="S51" s="67">
        <v>250.572815</v>
      </c>
      <c r="T51" s="67">
        <v>255.197754</v>
      </c>
      <c r="U51" s="67">
        <v>259.500427</v>
      </c>
      <c r="V51" s="67">
        <v>263.808533</v>
      </c>
      <c r="W51" s="67">
        <v>265.558746</v>
      </c>
      <c r="X51" s="67">
        <v>266.981567</v>
      </c>
      <c r="Y51" s="67">
        <v>268.377136</v>
      </c>
      <c r="Z51" s="67">
        <v>269.278595</v>
      </c>
      <c r="AA51" s="67">
        <v>269.760376</v>
      </c>
      <c r="AB51" s="67">
        <v>270.164948</v>
      </c>
      <c r="AC51" s="67">
        <v>270.634918</v>
      </c>
      <c r="AD51" s="67">
        <v>270.813293</v>
      </c>
      <c r="AE51" s="67">
        <v>270.604584</v>
      </c>
      <c r="AF51" s="67">
        <v>270.331238</v>
      </c>
      <c r="AG51" s="67">
        <v>270.085052</v>
      </c>
      <c r="AH51" s="67">
        <v>269.832855</v>
      </c>
      <c r="AI51" s="67">
        <v>269.887421</v>
      </c>
      <c r="AJ51" s="66">
        <v>0.067011</v>
      </c>
    </row>
    <row r="52" ht="14.25" customHeight="1">
      <c r="A52" s="64" t="s">
        <v>620</v>
      </c>
      <c r="B52" s="67">
        <v>6.644185</v>
      </c>
      <c r="C52" s="67">
        <v>18.527199</v>
      </c>
      <c r="D52" s="67">
        <v>26.711494</v>
      </c>
      <c r="E52" s="67">
        <v>33.417397</v>
      </c>
      <c r="F52" s="67">
        <v>47.392609</v>
      </c>
      <c r="G52" s="67">
        <v>62.689999</v>
      </c>
      <c r="H52" s="67">
        <v>76.27478</v>
      </c>
      <c r="I52" s="67">
        <v>88.734482</v>
      </c>
      <c r="J52" s="67">
        <v>101.154655</v>
      </c>
      <c r="K52" s="67">
        <v>110.632011</v>
      </c>
      <c r="L52" s="67">
        <v>118.139473</v>
      </c>
      <c r="M52" s="67">
        <v>124.085159</v>
      </c>
      <c r="N52" s="67">
        <v>130.067108</v>
      </c>
      <c r="O52" s="67">
        <v>135.892105</v>
      </c>
      <c r="P52" s="67">
        <v>141.191238</v>
      </c>
      <c r="Q52" s="67">
        <v>146.015228</v>
      </c>
      <c r="R52" s="67">
        <v>150.391113</v>
      </c>
      <c r="S52" s="67">
        <v>154.449982</v>
      </c>
      <c r="T52" s="67">
        <v>158.043732</v>
      </c>
      <c r="U52" s="67">
        <v>161.426239</v>
      </c>
      <c r="V52" s="67">
        <v>164.790237</v>
      </c>
      <c r="W52" s="67">
        <v>166.70668</v>
      </c>
      <c r="X52" s="67">
        <v>168.361572</v>
      </c>
      <c r="Y52" s="67">
        <v>169.935593</v>
      </c>
      <c r="Z52" s="67">
        <v>171.199509</v>
      </c>
      <c r="AA52" s="67">
        <v>172.107895</v>
      </c>
      <c r="AB52" s="67">
        <v>172.900955</v>
      </c>
      <c r="AC52" s="67">
        <v>173.686829</v>
      </c>
      <c r="AD52" s="67">
        <v>174.247314</v>
      </c>
      <c r="AE52" s="67">
        <v>174.531113</v>
      </c>
      <c r="AF52" s="67">
        <v>174.728134</v>
      </c>
      <c r="AG52" s="67">
        <v>174.891922</v>
      </c>
      <c r="AH52" s="67">
        <v>175.017197</v>
      </c>
      <c r="AI52" s="67">
        <v>175.292557</v>
      </c>
      <c r="AJ52" s="66">
        <v>0.07275</v>
      </c>
    </row>
    <row r="53" ht="14.25" customHeight="1">
      <c r="A53" s="64" t="s">
        <v>622</v>
      </c>
      <c r="B53" s="67">
        <v>0.0</v>
      </c>
      <c r="C53" s="67">
        <v>0.0</v>
      </c>
      <c r="D53" s="67">
        <v>0.0</v>
      </c>
      <c r="E53" s="67">
        <v>0.0</v>
      </c>
      <c r="F53" s="67">
        <v>0.0</v>
      </c>
      <c r="G53" s="67">
        <v>0.0</v>
      </c>
      <c r="H53" s="67">
        <v>0.0</v>
      </c>
      <c r="I53" s="67">
        <v>0.0</v>
      </c>
      <c r="J53" s="67">
        <v>0.0</v>
      </c>
      <c r="K53" s="67">
        <v>0.012101</v>
      </c>
      <c r="L53" s="67">
        <v>0.025291</v>
      </c>
      <c r="M53" s="67">
        <v>0.040602</v>
      </c>
      <c r="N53" s="67">
        <v>0.058852</v>
      </c>
      <c r="O53" s="67">
        <v>0.081396</v>
      </c>
      <c r="P53" s="67">
        <v>0.109568</v>
      </c>
      <c r="Q53" s="67">
        <v>0.144001</v>
      </c>
      <c r="R53" s="67">
        <v>0.186379</v>
      </c>
      <c r="S53" s="67">
        <v>0.237917</v>
      </c>
      <c r="T53" s="67">
        <v>0.299146</v>
      </c>
      <c r="U53" s="67">
        <v>0.370459</v>
      </c>
      <c r="V53" s="67">
        <v>0.452593</v>
      </c>
      <c r="W53" s="67">
        <v>0.544832</v>
      </c>
      <c r="X53" s="67">
        <v>0.64543</v>
      </c>
      <c r="Y53" s="67">
        <v>0.752954</v>
      </c>
      <c r="Z53" s="67">
        <v>0.865568</v>
      </c>
      <c r="AA53" s="67">
        <v>0.979833</v>
      </c>
      <c r="AB53" s="67">
        <v>1.094407</v>
      </c>
      <c r="AC53" s="67">
        <v>1.209086</v>
      </c>
      <c r="AD53" s="67">
        <v>1.321344</v>
      </c>
      <c r="AE53" s="67">
        <v>1.430449</v>
      </c>
      <c r="AF53" s="67">
        <v>1.534381</v>
      </c>
      <c r="AG53" s="67">
        <v>1.631786</v>
      </c>
      <c r="AH53" s="67">
        <v>1.724057</v>
      </c>
      <c r="AI53" s="67">
        <v>1.810606</v>
      </c>
      <c r="AJ53" s="66" t="s">
        <v>467</v>
      </c>
    </row>
    <row r="54" ht="14.25" customHeight="1">
      <c r="A54" s="64" t="s">
        <v>624</v>
      </c>
      <c r="B54" s="67">
        <v>57.52943</v>
      </c>
      <c r="C54" s="67">
        <v>53.278786</v>
      </c>
      <c r="D54" s="67">
        <v>48.866955</v>
      </c>
      <c r="E54" s="67">
        <v>48.736362</v>
      </c>
      <c r="F54" s="67">
        <v>49.752323</v>
      </c>
      <c r="G54" s="67">
        <v>50.991116</v>
      </c>
      <c r="H54" s="67">
        <v>52.687664</v>
      </c>
      <c r="I54" s="67">
        <v>54.92543</v>
      </c>
      <c r="J54" s="67">
        <v>57.783882</v>
      </c>
      <c r="K54" s="67">
        <v>61.491402</v>
      </c>
      <c r="L54" s="67">
        <v>65.798157</v>
      </c>
      <c r="M54" s="67">
        <v>70.799385</v>
      </c>
      <c r="N54" s="67">
        <v>76.350189</v>
      </c>
      <c r="O54" s="67">
        <v>82.484444</v>
      </c>
      <c r="P54" s="67">
        <v>88.848526</v>
      </c>
      <c r="Q54" s="67">
        <v>95.576172</v>
      </c>
      <c r="R54" s="67">
        <v>101.971352</v>
      </c>
      <c r="S54" s="67">
        <v>108.70105</v>
      </c>
      <c r="T54" s="67">
        <v>115.223099</v>
      </c>
      <c r="U54" s="67">
        <v>121.561989</v>
      </c>
      <c r="V54" s="67">
        <v>127.614342</v>
      </c>
      <c r="W54" s="67">
        <v>133.276215</v>
      </c>
      <c r="X54" s="67">
        <v>138.441986</v>
      </c>
      <c r="Y54" s="67">
        <v>143.111618</v>
      </c>
      <c r="Z54" s="67">
        <v>147.267654</v>
      </c>
      <c r="AA54" s="67">
        <v>150.864456</v>
      </c>
      <c r="AB54" s="67">
        <v>154.089447</v>
      </c>
      <c r="AC54" s="67">
        <v>157.156601</v>
      </c>
      <c r="AD54" s="67">
        <v>159.92186</v>
      </c>
      <c r="AE54" s="67">
        <v>162.441589</v>
      </c>
      <c r="AF54" s="67">
        <v>164.618011</v>
      </c>
      <c r="AG54" s="67">
        <v>166.396637</v>
      </c>
      <c r="AH54" s="67">
        <v>168.045807</v>
      </c>
      <c r="AI54" s="67">
        <v>169.538147</v>
      </c>
      <c r="AJ54" s="66">
        <v>0.036835</v>
      </c>
    </row>
    <row r="55" ht="14.25" customHeight="1">
      <c r="A55" s="64" t="s">
        <v>626</v>
      </c>
      <c r="B55" s="67">
        <v>24.724743</v>
      </c>
      <c r="C55" s="67">
        <v>19.859348</v>
      </c>
      <c r="D55" s="67">
        <v>14.680317</v>
      </c>
      <c r="E55" s="67">
        <v>13.18959</v>
      </c>
      <c r="F55" s="67">
        <v>12.465335</v>
      </c>
      <c r="G55" s="67">
        <v>11.756211</v>
      </c>
      <c r="H55" s="67">
        <v>11.083871</v>
      </c>
      <c r="I55" s="67">
        <v>10.455625</v>
      </c>
      <c r="J55" s="67">
        <v>9.843993</v>
      </c>
      <c r="K55" s="67">
        <v>9.305326</v>
      </c>
      <c r="L55" s="67">
        <v>8.820227</v>
      </c>
      <c r="M55" s="67">
        <v>8.390126</v>
      </c>
      <c r="N55" s="67">
        <v>7.940099</v>
      </c>
      <c r="O55" s="67">
        <v>7.595423</v>
      </c>
      <c r="P55" s="67">
        <v>7.292424</v>
      </c>
      <c r="Q55" s="67">
        <v>7.020234</v>
      </c>
      <c r="R55" s="67">
        <v>6.775842</v>
      </c>
      <c r="S55" s="67">
        <v>6.600845</v>
      </c>
      <c r="T55" s="67">
        <v>6.433057</v>
      </c>
      <c r="U55" s="67">
        <v>6.29117</v>
      </c>
      <c r="V55" s="67">
        <v>6.169653</v>
      </c>
      <c r="W55" s="67">
        <v>6.065895</v>
      </c>
      <c r="X55" s="67">
        <v>5.965441</v>
      </c>
      <c r="Y55" s="67">
        <v>5.862265</v>
      </c>
      <c r="Z55" s="67">
        <v>5.807958</v>
      </c>
      <c r="AA55" s="67">
        <v>5.725763</v>
      </c>
      <c r="AB55" s="67">
        <v>5.689218</v>
      </c>
      <c r="AC55" s="67">
        <v>5.659315</v>
      </c>
      <c r="AD55" s="67">
        <v>5.633512</v>
      </c>
      <c r="AE55" s="67">
        <v>5.612592</v>
      </c>
      <c r="AF55" s="67">
        <v>5.594244</v>
      </c>
      <c r="AG55" s="67">
        <v>5.575975</v>
      </c>
      <c r="AH55" s="67">
        <v>5.562133</v>
      </c>
      <c r="AI55" s="67">
        <v>5.551663</v>
      </c>
      <c r="AJ55" s="66">
        <v>-0.039048</v>
      </c>
    </row>
    <row r="56" ht="14.25" customHeight="1">
      <c r="A56" s="64" t="s">
        <v>628</v>
      </c>
      <c r="B56" s="67">
        <v>37.19714</v>
      </c>
      <c r="C56" s="67">
        <v>37.315529</v>
      </c>
      <c r="D56" s="67">
        <v>37.309807</v>
      </c>
      <c r="E56" s="67">
        <v>37.126621</v>
      </c>
      <c r="F56" s="67">
        <v>36.839725</v>
      </c>
      <c r="G56" s="67">
        <v>36.304241</v>
      </c>
      <c r="H56" s="67">
        <v>35.724079</v>
      </c>
      <c r="I56" s="67">
        <v>35.119129</v>
      </c>
      <c r="J56" s="67">
        <v>34.47345</v>
      </c>
      <c r="K56" s="67">
        <v>33.892124</v>
      </c>
      <c r="L56" s="67">
        <v>33.293274</v>
      </c>
      <c r="M56" s="67">
        <v>32.730461</v>
      </c>
      <c r="N56" s="67">
        <v>32.119881</v>
      </c>
      <c r="O56" s="67">
        <v>31.600567</v>
      </c>
      <c r="P56" s="67">
        <v>31.160404</v>
      </c>
      <c r="Q56" s="67">
        <v>30.744526</v>
      </c>
      <c r="R56" s="67">
        <v>30.370613</v>
      </c>
      <c r="S56" s="67">
        <v>30.134914</v>
      </c>
      <c r="T56" s="67">
        <v>29.880434</v>
      </c>
      <c r="U56" s="67">
        <v>29.649422</v>
      </c>
      <c r="V56" s="67">
        <v>29.446999</v>
      </c>
      <c r="W56" s="67">
        <v>29.263313</v>
      </c>
      <c r="X56" s="67">
        <v>29.062243</v>
      </c>
      <c r="Y56" s="67">
        <v>28.842033</v>
      </c>
      <c r="Z56" s="67">
        <v>28.658337</v>
      </c>
      <c r="AA56" s="67">
        <v>28.468006</v>
      </c>
      <c r="AB56" s="67">
        <v>28.292097</v>
      </c>
      <c r="AC56" s="67">
        <v>28.150133</v>
      </c>
      <c r="AD56" s="67">
        <v>28.028652</v>
      </c>
      <c r="AE56" s="67">
        <v>27.932308</v>
      </c>
      <c r="AF56" s="67">
        <v>27.847996</v>
      </c>
      <c r="AG56" s="67">
        <v>27.762222</v>
      </c>
      <c r="AH56" s="67">
        <v>27.698891</v>
      </c>
      <c r="AI56" s="67">
        <v>27.652334</v>
      </c>
      <c r="AJ56" s="66">
        <v>-0.009322</v>
      </c>
    </row>
    <row r="57" ht="14.25" customHeight="1">
      <c r="A57" s="64" t="s">
        <v>630</v>
      </c>
      <c r="B57" s="67">
        <v>15.536107</v>
      </c>
      <c r="C57" s="67">
        <v>14.459949</v>
      </c>
      <c r="D57" s="67">
        <v>13.504262</v>
      </c>
      <c r="E57" s="67">
        <v>12.644981</v>
      </c>
      <c r="F57" s="67">
        <v>11.871395</v>
      </c>
      <c r="G57" s="67">
        <v>11.127613</v>
      </c>
      <c r="H57" s="67">
        <v>10.45</v>
      </c>
      <c r="I57" s="67">
        <v>9.828161</v>
      </c>
      <c r="J57" s="67">
        <v>9.253678</v>
      </c>
      <c r="K57" s="67">
        <v>8.738051</v>
      </c>
      <c r="L57" s="67">
        <v>8.263955</v>
      </c>
      <c r="M57" s="67">
        <v>7.838923</v>
      </c>
      <c r="N57" s="67">
        <v>7.443721</v>
      </c>
      <c r="O57" s="67">
        <v>7.085744</v>
      </c>
      <c r="P57" s="67">
        <v>6.773302</v>
      </c>
      <c r="Q57" s="67">
        <v>6.497639</v>
      </c>
      <c r="R57" s="67">
        <v>6.252445</v>
      </c>
      <c r="S57" s="67">
        <v>6.084557</v>
      </c>
      <c r="T57" s="67">
        <v>5.923894</v>
      </c>
      <c r="U57" s="67">
        <v>5.790704</v>
      </c>
      <c r="V57" s="67">
        <v>5.676636</v>
      </c>
      <c r="W57" s="67">
        <v>5.577735</v>
      </c>
      <c r="X57" s="67">
        <v>5.478998</v>
      </c>
      <c r="Y57" s="67">
        <v>5.374598</v>
      </c>
      <c r="Z57" s="67">
        <v>5.321282</v>
      </c>
      <c r="AA57" s="67">
        <v>5.281228</v>
      </c>
      <c r="AB57" s="67">
        <v>5.246207</v>
      </c>
      <c r="AC57" s="67">
        <v>5.217097</v>
      </c>
      <c r="AD57" s="67">
        <v>5.191752</v>
      </c>
      <c r="AE57" s="67">
        <v>5.170716</v>
      </c>
      <c r="AF57" s="67">
        <v>5.152221</v>
      </c>
      <c r="AG57" s="67">
        <v>5.134222</v>
      </c>
      <c r="AH57" s="67">
        <v>5.120206</v>
      </c>
      <c r="AI57" s="67">
        <v>5.109301</v>
      </c>
      <c r="AJ57" s="66">
        <v>-0.031987</v>
      </c>
    </row>
    <row r="58" ht="14.25" customHeight="1">
      <c r="A58" s="64" t="s">
        <v>632</v>
      </c>
      <c r="B58" s="67">
        <v>75.654488</v>
      </c>
      <c r="C58" s="67">
        <v>70.127174</v>
      </c>
      <c r="D58" s="67">
        <v>65.092728</v>
      </c>
      <c r="E58" s="67">
        <v>60.381432</v>
      </c>
      <c r="F58" s="67">
        <v>55.956242</v>
      </c>
      <c r="G58" s="67">
        <v>51.602642</v>
      </c>
      <c r="H58" s="67">
        <v>47.528503</v>
      </c>
      <c r="I58" s="67">
        <v>43.728642</v>
      </c>
      <c r="J58" s="67">
        <v>40.178066</v>
      </c>
      <c r="K58" s="67">
        <v>36.954609</v>
      </c>
      <c r="L58" s="67">
        <v>34.001389</v>
      </c>
      <c r="M58" s="67">
        <v>31.354206</v>
      </c>
      <c r="N58" s="67">
        <v>28.929304</v>
      </c>
      <c r="O58" s="67">
        <v>26.754398</v>
      </c>
      <c r="P58" s="67">
        <v>24.876833</v>
      </c>
      <c r="Q58" s="67">
        <v>23.259001</v>
      </c>
      <c r="R58" s="67">
        <v>21.86487</v>
      </c>
      <c r="S58" s="67">
        <v>20.921804</v>
      </c>
      <c r="T58" s="67">
        <v>20.067417</v>
      </c>
      <c r="U58" s="67">
        <v>19.397001</v>
      </c>
      <c r="V58" s="67">
        <v>18.849516</v>
      </c>
      <c r="W58" s="67">
        <v>18.395195</v>
      </c>
      <c r="X58" s="67">
        <v>17.954615</v>
      </c>
      <c r="Y58" s="67">
        <v>17.475426</v>
      </c>
      <c r="Z58" s="67">
        <v>17.380531</v>
      </c>
      <c r="AA58" s="67">
        <v>17.269787</v>
      </c>
      <c r="AB58" s="67">
        <v>17.165451</v>
      </c>
      <c r="AC58" s="67">
        <v>17.082088</v>
      </c>
      <c r="AD58" s="67">
        <v>17.011189</v>
      </c>
      <c r="AE58" s="67">
        <v>16.955887</v>
      </c>
      <c r="AF58" s="67">
        <v>16.907574</v>
      </c>
      <c r="AG58" s="67">
        <v>16.857616</v>
      </c>
      <c r="AH58" s="67">
        <v>16.821451</v>
      </c>
      <c r="AI58" s="67">
        <v>16.795465</v>
      </c>
      <c r="AJ58" s="66">
        <v>-0.04368</v>
      </c>
    </row>
    <row r="59" ht="14.25" customHeight="1">
      <c r="A59" s="64" t="s">
        <v>634</v>
      </c>
      <c r="B59" s="67">
        <v>0.0</v>
      </c>
      <c r="C59" s="67">
        <v>0.0</v>
      </c>
      <c r="D59" s="67">
        <v>0.0</v>
      </c>
      <c r="E59" s="67">
        <v>0.0</v>
      </c>
      <c r="F59" s="67">
        <v>0.0</v>
      </c>
      <c r="G59" s="67">
        <v>0.0</v>
      </c>
      <c r="H59" s="67">
        <v>0.0</v>
      </c>
      <c r="I59" s="67">
        <v>0.0</v>
      </c>
      <c r="J59" s="67">
        <v>0.0</v>
      </c>
      <c r="K59" s="67">
        <v>0.0</v>
      </c>
      <c r="L59" s="67">
        <v>0.0</v>
      </c>
      <c r="M59" s="67">
        <v>0.0</v>
      </c>
      <c r="N59" s="67">
        <v>0.0</v>
      </c>
      <c r="O59" s="67">
        <v>0.0</v>
      </c>
      <c r="P59" s="67">
        <v>0.0</v>
      </c>
      <c r="Q59" s="67">
        <v>0.0</v>
      </c>
      <c r="R59" s="67">
        <v>0.0</v>
      </c>
      <c r="S59" s="67">
        <v>0.0</v>
      </c>
      <c r="T59" s="67">
        <v>0.0</v>
      </c>
      <c r="U59" s="67">
        <v>0.0</v>
      </c>
      <c r="V59" s="67">
        <v>0.0</v>
      </c>
      <c r="W59" s="67">
        <v>0.0</v>
      </c>
      <c r="X59" s="67">
        <v>0.0</v>
      </c>
      <c r="Y59" s="67">
        <v>0.0</v>
      </c>
      <c r="Z59" s="67">
        <v>0.0</v>
      </c>
      <c r="AA59" s="67">
        <v>0.0</v>
      </c>
      <c r="AB59" s="67">
        <v>0.0</v>
      </c>
      <c r="AC59" s="67">
        <v>0.0</v>
      </c>
      <c r="AD59" s="67">
        <v>0.0</v>
      </c>
      <c r="AE59" s="67">
        <v>0.0</v>
      </c>
      <c r="AF59" s="67">
        <v>0.0</v>
      </c>
      <c r="AG59" s="67">
        <v>0.0</v>
      </c>
      <c r="AH59" s="67">
        <v>0.0</v>
      </c>
      <c r="AI59" s="67">
        <v>0.0</v>
      </c>
      <c r="AJ59" s="66" t="s">
        <v>467</v>
      </c>
    </row>
    <row r="60" ht="14.25" customHeight="1">
      <c r="A60" s="64" t="s">
        <v>636</v>
      </c>
      <c r="B60" s="67">
        <v>1.352372</v>
      </c>
      <c r="C60" s="67">
        <v>3.34874</v>
      </c>
      <c r="D60" s="67">
        <v>6.645105</v>
      </c>
      <c r="E60" s="67">
        <v>11.891937</v>
      </c>
      <c r="F60" s="67">
        <v>21.463959</v>
      </c>
      <c r="G60" s="67">
        <v>34.547173</v>
      </c>
      <c r="H60" s="67">
        <v>44.213631</v>
      </c>
      <c r="I60" s="67">
        <v>53.464401</v>
      </c>
      <c r="J60" s="67">
        <v>62.412399</v>
      </c>
      <c r="K60" s="67">
        <v>68.83017</v>
      </c>
      <c r="L60" s="67">
        <v>73.786804</v>
      </c>
      <c r="M60" s="67">
        <v>76.675613</v>
      </c>
      <c r="N60" s="67">
        <v>79.645332</v>
      </c>
      <c r="O60" s="67">
        <v>82.186638</v>
      </c>
      <c r="P60" s="67">
        <v>84.451271</v>
      </c>
      <c r="Q60" s="67">
        <v>84.202934</v>
      </c>
      <c r="R60" s="67">
        <v>83.88533</v>
      </c>
      <c r="S60" s="67">
        <v>83.718788</v>
      </c>
      <c r="T60" s="67">
        <v>83.521248</v>
      </c>
      <c r="U60" s="67">
        <v>83.362885</v>
      </c>
      <c r="V60" s="67">
        <v>82.41629</v>
      </c>
      <c r="W60" s="67">
        <v>81.377609</v>
      </c>
      <c r="X60" s="67">
        <v>80.342957</v>
      </c>
      <c r="Y60" s="67">
        <v>79.408035</v>
      </c>
      <c r="Z60" s="67">
        <v>78.279625</v>
      </c>
      <c r="AA60" s="67">
        <v>77.059868</v>
      </c>
      <c r="AB60" s="67">
        <v>75.885643</v>
      </c>
      <c r="AC60" s="67">
        <v>74.786491</v>
      </c>
      <c r="AD60" s="67">
        <v>73.655838</v>
      </c>
      <c r="AE60" s="67">
        <v>72.496574</v>
      </c>
      <c r="AF60" s="67">
        <v>71.381332</v>
      </c>
      <c r="AG60" s="67">
        <v>70.435013</v>
      </c>
      <c r="AH60" s="67">
        <v>69.59729</v>
      </c>
      <c r="AI60" s="67">
        <v>68.967674</v>
      </c>
      <c r="AJ60" s="66">
        <v>0.099145</v>
      </c>
    </row>
    <row r="61" ht="14.25" customHeight="1">
      <c r="A61" s="64" t="s">
        <v>663</v>
      </c>
      <c r="B61" s="67">
        <v>2049.054443</v>
      </c>
      <c r="C61" s="67">
        <v>1994.987305</v>
      </c>
      <c r="D61" s="67">
        <v>1961.818359</v>
      </c>
      <c r="E61" s="67">
        <v>1951.618896</v>
      </c>
      <c r="F61" s="67">
        <v>1988.111572</v>
      </c>
      <c r="G61" s="67">
        <v>2042.470093</v>
      </c>
      <c r="H61" s="67">
        <v>2075.474121</v>
      </c>
      <c r="I61" s="67">
        <v>2102.925781</v>
      </c>
      <c r="J61" s="67">
        <v>2128.022949</v>
      </c>
      <c r="K61" s="67">
        <v>2136.401855</v>
      </c>
      <c r="L61" s="67">
        <v>2127.533447</v>
      </c>
      <c r="M61" s="67">
        <v>2105.275146</v>
      </c>
      <c r="N61" s="67">
        <v>2086.816406</v>
      </c>
      <c r="O61" s="67">
        <v>2071.014893</v>
      </c>
      <c r="P61" s="67">
        <v>2058.745117</v>
      </c>
      <c r="Q61" s="67">
        <v>2032.81543</v>
      </c>
      <c r="R61" s="67">
        <v>2011.796387</v>
      </c>
      <c r="S61" s="67">
        <v>1999.552612</v>
      </c>
      <c r="T61" s="67">
        <v>1987.826904</v>
      </c>
      <c r="U61" s="67">
        <v>1977.424438</v>
      </c>
      <c r="V61" s="67">
        <v>1968.884766</v>
      </c>
      <c r="W61" s="67">
        <v>1955.519531</v>
      </c>
      <c r="X61" s="67">
        <v>1945.363281</v>
      </c>
      <c r="Y61" s="67">
        <v>1944.026978</v>
      </c>
      <c r="Z61" s="67">
        <v>1942.446777</v>
      </c>
      <c r="AA61" s="67">
        <v>1940.093872</v>
      </c>
      <c r="AB61" s="67">
        <v>1937.674805</v>
      </c>
      <c r="AC61" s="67">
        <v>1937.053101</v>
      </c>
      <c r="AD61" s="67">
        <v>1935.77002</v>
      </c>
      <c r="AE61" s="67">
        <v>1933.835693</v>
      </c>
      <c r="AF61" s="67">
        <v>1931.305298</v>
      </c>
      <c r="AG61" s="67">
        <v>1928.388184</v>
      </c>
      <c r="AH61" s="67">
        <v>1926.635376</v>
      </c>
      <c r="AI61" s="67">
        <v>1926.713135</v>
      </c>
      <c r="AJ61" s="66">
        <v>-0.001088</v>
      </c>
    </row>
    <row r="62" ht="14.25" customHeight="1"/>
    <row r="63" ht="14.25" customHeight="1">
      <c r="A63" s="64" t="s">
        <v>680</v>
      </c>
      <c r="B63" s="67">
        <v>9336.830078</v>
      </c>
      <c r="C63" s="67">
        <v>8955.84375</v>
      </c>
      <c r="D63" s="67">
        <v>8677.970703</v>
      </c>
      <c r="E63" s="67">
        <v>8443.890625</v>
      </c>
      <c r="F63" s="67">
        <v>8232.118164</v>
      </c>
      <c r="G63" s="67">
        <v>7994.651855</v>
      </c>
      <c r="H63" s="67">
        <v>7772.021484</v>
      </c>
      <c r="I63" s="67">
        <v>7561.562988</v>
      </c>
      <c r="J63" s="67">
        <v>7356.580078</v>
      </c>
      <c r="K63" s="67">
        <v>7174.746094</v>
      </c>
      <c r="L63" s="67">
        <v>6985.368164</v>
      </c>
      <c r="M63" s="67">
        <v>6803.43457</v>
      </c>
      <c r="N63" s="67">
        <v>6623.667969</v>
      </c>
      <c r="O63" s="67">
        <v>6459.654297</v>
      </c>
      <c r="P63" s="67">
        <v>6318.481445</v>
      </c>
      <c r="Q63" s="67">
        <v>6179.544922</v>
      </c>
      <c r="R63" s="67">
        <v>6054.267578</v>
      </c>
      <c r="S63" s="67">
        <v>5963.581543</v>
      </c>
      <c r="T63" s="67">
        <v>5871.582031</v>
      </c>
      <c r="U63" s="67">
        <v>5786.209473</v>
      </c>
      <c r="V63" s="67">
        <v>5714.663086</v>
      </c>
      <c r="W63" s="67">
        <v>5648.803711</v>
      </c>
      <c r="X63" s="67">
        <v>5584.870117</v>
      </c>
      <c r="Y63" s="67">
        <v>5528.882812</v>
      </c>
      <c r="Z63" s="67">
        <v>5477.719727</v>
      </c>
      <c r="AA63" s="67">
        <v>5439.618164</v>
      </c>
      <c r="AB63" s="67">
        <v>5405.623047</v>
      </c>
      <c r="AC63" s="67">
        <v>5381.094727</v>
      </c>
      <c r="AD63" s="67">
        <v>5360.619141</v>
      </c>
      <c r="AE63" s="67">
        <v>5344.666992</v>
      </c>
      <c r="AF63" s="67">
        <v>5329.734863</v>
      </c>
      <c r="AG63" s="67">
        <v>5312.956055</v>
      </c>
      <c r="AH63" s="67">
        <v>5301.838867</v>
      </c>
      <c r="AI63" s="67">
        <v>5294.717773</v>
      </c>
      <c r="AJ63" s="66">
        <v>-0.016291</v>
      </c>
    </row>
    <row r="64" ht="14.25" customHeight="1"/>
    <row r="65" ht="14.25" customHeight="1">
      <c r="A65" s="63" t="s">
        <v>681</v>
      </c>
      <c r="B65" s="75">
        <v>17703.521484</v>
      </c>
      <c r="C65" s="75">
        <v>17035.130859</v>
      </c>
      <c r="D65" s="75">
        <v>16511.652344</v>
      </c>
      <c r="E65" s="75">
        <v>16073.266602</v>
      </c>
      <c r="F65" s="75">
        <v>15685.380859</v>
      </c>
      <c r="G65" s="75">
        <v>15257.166016</v>
      </c>
      <c r="H65" s="75">
        <v>14891.472656</v>
      </c>
      <c r="I65" s="75">
        <v>14564.870117</v>
      </c>
      <c r="J65" s="75">
        <v>14245.082031</v>
      </c>
      <c r="K65" s="75">
        <v>13953.678711</v>
      </c>
      <c r="L65" s="75">
        <v>13677.148438</v>
      </c>
      <c r="M65" s="75">
        <v>13429.972656</v>
      </c>
      <c r="N65" s="75">
        <v>13206.455078</v>
      </c>
      <c r="O65" s="75">
        <v>13019.943359</v>
      </c>
      <c r="P65" s="75">
        <v>12889.624023</v>
      </c>
      <c r="Q65" s="75">
        <v>12762.019531</v>
      </c>
      <c r="R65" s="75">
        <v>12658.358398</v>
      </c>
      <c r="S65" s="75">
        <v>12613.359375</v>
      </c>
      <c r="T65" s="75">
        <v>12567.066406</v>
      </c>
      <c r="U65" s="75">
        <v>12522.681641</v>
      </c>
      <c r="V65" s="75">
        <v>12494.724609</v>
      </c>
      <c r="W65" s="75">
        <v>12474.605469</v>
      </c>
      <c r="X65" s="75">
        <v>12452.720703</v>
      </c>
      <c r="Y65" s="75">
        <v>12440.614258</v>
      </c>
      <c r="Z65" s="75">
        <v>12430.817383</v>
      </c>
      <c r="AA65" s="75">
        <v>12448.544922</v>
      </c>
      <c r="AB65" s="75">
        <v>12468.326172</v>
      </c>
      <c r="AC65" s="75">
        <v>12503.178711</v>
      </c>
      <c r="AD65" s="75">
        <v>12541.197266</v>
      </c>
      <c r="AE65" s="75">
        <v>12576.243164</v>
      </c>
      <c r="AF65" s="75">
        <v>12599.166016</v>
      </c>
      <c r="AG65" s="75">
        <v>12609.108398</v>
      </c>
      <c r="AH65" s="75">
        <v>12623.789062</v>
      </c>
      <c r="AI65" s="75">
        <v>12636.90332</v>
      </c>
      <c r="AJ65" s="70">
        <v>-0.00929</v>
      </c>
    </row>
    <row r="66" ht="14.25" customHeight="1"/>
    <row r="67" ht="14.25" customHeight="1">
      <c r="A67" s="63" t="s">
        <v>682</v>
      </c>
    </row>
    <row r="68" ht="14.25" customHeight="1">
      <c r="A68" s="64" t="s">
        <v>683</v>
      </c>
      <c r="B68" s="67">
        <v>7719.570312</v>
      </c>
      <c r="C68" s="67">
        <v>7388.230957</v>
      </c>
      <c r="D68" s="67">
        <v>7087.642578</v>
      </c>
      <c r="E68" s="67">
        <v>6865.140625</v>
      </c>
      <c r="F68" s="67">
        <v>6654.231445</v>
      </c>
      <c r="G68" s="67">
        <v>6436.360352</v>
      </c>
      <c r="H68" s="67">
        <v>6240.057129</v>
      </c>
      <c r="I68" s="67">
        <v>6086.295898</v>
      </c>
      <c r="J68" s="67">
        <v>5945.108887</v>
      </c>
      <c r="K68" s="67">
        <v>5840.45752</v>
      </c>
      <c r="L68" s="67">
        <v>5739.89502</v>
      </c>
      <c r="M68" s="67">
        <v>5606.60791</v>
      </c>
      <c r="N68" s="67">
        <v>5527.878418</v>
      </c>
      <c r="O68" s="67">
        <v>5411.736816</v>
      </c>
      <c r="P68" s="67">
        <v>5354.698242</v>
      </c>
      <c r="Q68" s="67">
        <v>5272.437988</v>
      </c>
      <c r="R68" s="67">
        <v>5186.161621</v>
      </c>
      <c r="S68" s="67">
        <v>5093.233887</v>
      </c>
      <c r="T68" s="67">
        <v>5030.625977</v>
      </c>
      <c r="U68" s="67">
        <v>4935.171387</v>
      </c>
      <c r="V68" s="67">
        <v>4839.987305</v>
      </c>
      <c r="W68" s="67">
        <v>4775.512695</v>
      </c>
      <c r="X68" s="67">
        <v>4677.244141</v>
      </c>
      <c r="Y68" s="67">
        <v>4609.887695</v>
      </c>
      <c r="Z68" s="67">
        <v>4512.256836</v>
      </c>
      <c r="AA68" s="67">
        <v>4424.772461</v>
      </c>
      <c r="AB68" s="67">
        <v>4376.554688</v>
      </c>
      <c r="AC68" s="67">
        <v>4307.479004</v>
      </c>
      <c r="AD68" s="67">
        <v>4217.930176</v>
      </c>
      <c r="AE68" s="67">
        <v>4134.115234</v>
      </c>
      <c r="AF68" s="67">
        <v>4040.643066</v>
      </c>
      <c r="AG68" s="67">
        <v>3938.750244</v>
      </c>
      <c r="AH68" s="67">
        <v>3834.242676</v>
      </c>
      <c r="AI68" s="67">
        <v>3716.68457</v>
      </c>
      <c r="AJ68" s="66">
        <v>-0.021242</v>
      </c>
    </row>
    <row r="69" ht="14.25" customHeight="1">
      <c r="A69" s="64" t="s">
        <v>684</v>
      </c>
      <c r="B69" s="67">
        <v>4734.830566</v>
      </c>
      <c r="C69" s="67">
        <v>4869.416504</v>
      </c>
      <c r="D69" s="67">
        <v>4994.898438</v>
      </c>
      <c r="E69" s="67">
        <v>5136.412598</v>
      </c>
      <c r="F69" s="67">
        <v>5280.934082</v>
      </c>
      <c r="G69" s="67">
        <v>5411.830078</v>
      </c>
      <c r="H69" s="67">
        <v>5541.650391</v>
      </c>
      <c r="I69" s="67">
        <v>5665.483398</v>
      </c>
      <c r="J69" s="67">
        <v>5786.777832</v>
      </c>
      <c r="K69" s="67">
        <v>5888.112793</v>
      </c>
      <c r="L69" s="67">
        <v>5994.620605</v>
      </c>
      <c r="M69" s="67">
        <v>6081.543945</v>
      </c>
      <c r="N69" s="67">
        <v>6182.769043</v>
      </c>
      <c r="O69" s="67">
        <v>6187.317871</v>
      </c>
      <c r="P69" s="67">
        <v>6329.339355</v>
      </c>
      <c r="Q69" s="67">
        <v>6366.856934</v>
      </c>
      <c r="R69" s="67">
        <v>6439.731445</v>
      </c>
      <c r="S69" s="67">
        <v>6462.237793</v>
      </c>
      <c r="T69" s="67">
        <v>6492.14209</v>
      </c>
      <c r="U69" s="67">
        <v>6513.841797</v>
      </c>
      <c r="V69" s="67">
        <v>6488.875977</v>
      </c>
      <c r="W69" s="67">
        <v>6496.819824</v>
      </c>
      <c r="X69" s="67">
        <v>6427.412109</v>
      </c>
      <c r="Y69" s="67">
        <v>6421.892578</v>
      </c>
      <c r="Z69" s="67">
        <v>6360.779785</v>
      </c>
      <c r="AA69" s="67">
        <v>6373.469238</v>
      </c>
      <c r="AB69" s="67">
        <v>6429.148438</v>
      </c>
      <c r="AC69" s="67">
        <v>6454.407227</v>
      </c>
      <c r="AD69" s="67">
        <v>6465.850586</v>
      </c>
      <c r="AE69" s="67">
        <v>6491.583496</v>
      </c>
      <c r="AF69" s="67">
        <v>6548.547363</v>
      </c>
      <c r="AG69" s="67">
        <v>6545.82373</v>
      </c>
      <c r="AH69" s="67">
        <v>6568.458008</v>
      </c>
      <c r="AI69" s="67">
        <v>6566.40332</v>
      </c>
      <c r="AJ69" s="66">
        <v>0.009387</v>
      </c>
    </row>
    <row r="70" ht="14.25" customHeight="1">
      <c r="A70" s="64" t="s">
        <v>685</v>
      </c>
      <c r="B70" s="76">
        <v>0.041408</v>
      </c>
      <c r="C70" s="67">
        <v>0.701373</v>
      </c>
      <c r="D70" s="67">
        <v>1.415488</v>
      </c>
      <c r="E70" s="67">
        <v>2.169564</v>
      </c>
      <c r="F70" s="67">
        <v>2.948441</v>
      </c>
      <c r="G70" s="67">
        <v>3.736746</v>
      </c>
      <c r="H70" s="67">
        <v>4.551395</v>
      </c>
      <c r="I70" s="67">
        <v>5.383721</v>
      </c>
      <c r="J70" s="67">
        <v>6.229667</v>
      </c>
      <c r="K70" s="67">
        <v>7.092832</v>
      </c>
      <c r="L70" s="67">
        <v>7.970722</v>
      </c>
      <c r="M70" s="67">
        <v>8.871048</v>
      </c>
      <c r="N70" s="67">
        <v>9.79502</v>
      </c>
      <c r="O70" s="67">
        <v>10.737355</v>
      </c>
      <c r="P70" s="67">
        <v>11.706683</v>
      </c>
      <c r="Q70" s="67">
        <v>12.689833</v>
      </c>
      <c r="R70" s="67">
        <v>13.689785</v>
      </c>
      <c r="S70" s="67">
        <v>14.709307</v>
      </c>
      <c r="T70" s="67">
        <v>15.742059</v>
      </c>
      <c r="U70" s="67">
        <v>16.785549</v>
      </c>
      <c r="V70" s="67">
        <v>17.843605</v>
      </c>
      <c r="W70" s="67">
        <v>18.916348</v>
      </c>
      <c r="X70" s="67">
        <v>19.998865</v>
      </c>
      <c r="Y70" s="67">
        <v>21.093317</v>
      </c>
      <c r="Z70" s="67">
        <v>22.199602</v>
      </c>
      <c r="AA70" s="67">
        <v>23.312925</v>
      </c>
      <c r="AB70" s="67">
        <v>24.43572</v>
      </c>
      <c r="AC70" s="67">
        <v>25.576822</v>
      </c>
      <c r="AD70" s="67">
        <v>26.733946</v>
      </c>
      <c r="AE70" s="67">
        <v>27.907084</v>
      </c>
      <c r="AF70" s="67">
        <v>29.09054</v>
      </c>
      <c r="AG70" s="67">
        <v>30.282028</v>
      </c>
      <c r="AH70" s="67">
        <v>31.489689</v>
      </c>
      <c r="AI70" s="67">
        <v>32.866543</v>
      </c>
      <c r="AJ70" s="66">
        <v>0.12775</v>
      </c>
    </row>
    <row r="71" ht="14.25" customHeight="1">
      <c r="A71" s="64" t="s">
        <v>686</v>
      </c>
      <c r="B71" s="67">
        <v>11.380197</v>
      </c>
      <c r="C71" s="67">
        <v>11.59199</v>
      </c>
      <c r="D71" s="67">
        <v>11.791846</v>
      </c>
      <c r="E71" s="67">
        <v>11.972598</v>
      </c>
      <c r="F71" s="67">
        <v>12.129579</v>
      </c>
      <c r="G71" s="67">
        <v>12.254408</v>
      </c>
      <c r="H71" s="67">
        <v>12.358032</v>
      </c>
      <c r="I71" s="67">
        <v>12.450001</v>
      </c>
      <c r="J71" s="67">
        <v>12.501683</v>
      </c>
      <c r="K71" s="67">
        <v>12.644959</v>
      </c>
      <c r="L71" s="67">
        <v>12.585588</v>
      </c>
      <c r="M71" s="67">
        <v>12.631204</v>
      </c>
      <c r="N71" s="67">
        <v>12.793311</v>
      </c>
      <c r="O71" s="67">
        <v>12.801377</v>
      </c>
      <c r="P71" s="67">
        <v>12.897332</v>
      </c>
      <c r="Q71" s="67">
        <v>12.829887</v>
      </c>
      <c r="R71" s="67">
        <v>12.896102</v>
      </c>
      <c r="S71" s="67">
        <v>13.000175</v>
      </c>
      <c r="T71" s="67">
        <v>13.198858</v>
      </c>
      <c r="U71" s="67">
        <v>13.460276</v>
      </c>
      <c r="V71" s="67">
        <v>13.745989</v>
      </c>
      <c r="W71" s="67">
        <v>14.203264</v>
      </c>
      <c r="X71" s="67">
        <v>14.751233</v>
      </c>
      <c r="Y71" s="67">
        <v>15.396377</v>
      </c>
      <c r="Z71" s="67">
        <v>16.143673</v>
      </c>
      <c r="AA71" s="67">
        <v>17.000696</v>
      </c>
      <c r="AB71" s="67">
        <v>18.02986</v>
      </c>
      <c r="AC71" s="67">
        <v>19.46607</v>
      </c>
      <c r="AD71" s="67">
        <v>20.841642</v>
      </c>
      <c r="AE71" s="67">
        <v>21.642704</v>
      </c>
      <c r="AF71" s="67">
        <v>23.187176</v>
      </c>
      <c r="AG71" s="67">
        <v>24.523056</v>
      </c>
      <c r="AH71" s="67">
        <v>26.456913</v>
      </c>
      <c r="AI71" s="67">
        <v>28.691246</v>
      </c>
      <c r="AJ71" s="66">
        <v>0.028726</v>
      </c>
    </row>
    <row r="72" ht="14.25" customHeight="1">
      <c r="A72" s="64" t="s">
        <v>687</v>
      </c>
      <c r="B72" s="67">
        <v>1302.99292</v>
      </c>
      <c r="C72" s="67">
        <v>1582.981689</v>
      </c>
      <c r="D72" s="67">
        <v>1863.994629</v>
      </c>
      <c r="E72" s="67">
        <v>2139.083252</v>
      </c>
      <c r="F72" s="67">
        <v>2403.65332</v>
      </c>
      <c r="G72" s="67">
        <v>2651.419189</v>
      </c>
      <c r="H72" s="67">
        <v>2889.064453</v>
      </c>
      <c r="I72" s="67">
        <v>3115.658447</v>
      </c>
      <c r="J72" s="67">
        <v>3330.879395</v>
      </c>
      <c r="K72" s="67">
        <v>3537.492676</v>
      </c>
      <c r="L72" s="67">
        <v>3737.248291</v>
      </c>
      <c r="M72" s="67">
        <v>3936.646484</v>
      </c>
      <c r="N72" s="67">
        <v>4138.114258</v>
      </c>
      <c r="O72" s="67">
        <v>4340.322266</v>
      </c>
      <c r="P72" s="67">
        <v>4546.087402</v>
      </c>
      <c r="Q72" s="67">
        <v>4752.536133</v>
      </c>
      <c r="R72" s="67">
        <v>4961.333984</v>
      </c>
      <c r="S72" s="67">
        <v>5173.361816</v>
      </c>
      <c r="T72" s="67">
        <v>5387.304199</v>
      </c>
      <c r="U72" s="67">
        <v>5603.022949</v>
      </c>
      <c r="V72" s="67">
        <v>5821.969727</v>
      </c>
      <c r="W72" s="67">
        <v>6044.591309</v>
      </c>
      <c r="X72" s="67">
        <v>6269.993652</v>
      </c>
      <c r="Y72" s="67">
        <v>6499.119141</v>
      </c>
      <c r="Z72" s="67">
        <v>6732.556152</v>
      </c>
      <c r="AA72" s="67">
        <v>6985.046875</v>
      </c>
      <c r="AB72" s="67">
        <v>7225.904297</v>
      </c>
      <c r="AC72" s="67">
        <v>7461.177734</v>
      </c>
      <c r="AD72" s="67">
        <v>7716.985352</v>
      </c>
      <c r="AE72" s="67">
        <v>7959.87207</v>
      </c>
      <c r="AF72" s="67">
        <v>8247.381836</v>
      </c>
      <c r="AG72" s="67">
        <v>8476.304688</v>
      </c>
      <c r="AH72" s="67">
        <v>8733.723633</v>
      </c>
      <c r="AI72" s="67">
        <v>8985.966797</v>
      </c>
      <c r="AJ72" s="66">
        <v>0.05576</v>
      </c>
    </row>
    <row r="73" ht="14.25" customHeight="1">
      <c r="A73" s="64" t="s">
        <v>688</v>
      </c>
      <c r="B73" s="67">
        <v>0.0</v>
      </c>
      <c r="C73" s="67">
        <v>0.0</v>
      </c>
      <c r="D73" s="67">
        <v>0.0</v>
      </c>
      <c r="E73" s="67">
        <v>0.950456</v>
      </c>
      <c r="F73" s="67">
        <v>1.933605</v>
      </c>
      <c r="G73" s="67">
        <v>2.927428</v>
      </c>
      <c r="H73" s="67">
        <v>3.955451</v>
      </c>
      <c r="I73" s="67">
        <v>5.010197</v>
      </c>
      <c r="J73" s="67">
        <v>6.088058</v>
      </c>
      <c r="K73" s="67">
        <v>7.193323</v>
      </c>
      <c r="L73" s="67">
        <v>8.321522</v>
      </c>
      <c r="M73" s="67">
        <v>9.481894</v>
      </c>
      <c r="N73" s="67">
        <v>10.678308</v>
      </c>
      <c r="O73" s="67">
        <v>11.902115</v>
      </c>
      <c r="P73" s="67">
        <v>13.163356</v>
      </c>
      <c r="Q73" s="67">
        <v>14.44487</v>
      </c>
      <c r="R73" s="67">
        <v>15.75213</v>
      </c>
      <c r="S73" s="67">
        <v>17.086782</v>
      </c>
      <c r="T73" s="67">
        <v>18.440033</v>
      </c>
      <c r="U73" s="67">
        <v>19.808685</v>
      </c>
      <c r="V73" s="67">
        <v>21.197168</v>
      </c>
      <c r="W73" s="67">
        <v>22.605139</v>
      </c>
      <c r="X73" s="67">
        <v>24.026016</v>
      </c>
      <c r="Y73" s="67">
        <v>25.462082</v>
      </c>
      <c r="Z73" s="67">
        <v>26.912809</v>
      </c>
      <c r="AA73" s="67">
        <v>28.371765</v>
      </c>
      <c r="AB73" s="67">
        <v>29.841652</v>
      </c>
      <c r="AC73" s="67">
        <v>31.333256</v>
      </c>
      <c r="AD73" s="67">
        <v>32.843403</v>
      </c>
      <c r="AE73" s="67">
        <v>34.371765</v>
      </c>
      <c r="AF73" s="67">
        <v>35.911068</v>
      </c>
      <c r="AG73" s="67">
        <v>37.458168</v>
      </c>
      <c r="AH73" s="67">
        <v>39.023144</v>
      </c>
      <c r="AI73" s="67">
        <v>40.603519</v>
      </c>
      <c r="AJ73" s="66" t="s">
        <v>467</v>
      </c>
    </row>
    <row r="74" ht="14.25" customHeight="1">
      <c r="A74" s="64" t="s">
        <v>689</v>
      </c>
      <c r="B74" s="67">
        <v>0.0</v>
      </c>
      <c r="C74" s="67">
        <v>0.0</v>
      </c>
      <c r="D74" s="67">
        <v>0.0</v>
      </c>
      <c r="E74" s="67">
        <v>1.064342</v>
      </c>
      <c r="F74" s="67">
        <v>2.165294</v>
      </c>
      <c r="G74" s="67">
        <v>3.278199</v>
      </c>
      <c r="H74" s="67">
        <v>4.429402</v>
      </c>
      <c r="I74" s="67">
        <v>5.61053</v>
      </c>
      <c r="J74" s="67">
        <v>6.817543</v>
      </c>
      <c r="K74" s="67">
        <v>8.055242</v>
      </c>
      <c r="L74" s="67">
        <v>9.318625</v>
      </c>
      <c r="M74" s="67">
        <v>10.618035</v>
      </c>
      <c r="N74" s="67">
        <v>11.957807</v>
      </c>
      <c r="O74" s="67">
        <v>13.328256</v>
      </c>
      <c r="P74" s="67">
        <v>14.740617</v>
      </c>
      <c r="Q74" s="67">
        <v>16.175695</v>
      </c>
      <c r="R74" s="67">
        <v>17.639584</v>
      </c>
      <c r="S74" s="67">
        <v>19.134169</v>
      </c>
      <c r="T74" s="67">
        <v>20.649557</v>
      </c>
      <c r="U74" s="67">
        <v>22.182213</v>
      </c>
      <c r="V74" s="67">
        <v>23.737061</v>
      </c>
      <c r="W74" s="67">
        <v>25.313745</v>
      </c>
      <c r="X74" s="67">
        <v>26.904867</v>
      </c>
      <c r="Y74" s="67">
        <v>28.51302</v>
      </c>
      <c r="Z74" s="67">
        <v>30.137558</v>
      </c>
      <c r="AA74" s="67">
        <v>31.771341</v>
      </c>
      <c r="AB74" s="67">
        <v>33.417362</v>
      </c>
      <c r="AC74" s="67">
        <v>35.087681</v>
      </c>
      <c r="AD74" s="67">
        <v>36.778759</v>
      </c>
      <c r="AE74" s="67">
        <v>38.490276</v>
      </c>
      <c r="AF74" s="67">
        <v>40.213997</v>
      </c>
      <c r="AG74" s="67">
        <v>41.946503</v>
      </c>
      <c r="AH74" s="67">
        <v>43.698997</v>
      </c>
      <c r="AI74" s="67">
        <v>45.468727</v>
      </c>
      <c r="AJ74" s="66" t="s">
        <v>467</v>
      </c>
    </row>
    <row r="75" ht="14.25" customHeight="1">
      <c r="A75" s="64" t="s">
        <v>690</v>
      </c>
      <c r="B75" s="67">
        <v>0.0</v>
      </c>
      <c r="C75" s="67">
        <v>0.0</v>
      </c>
      <c r="D75" s="67">
        <v>0.0</v>
      </c>
      <c r="E75" s="67">
        <v>1.038787</v>
      </c>
      <c r="F75" s="67">
        <v>2.113305</v>
      </c>
      <c r="G75" s="67">
        <v>3.199491</v>
      </c>
      <c r="H75" s="67">
        <v>4.323053</v>
      </c>
      <c r="I75" s="67">
        <v>5.475821</v>
      </c>
      <c r="J75" s="67">
        <v>6.653853</v>
      </c>
      <c r="K75" s="67">
        <v>7.861836</v>
      </c>
      <c r="L75" s="67">
        <v>9.094882</v>
      </c>
      <c r="M75" s="67">
        <v>10.363097</v>
      </c>
      <c r="N75" s="67">
        <v>11.670701</v>
      </c>
      <c r="O75" s="67">
        <v>13.008245</v>
      </c>
      <c r="P75" s="67">
        <v>14.386697</v>
      </c>
      <c r="Q75" s="67">
        <v>15.787313</v>
      </c>
      <c r="R75" s="67">
        <v>17.216061</v>
      </c>
      <c r="S75" s="67">
        <v>18.674757</v>
      </c>
      <c r="T75" s="67">
        <v>20.153763</v>
      </c>
      <c r="U75" s="67">
        <v>21.649628</v>
      </c>
      <c r="V75" s="67">
        <v>23.167133</v>
      </c>
      <c r="W75" s="67">
        <v>24.705961</v>
      </c>
      <c r="X75" s="67">
        <v>26.258873</v>
      </c>
      <c r="Y75" s="67">
        <v>27.828411</v>
      </c>
      <c r="Z75" s="67">
        <v>29.413963</v>
      </c>
      <c r="AA75" s="67">
        <v>31.008499</v>
      </c>
      <c r="AB75" s="67">
        <v>32.615009</v>
      </c>
      <c r="AC75" s="67">
        <v>34.245224</v>
      </c>
      <c r="AD75" s="67">
        <v>35.895702</v>
      </c>
      <c r="AE75" s="67">
        <v>37.566124</v>
      </c>
      <c r="AF75" s="67">
        <v>39.248489</v>
      </c>
      <c r="AG75" s="67">
        <v>40.939388</v>
      </c>
      <c r="AH75" s="67">
        <v>42.649796</v>
      </c>
      <c r="AI75" s="67">
        <v>44.377026</v>
      </c>
      <c r="AJ75" s="66" t="s">
        <v>467</v>
      </c>
    </row>
    <row r="76" ht="14.25" customHeight="1">
      <c r="A76" s="64" t="s">
        <v>691</v>
      </c>
      <c r="B76" s="67">
        <v>0.0</v>
      </c>
      <c r="C76" s="67">
        <v>0.0</v>
      </c>
      <c r="D76" s="67">
        <v>0.0</v>
      </c>
      <c r="E76" s="67">
        <v>0.0</v>
      </c>
      <c r="F76" s="67">
        <v>0.0</v>
      </c>
      <c r="G76" s="67">
        <v>0.0</v>
      </c>
      <c r="H76" s="67">
        <v>0.0</v>
      </c>
      <c r="I76" s="67">
        <v>0.0</v>
      </c>
      <c r="J76" s="67">
        <v>0.0</v>
      </c>
      <c r="K76" s="67">
        <v>0.0</v>
      </c>
      <c r="L76" s="67">
        <v>0.0</v>
      </c>
      <c r="M76" s="67">
        <v>0.0</v>
      </c>
      <c r="N76" s="67">
        <v>0.0</v>
      </c>
      <c r="O76" s="67">
        <v>0.0</v>
      </c>
      <c r="P76" s="67">
        <v>0.0</v>
      </c>
      <c r="Q76" s="67">
        <v>0.0</v>
      </c>
      <c r="R76" s="67">
        <v>0.0</v>
      </c>
      <c r="S76" s="67">
        <v>0.0</v>
      </c>
      <c r="T76" s="67">
        <v>0.0</v>
      </c>
      <c r="U76" s="67">
        <v>0.0</v>
      </c>
      <c r="V76" s="67">
        <v>0.0</v>
      </c>
      <c r="W76" s="67">
        <v>0.0</v>
      </c>
      <c r="X76" s="67">
        <v>0.0</v>
      </c>
      <c r="Y76" s="67">
        <v>0.0</v>
      </c>
      <c r="Z76" s="67">
        <v>0.0</v>
      </c>
      <c r="AA76" s="67">
        <v>0.0</v>
      </c>
      <c r="AB76" s="67">
        <v>0.0</v>
      </c>
      <c r="AC76" s="67">
        <v>0.0</v>
      </c>
      <c r="AD76" s="67">
        <v>0.0</v>
      </c>
      <c r="AE76" s="67">
        <v>0.0</v>
      </c>
      <c r="AF76" s="67">
        <v>0.0</v>
      </c>
      <c r="AG76" s="67">
        <v>0.0</v>
      </c>
      <c r="AH76" s="67">
        <v>0.0</v>
      </c>
      <c r="AI76" s="67">
        <v>0.0</v>
      </c>
      <c r="AJ76" s="66" t="s">
        <v>467</v>
      </c>
    </row>
    <row r="77" ht="14.25" customHeight="1">
      <c r="A77" s="63" t="s">
        <v>692</v>
      </c>
      <c r="B77" s="75">
        <v>13768.814453</v>
      </c>
      <c r="C77" s="75">
        <v>13852.921875</v>
      </c>
      <c r="D77" s="75">
        <v>13959.742188</v>
      </c>
      <c r="E77" s="75">
        <v>14157.832031</v>
      </c>
      <c r="F77" s="75">
        <v>14360.109375</v>
      </c>
      <c r="G77" s="75">
        <v>14525.005859</v>
      </c>
      <c r="H77" s="75">
        <v>14700.389648</v>
      </c>
      <c r="I77" s="75">
        <v>14901.367188</v>
      </c>
      <c r="J77" s="75">
        <v>15101.057617</v>
      </c>
      <c r="K77" s="75">
        <v>15308.912109</v>
      </c>
      <c r="L77" s="75">
        <v>15519.054688</v>
      </c>
      <c r="M77" s="75">
        <v>15676.763672</v>
      </c>
      <c r="N77" s="75">
        <v>15905.657227</v>
      </c>
      <c r="O77" s="75">
        <v>16001.154297</v>
      </c>
      <c r="P77" s="75">
        <v>16297.018555</v>
      </c>
      <c r="Q77" s="75">
        <v>16463.759766</v>
      </c>
      <c r="R77" s="75">
        <v>16664.419922</v>
      </c>
      <c r="S77" s="75">
        <v>16811.4375</v>
      </c>
      <c r="T77" s="75">
        <v>16998.257812</v>
      </c>
      <c r="U77" s="75">
        <v>17145.921875</v>
      </c>
      <c r="V77" s="75">
        <v>17250.523438</v>
      </c>
      <c r="W77" s="75">
        <v>17422.667969</v>
      </c>
      <c r="X77" s="75">
        <v>17486.589844</v>
      </c>
      <c r="Y77" s="75">
        <v>17649.195312</v>
      </c>
      <c r="Z77" s="75">
        <v>17730.398438</v>
      </c>
      <c r="AA77" s="75">
        <v>17914.751953</v>
      </c>
      <c r="AB77" s="75">
        <v>18169.949219</v>
      </c>
      <c r="AC77" s="75">
        <v>18368.775391</v>
      </c>
      <c r="AD77" s="75">
        <v>18553.863281</v>
      </c>
      <c r="AE77" s="75">
        <v>18745.548828</v>
      </c>
      <c r="AF77" s="75">
        <v>19004.224609</v>
      </c>
      <c r="AG77" s="75">
        <v>19136.029297</v>
      </c>
      <c r="AH77" s="75">
        <v>19319.744141</v>
      </c>
      <c r="AI77" s="75">
        <v>19461.0625</v>
      </c>
      <c r="AJ77" s="70">
        <v>0.010679</v>
      </c>
    </row>
    <row r="78" ht="14.25" customHeight="1"/>
    <row r="79" ht="14.25" customHeight="1">
      <c r="A79" s="71" t="s">
        <v>693</v>
      </c>
      <c r="B79" s="72"/>
      <c r="C79" s="72"/>
      <c r="D79" s="72"/>
      <c r="E79" s="72"/>
      <c r="F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72"/>
      <c r="AH79" s="72"/>
      <c r="AI79" s="72"/>
      <c r="AJ79" s="72"/>
    </row>
    <row r="80" ht="14.25" customHeight="1">
      <c r="A80" s="73" t="s">
        <v>584</v>
      </c>
    </row>
    <row r="81" ht="14.25" customHeight="1">
      <c r="A81" s="73" t="s">
        <v>669</v>
      </c>
    </row>
    <row r="82" ht="14.25" customHeight="1">
      <c r="A82" s="73" t="s">
        <v>587</v>
      </c>
    </row>
    <row r="83" ht="14.25" customHeight="1">
      <c r="A83" s="73" t="s">
        <v>670</v>
      </c>
    </row>
    <row r="84" ht="14.25" customHeight="1">
      <c r="A84" s="73" t="s">
        <v>694</v>
      </c>
    </row>
    <row r="85" ht="14.25" customHeight="1">
      <c r="A85" s="73" t="s">
        <v>695</v>
      </c>
    </row>
    <row r="86" ht="14.25" customHeight="1">
      <c r="A86" s="73" t="s">
        <v>696</v>
      </c>
    </row>
    <row r="87" ht="14.25" customHeight="1">
      <c r="A87" s="73" t="s">
        <v>697</v>
      </c>
    </row>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79:AJ79"/>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hidden="1" min="1" max="1" width="20.86"/>
    <col customWidth="1" min="2" max="2" width="45.71"/>
    <col customWidth="1" min="3" max="37" width="8.71"/>
  </cols>
  <sheetData>
    <row r="1" ht="15.0" customHeight="1">
      <c r="B1" s="58" t="s">
        <v>296</v>
      </c>
      <c r="C1" s="59">
        <v>2017.0</v>
      </c>
      <c r="D1" s="59">
        <v>2018.0</v>
      </c>
      <c r="E1" s="59">
        <v>2019.0</v>
      </c>
      <c r="F1" s="59">
        <v>2020.0</v>
      </c>
      <c r="G1" s="59">
        <v>2021.0</v>
      </c>
      <c r="H1" s="59">
        <v>2022.0</v>
      </c>
      <c r="I1" s="59">
        <v>2023.0</v>
      </c>
      <c r="J1" s="59">
        <v>2024.0</v>
      </c>
      <c r="K1" s="59">
        <v>2025.0</v>
      </c>
      <c r="L1" s="59">
        <v>2026.0</v>
      </c>
      <c r="M1" s="59">
        <v>2027.0</v>
      </c>
      <c r="N1" s="59">
        <v>2028.0</v>
      </c>
      <c r="O1" s="59">
        <v>2029.0</v>
      </c>
      <c r="P1" s="59">
        <v>2030.0</v>
      </c>
      <c r="Q1" s="59">
        <v>2031.0</v>
      </c>
      <c r="R1" s="59">
        <v>2032.0</v>
      </c>
      <c r="S1" s="59">
        <v>2033.0</v>
      </c>
      <c r="T1" s="59">
        <v>2034.0</v>
      </c>
      <c r="U1" s="59">
        <v>2035.0</v>
      </c>
      <c r="V1" s="59">
        <v>2036.0</v>
      </c>
      <c r="W1" s="59">
        <v>2037.0</v>
      </c>
      <c r="X1" s="59">
        <v>2038.0</v>
      </c>
      <c r="Y1" s="59">
        <v>2039.0</v>
      </c>
      <c r="Z1" s="59">
        <v>2040.0</v>
      </c>
      <c r="AA1" s="59">
        <v>2041.0</v>
      </c>
      <c r="AB1" s="59">
        <v>2042.0</v>
      </c>
      <c r="AC1" s="59">
        <v>2043.0</v>
      </c>
      <c r="AD1" s="59">
        <v>2044.0</v>
      </c>
      <c r="AE1" s="59">
        <v>2045.0</v>
      </c>
      <c r="AF1" s="59">
        <v>2046.0</v>
      </c>
      <c r="AG1" s="59">
        <v>2047.0</v>
      </c>
      <c r="AH1" s="59">
        <v>2048.0</v>
      </c>
      <c r="AI1" s="59">
        <v>2049.0</v>
      </c>
      <c r="AJ1" s="59">
        <v>2050.0</v>
      </c>
    </row>
    <row r="3" ht="15.0" customHeight="1">
      <c r="C3" s="60" t="s">
        <v>297</v>
      </c>
      <c r="D3" s="60" t="s">
        <v>298</v>
      </c>
      <c r="E3" s="60"/>
      <c r="F3" s="60"/>
      <c r="G3" s="60"/>
    </row>
    <row r="4" ht="15.0" customHeight="1">
      <c r="C4" s="60" t="s">
        <v>299</v>
      </c>
      <c r="D4" s="60" t="s">
        <v>300</v>
      </c>
      <c r="E4" s="60"/>
      <c r="F4" s="60"/>
      <c r="G4" s="60" t="s">
        <v>301</v>
      </c>
    </row>
    <row r="5" ht="15.0" customHeight="1">
      <c r="C5" s="60" t="s">
        <v>302</v>
      </c>
      <c r="D5" s="60" t="s">
        <v>303</v>
      </c>
      <c r="E5" s="60"/>
      <c r="F5" s="60"/>
      <c r="G5" s="60"/>
    </row>
    <row r="6" ht="15.0" customHeight="1">
      <c r="C6" s="60" t="s">
        <v>304</v>
      </c>
      <c r="D6" s="60"/>
      <c r="E6" s="60" t="s">
        <v>305</v>
      </c>
      <c r="F6" s="60"/>
      <c r="G6" s="60"/>
    </row>
    <row r="10" ht="15.0" customHeight="1">
      <c r="A10" s="61" t="s">
        <v>698</v>
      </c>
      <c r="B10" s="62" t="s">
        <v>699</v>
      </c>
    </row>
    <row r="11" ht="15.0" customHeight="1">
      <c r="B11" s="58" t="s">
        <v>308</v>
      </c>
    </row>
    <row r="12" ht="15.0" customHeight="1">
      <c r="B12" s="58" t="s">
        <v>308</v>
      </c>
      <c r="C12" s="4" t="s">
        <v>308</v>
      </c>
      <c r="D12" s="4" t="s">
        <v>308</v>
      </c>
      <c r="E12" s="4" t="s">
        <v>308</v>
      </c>
      <c r="F12" s="4" t="s">
        <v>308</v>
      </c>
      <c r="G12" s="4" t="s">
        <v>308</v>
      </c>
      <c r="H12" s="4" t="s">
        <v>308</v>
      </c>
      <c r="I12" s="4" t="s">
        <v>308</v>
      </c>
      <c r="J12" s="4" t="s">
        <v>308</v>
      </c>
      <c r="K12" s="4" t="s">
        <v>308</v>
      </c>
      <c r="L12" s="4" t="s">
        <v>308</v>
      </c>
      <c r="M12" s="4" t="s">
        <v>308</v>
      </c>
      <c r="N12" s="4" t="s">
        <v>308</v>
      </c>
      <c r="O12" s="4" t="s">
        <v>308</v>
      </c>
      <c r="P12" s="4" t="s">
        <v>308</v>
      </c>
      <c r="Q12" s="4" t="s">
        <v>308</v>
      </c>
      <c r="R12" s="4" t="s">
        <v>308</v>
      </c>
      <c r="S12" s="4" t="s">
        <v>308</v>
      </c>
      <c r="T12" s="4" t="s">
        <v>308</v>
      </c>
      <c r="U12" s="4" t="s">
        <v>308</v>
      </c>
      <c r="V12" s="4" t="s">
        <v>308</v>
      </c>
      <c r="W12" s="4" t="s">
        <v>308</v>
      </c>
      <c r="X12" s="4" t="s">
        <v>308</v>
      </c>
      <c r="Y12" s="4" t="s">
        <v>308</v>
      </c>
      <c r="Z12" s="4" t="s">
        <v>308</v>
      </c>
      <c r="AA12" s="4" t="s">
        <v>308</v>
      </c>
      <c r="AB12" s="4" t="s">
        <v>308</v>
      </c>
      <c r="AC12" s="4" t="s">
        <v>308</v>
      </c>
      <c r="AD12" s="4" t="s">
        <v>308</v>
      </c>
      <c r="AE12" s="4" t="s">
        <v>308</v>
      </c>
      <c r="AF12" s="4" t="s">
        <v>308</v>
      </c>
      <c r="AG12" s="4" t="s">
        <v>308</v>
      </c>
      <c r="AH12" s="4" t="s">
        <v>308</v>
      </c>
      <c r="AI12" s="4" t="s">
        <v>308</v>
      </c>
      <c r="AJ12" s="4" t="s">
        <v>308</v>
      </c>
      <c r="AK12" s="4" t="s">
        <v>309</v>
      </c>
    </row>
    <row r="13" ht="15.0" customHeight="1">
      <c r="B13" s="59" t="s">
        <v>700</v>
      </c>
      <c r="C13" s="59">
        <v>2017.0</v>
      </c>
      <c r="D13" s="59">
        <v>2018.0</v>
      </c>
      <c r="E13" s="59">
        <v>2019.0</v>
      </c>
      <c r="F13" s="59">
        <v>2020.0</v>
      </c>
      <c r="G13" s="59">
        <v>2021.0</v>
      </c>
      <c r="H13" s="59">
        <v>2022.0</v>
      </c>
      <c r="I13" s="59">
        <v>2023.0</v>
      </c>
      <c r="J13" s="59">
        <v>2024.0</v>
      </c>
      <c r="K13" s="59">
        <v>2025.0</v>
      </c>
      <c r="L13" s="59">
        <v>2026.0</v>
      </c>
      <c r="M13" s="59">
        <v>2027.0</v>
      </c>
      <c r="N13" s="59">
        <v>2028.0</v>
      </c>
      <c r="O13" s="59">
        <v>2029.0</v>
      </c>
      <c r="P13" s="59">
        <v>2030.0</v>
      </c>
      <c r="Q13" s="59">
        <v>2031.0</v>
      </c>
      <c r="R13" s="59">
        <v>2032.0</v>
      </c>
      <c r="S13" s="59">
        <v>2033.0</v>
      </c>
      <c r="T13" s="59">
        <v>2034.0</v>
      </c>
      <c r="U13" s="59">
        <v>2035.0</v>
      </c>
      <c r="V13" s="59">
        <v>2036.0</v>
      </c>
      <c r="W13" s="59">
        <v>2037.0</v>
      </c>
      <c r="X13" s="59">
        <v>2038.0</v>
      </c>
      <c r="Y13" s="59">
        <v>2039.0</v>
      </c>
      <c r="Z13" s="59">
        <v>2040.0</v>
      </c>
      <c r="AA13" s="59">
        <v>2041.0</v>
      </c>
      <c r="AB13" s="59">
        <v>2042.0</v>
      </c>
      <c r="AC13" s="59">
        <v>2043.0</v>
      </c>
      <c r="AD13" s="59">
        <v>2044.0</v>
      </c>
      <c r="AE13" s="59">
        <v>2045.0</v>
      </c>
      <c r="AF13" s="59">
        <v>2046.0</v>
      </c>
      <c r="AG13" s="59">
        <v>2047.0</v>
      </c>
      <c r="AH13" s="59">
        <v>2048.0</v>
      </c>
      <c r="AI13" s="59">
        <v>2049.0</v>
      </c>
      <c r="AJ13" s="59">
        <v>2050.0</v>
      </c>
      <c r="AK13" s="59">
        <v>2050.0</v>
      </c>
    </row>
    <row r="15" ht="15.0" customHeight="1">
      <c r="B15" s="63" t="s">
        <v>701</v>
      </c>
    </row>
    <row r="16" ht="15.0" customHeight="1">
      <c r="A16" s="61" t="s">
        <v>702</v>
      </c>
      <c r="B16" s="64" t="s">
        <v>703</v>
      </c>
      <c r="C16" s="65">
        <v>8556.902344</v>
      </c>
      <c r="D16" s="65">
        <v>8782.751953</v>
      </c>
      <c r="E16" s="65">
        <v>9019.626953</v>
      </c>
      <c r="F16" s="65">
        <v>9262.325195</v>
      </c>
      <c r="G16" s="65">
        <v>9501.459961</v>
      </c>
      <c r="H16" s="65">
        <v>9729.579102</v>
      </c>
      <c r="I16" s="65">
        <v>9969.788086</v>
      </c>
      <c r="J16" s="65">
        <v>10204.913086</v>
      </c>
      <c r="K16" s="65">
        <v>10430.269531</v>
      </c>
      <c r="L16" s="65">
        <v>10648.473633</v>
      </c>
      <c r="M16" s="65">
        <v>10852.223633</v>
      </c>
      <c r="N16" s="65">
        <v>11042.506836</v>
      </c>
      <c r="O16" s="65">
        <v>11223.458008</v>
      </c>
      <c r="P16" s="65">
        <v>11390.759766</v>
      </c>
      <c r="Q16" s="65">
        <v>11531.973633</v>
      </c>
      <c r="R16" s="65">
        <v>11661.179688</v>
      </c>
      <c r="S16" s="65">
        <v>11786.005859</v>
      </c>
      <c r="T16" s="65">
        <v>11908.086914</v>
      </c>
      <c r="U16" s="65">
        <v>12029.011719</v>
      </c>
      <c r="V16" s="65">
        <v>12151.535156</v>
      </c>
      <c r="W16" s="65">
        <v>12270.730469</v>
      </c>
      <c r="X16" s="65">
        <v>12380.964844</v>
      </c>
      <c r="Y16" s="65">
        <v>12484.449219</v>
      </c>
      <c r="Z16" s="65">
        <v>12586.021484</v>
      </c>
      <c r="AA16" s="65">
        <v>12693.678711</v>
      </c>
      <c r="AB16" s="65">
        <v>12808.977539</v>
      </c>
      <c r="AC16" s="65">
        <v>12934.625</v>
      </c>
      <c r="AD16" s="65">
        <v>13066.676758</v>
      </c>
      <c r="AE16" s="65">
        <v>13197.980469</v>
      </c>
      <c r="AF16" s="65">
        <v>13335.503906</v>
      </c>
      <c r="AG16" s="65">
        <v>13474.514648</v>
      </c>
      <c r="AH16" s="65">
        <v>13582.80957</v>
      </c>
      <c r="AI16" s="65">
        <v>13686.998047</v>
      </c>
      <c r="AJ16" s="65">
        <v>13793.740234</v>
      </c>
      <c r="AK16" s="66">
        <v>0.014207</v>
      </c>
    </row>
    <row r="17" ht="15.0" customHeight="1">
      <c r="A17" s="61" t="s">
        <v>704</v>
      </c>
      <c r="B17" s="64" t="s">
        <v>705</v>
      </c>
      <c r="C17" s="65">
        <v>4405.74707</v>
      </c>
      <c r="D17" s="65">
        <v>4580.621094</v>
      </c>
      <c r="E17" s="65">
        <v>4767.119141</v>
      </c>
      <c r="F17" s="65">
        <v>4954.375977</v>
      </c>
      <c r="G17" s="65">
        <v>5137.874023</v>
      </c>
      <c r="H17" s="65">
        <v>5314.244629</v>
      </c>
      <c r="I17" s="65">
        <v>5481.617188</v>
      </c>
      <c r="J17" s="65">
        <v>5641.035156</v>
      </c>
      <c r="K17" s="65">
        <v>5793.442383</v>
      </c>
      <c r="L17" s="65">
        <v>5942.572266</v>
      </c>
      <c r="M17" s="65">
        <v>6081.349121</v>
      </c>
      <c r="N17" s="65">
        <v>6208.06543</v>
      </c>
      <c r="O17" s="65">
        <v>6332.166016</v>
      </c>
      <c r="P17" s="65">
        <v>6447.135742</v>
      </c>
      <c r="Q17" s="65">
        <v>6548.484863</v>
      </c>
      <c r="R17" s="65">
        <v>6642.472168</v>
      </c>
      <c r="S17" s="65">
        <v>6735.137207</v>
      </c>
      <c r="T17" s="65">
        <v>6826.055176</v>
      </c>
      <c r="U17" s="65">
        <v>6919.588867</v>
      </c>
      <c r="V17" s="65">
        <v>7013.228516</v>
      </c>
      <c r="W17" s="65">
        <v>7104.614258</v>
      </c>
      <c r="X17" s="65">
        <v>7191.474121</v>
      </c>
      <c r="Y17" s="65">
        <v>7275.205566</v>
      </c>
      <c r="Z17" s="65">
        <v>7358.649414</v>
      </c>
      <c r="AA17" s="65">
        <v>7447.168457</v>
      </c>
      <c r="AB17" s="65">
        <v>7542.902344</v>
      </c>
      <c r="AC17" s="65">
        <v>7648.97168</v>
      </c>
      <c r="AD17" s="65">
        <v>7762.810059</v>
      </c>
      <c r="AE17" s="65">
        <v>7883.007324</v>
      </c>
      <c r="AF17" s="65">
        <v>8006.333496</v>
      </c>
      <c r="AG17" s="65">
        <v>8131.905762</v>
      </c>
      <c r="AH17" s="65">
        <v>8258.064453</v>
      </c>
      <c r="AI17" s="65">
        <v>8382.782227</v>
      </c>
      <c r="AJ17" s="65">
        <v>8503.176758</v>
      </c>
      <c r="AK17" s="66">
        <v>0.019519</v>
      </c>
    </row>
    <row r="18" ht="15.0" customHeight="1">
      <c r="A18" s="61" t="s">
        <v>706</v>
      </c>
      <c r="B18" s="64" t="s">
        <v>707</v>
      </c>
      <c r="C18" s="65">
        <v>1249.958252</v>
      </c>
      <c r="D18" s="65">
        <v>1226.308594</v>
      </c>
      <c r="E18" s="65">
        <v>1211.78894</v>
      </c>
      <c r="F18" s="65">
        <v>1204.849121</v>
      </c>
      <c r="G18" s="65">
        <v>1200.560425</v>
      </c>
      <c r="H18" s="65">
        <v>1196.743652</v>
      </c>
      <c r="I18" s="65">
        <v>1210.256714</v>
      </c>
      <c r="J18" s="65">
        <v>1227.424927</v>
      </c>
      <c r="K18" s="65">
        <v>1246.342041</v>
      </c>
      <c r="L18" s="65">
        <v>1266.689209</v>
      </c>
      <c r="M18" s="65">
        <v>1287.378662</v>
      </c>
      <c r="N18" s="65">
        <v>1311.426392</v>
      </c>
      <c r="O18" s="65">
        <v>1333.672363</v>
      </c>
      <c r="P18" s="65">
        <v>1355.852051</v>
      </c>
      <c r="Q18" s="65">
        <v>1380.204468</v>
      </c>
      <c r="R18" s="65">
        <v>1404.798706</v>
      </c>
      <c r="S18" s="65">
        <v>1429.8125</v>
      </c>
      <c r="T18" s="65">
        <v>1455.495361</v>
      </c>
      <c r="U18" s="65">
        <v>1481.381348</v>
      </c>
      <c r="V18" s="65">
        <v>1507.361084</v>
      </c>
      <c r="W18" s="65">
        <v>1533.820557</v>
      </c>
      <c r="X18" s="65">
        <v>1560.936768</v>
      </c>
      <c r="Y18" s="65">
        <v>1588.354004</v>
      </c>
      <c r="Z18" s="65">
        <v>1616.299561</v>
      </c>
      <c r="AA18" s="65">
        <v>1643.512451</v>
      </c>
      <c r="AB18" s="65">
        <v>1671.450928</v>
      </c>
      <c r="AC18" s="65">
        <v>1700.086182</v>
      </c>
      <c r="AD18" s="65">
        <v>1729.36377</v>
      </c>
      <c r="AE18" s="65">
        <v>1759.553711</v>
      </c>
      <c r="AF18" s="65">
        <v>1790.502686</v>
      </c>
      <c r="AG18" s="65">
        <v>1822.306641</v>
      </c>
      <c r="AH18" s="65">
        <v>1854.572266</v>
      </c>
      <c r="AI18" s="65">
        <v>1886.94397</v>
      </c>
      <c r="AJ18" s="65">
        <v>1919.10376</v>
      </c>
      <c r="AK18" s="66">
        <v>0.014094</v>
      </c>
    </row>
    <row r="19" ht="15.0" customHeight="1">
      <c r="A19" s="61" t="s">
        <v>708</v>
      </c>
      <c r="B19" s="64" t="s">
        <v>709</v>
      </c>
      <c r="C19" s="65">
        <v>2901.197266</v>
      </c>
      <c r="D19" s="65">
        <v>2975.82251</v>
      </c>
      <c r="E19" s="65">
        <v>3040.718262</v>
      </c>
      <c r="F19" s="65">
        <v>3103.100098</v>
      </c>
      <c r="G19" s="65">
        <v>3163.025391</v>
      </c>
      <c r="H19" s="65">
        <v>3218.59082</v>
      </c>
      <c r="I19" s="65">
        <v>3277.913818</v>
      </c>
      <c r="J19" s="65">
        <v>3336.453369</v>
      </c>
      <c r="K19" s="65">
        <v>3390.48584</v>
      </c>
      <c r="L19" s="65">
        <v>3439.21167</v>
      </c>
      <c r="M19" s="65">
        <v>3483.496338</v>
      </c>
      <c r="N19" s="65">
        <v>3523.014893</v>
      </c>
      <c r="O19" s="65">
        <v>3557.619629</v>
      </c>
      <c r="P19" s="65">
        <v>3587.771484</v>
      </c>
      <c r="Q19" s="65">
        <v>3603.283936</v>
      </c>
      <c r="R19" s="65">
        <v>3613.908936</v>
      </c>
      <c r="S19" s="65">
        <v>3621.056152</v>
      </c>
      <c r="T19" s="65">
        <v>3626.535889</v>
      </c>
      <c r="U19" s="65">
        <v>3628.041016</v>
      </c>
      <c r="V19" s="65">
        <v>3630.945801</v>
      </c>
      <c r="W19" s="65">
        <v>3632.296143</v>
      </c>
      <c r="X19" s="65">
        <v>3628.554199</v>
      </c>
      <c r="Y19" s="65">
        <v>3620.88916</v>
      </c>
      <c r="Z19" s="65">
        <v>3611.071777</v>
      </c>
      <c r="AA19" s="65">
        <v>3602.998291</v>
      </c>
      <c r="AB19" s="65">
        <v>3594.624268</v>
      </c>
      <c r="AC19" s="65">
        <v>3585.567383</v>
      </c>
      <c r="AD19" s="65">
        <v>3574.503174</v>
      </c>
      <c r="AE19" s="65">
        <v>3555.419434</v>
      </c>
      <c r="AF19" s="65">
        <v>3538.667969</v>
      </c>
      <c r="AG19" s="65">
        <v>3520.301514</v>
      </c>
      <c r="AH19" s="65">
        <v>3470.172852</v>
      </c>
      <c r="AI19" s="65">
        <v>3417.271973</v>
      </c>
      <c r="AJ19" s="65">
        <v>3371.459961</v>
      </c>
      <c r="AK19" s="66">
        <v>0.003908</v>
      </c>
    </row>
    <row r="20" ht="15.0" customHeight="1">
      <c r="A20" s="61" t="s">
        <v>710</v>
      </c>
      <c r="B20" s="64" t="s">
        <v>711</v>
      </c>
      <c r="C20" s="65">
        <v>943.511292</v>
      </c>
      <c r="D20" s="65">
        <v>955.47821</v>
      </c>
      <c r="E20" s="65">
        <v>965.684204</v>
      </c>
      <c r="F20" s="65">
        <v>975.393311</v>
      </c>
      <c r="G20" s="65">
        <v>983.723999</v>
      </c>
      <c r="H20" s="65">
        <v>991.570679</v>
      </c>
      <c r="I20" s="65">
        <v>998.428162</v>
      </c>
      <c r="J20" s="65">
        <v>1005.692871</v>
      </c>
      <c r="K20" s="65">
        <v>1013.07666</v>
      </c>
      <c r="L20" s="65">
        <v>1020.372253</v>
      </c>
      <c r="M20" s="65">
        <v>1028.220337</v>
      </c>
      <c r="N20" s="65">
        <v>1036.287964</v>
      </c>
      <c r="O20" s="65">
        <v>1044.587646</v>
      </c>
      <c r="P20" s="65">
        <v>1053.470093</v>
      </c>
      <c r="Q20" s="65">
        <v>1066.402588</v>
      </c>
      <c r="R20" s="65">
        <v>1080.832031</v>
      </c>
      <c r="S20" s="65">
        <v>1096.268066</v>
      </c>
      <c r="T20" s="65">
        <v>1113.413818</v>
      </c>
      <c r="U20" s="65">
        <v>1132.018066</v>
      </c>
      <c r="V20" s="65">
        <v>1151.430298</v>
      </c>
      <c r="W20" s="65">
        <v>1171.689331</v>
      </c>
      <c r="X20" s="65">
        <v>1192.083496</v>
      </c>
      <c r="Y20" s="65">
        <v>1213.365112</v>
      </c>
      <c r="Z20" s="65">
        <v>1234.887085</v>
      </c>
      <c r="AA20" s="65">
        <v>1256.503906</v>
      </c>
      <c r="AB20" s="65">
        <v>1278.272339</v>
      </c>
      <c r="AC20" s="65">
        <v>1302.144775</v>
      </c>
      <c r="AD20" s="65">
        <v>1326.232788</v>
      </c>
      <c r="AE20" s="65">
        <v>1350.650879</v>
      </c>
      <c r="AF20" s="65">
        <v>1376.598633</v>
      </c>
      <c r="AG20" s="65">
        <v>1403.047119</v>
      </c>
      <c r="AH20" s="65">
        <v>1430.358398</v>
      </c>
      <c r="AI20" s="65">
        <v>1458.221191</v>
      </c>
      <c r="AJ20" s="65">
        <v>1486.978027</v>
      </c>
      <c r="AK20" s="66">
        <v>0.013917</v>
      </c>
    </row>
    <row r="21" ht="15.0" customHeight="1">
      <c r="A21" s="61" t="s">
        <v>712</v>
      </c>
      <c r="B21" s="64" t="s">
        <v>705</v>
      </c>
      <c r="C21" s="65">
        <v>347.491638</v>
      </c>
      <c r="D21" s="65">
        <v>351.686768</v>
      </c>
      <c r="E21" s="65">
        <v>355.52121</v>
      </c>
      <c r="F21" s="65">
        <v>359.297119</v>
      </c>
      <c r="G21" s="65">
        <v>363.103638</v>
      </c>
      <c r="H21" s="65">
        <v>366.976379</v>
      </c>
      <c r="I21" s="65">
        <v>371.091919</v>
      </c>
      <c r="J21" s="65">
        <v>375.798248</v>
      </c>
      <c r="K21" s="65">
        <v>380.306519</v>
      </c>
      <c r="L21" s="65">
        <v>384.659271</v>
      </c>
      <c r="M21" s="65">
        <v>389.5</v>
      </c>
      <c r="N21" s="65">
        <v>394.540344</v>
      </c>
      <c r="O21" s="65">
        <v>399.662201</v>
      </c>
      <c r="P21" s="65">
        <v>404.950836</v>
      </c>
      <c r="Q21" s="65">
        <v>413.441742</v>
      </c>
      <c r="R21" s="65">
        <v>422.310455</v>
      </c>
      <c r="S21" s="65">
        <v>430.986359</v>
      </c>
      <c r="T21" s="65">
        <v>440.592529</v>
      </c>
      <c r="U21" s="65">
        <v>450.602356</v>
      </c>
      <c r="V21" s="65">
        <v>460.68811</v>
      </c>
      <c r="W21" s="65">
        <v>471.099487</v>
      </c>
      <c r="X21" s="65">
        <v>481.920715</v>
      </c>
      <c r="Y21" s="65">
        <v>492.669464</v>
      </c>
      <c r="Z21" s="65">
        <v>503.309174</v>
      </c>
      <c r="AA21" s="65">
        <v>514.150269</v>
      </c>
      <c r="AB21" s="65">
        <v>525.200745</v>
      </c>
      <c r="AC21" s="65">
        <v>536.424377</v>
      </c>
      <c r="AD21" s="65">
        <v>547.725586</v>
      </c>
      <c r="AE21" s="65">
        <v>559.306274</v>
      </c>
      <c r="AF21" s="65">
        <v>571.116211</v>
      </c>
      <c r="AG21" s="65">
        <v>583.009888</v>
      </c>
      <c r="AH21" s="65">
        <v>595.113464</v>
      </c>
      <c r="AI21" s="65">
        <v>607.552246</v>
      </c>
      <c r="AJ21" s="65">
        <v>620.113586</v>
      </c>
      <c r="AK21" s="66">
        <v>0.017882</v>
      </c>
    </row>
    <row r="22" ht="15.0" customHeight="1">
      <c r="A22" s="61" t="s">
        <v>713</v>
      </c>
      <c r="B22" s="64" t="s">
        <v>707</v>
      </c>
      <c r="C22" s="65">
        <v>133.458969</v>
      </c>
      <c r="D22" s="65">
        <v>137.450165</v>
      </c>
      <c r="E22" s="65">
        <v>140.911118</v>
      </c>
      <c r="F22" s="65">
        <v>144.767334</v>
      </c>
      <c r="G22" s="65">
        <v>148.604538</v>
      </c>
      <c r="H22" s="65">
        <v>152.51004</v>
      </c>
      <c r="I22" s="65">
        <v>155.288574</v>
      </c>
      <c r="J22" s="65">
        <v>158.889282</v>
      </c>
      <c r="K22" s="65">
        <v>163.175354</v>
      </c>
      <c r="L22" s="65">
        <v>167.457077</v>
      </c>
      <c r="M22" s="65">
        <v>172.071411</v>
      </c>
      <c r="N22" s="65">
        <v>176.882416</v>
      </c>
      <c r="O22" s="65">
        <v>181.836411</v>
      </c>
      <c r="P22" s="65">
        <v>186.986801</v>
      </c>
      <c r="Q22" s="65">
        <v>192.684341</v>
      </c>
      <c r="R22" s="65">
        <v>198.668289</v>
      </c>
      <c r="S22" s="65">
        <v>205.063828</v>
      </c>
      <c r="T22" s="65">
        <v>211.784912</v>
      </c>
      <c r="U22" s="65">
        <v>218.69899</v>
      </c>
      <c r="V22" s="65">
        <v>225.74147</v>
      </c>
      <c r="W22" s="65">
        <v>233.079163</v>
      </c>
      <c r="X22" s="65">
        <v>240.768219</v>
      </c>
      <c r="Y22" s="65">
        <v>248.528473</v>
      </c>
      <c r="Z22" s="65">
        <v>256.559082</v>
      </c>
      <c r="AA22" s="65">
        <v>264.606873</v>
      </c>
      <c r="AB22" s="65">
        <v>272.905853</v>
      </c>
      <c r="AC22" s="65">
        <v>281.436859</v>
      </c>
      <c r="AD22" s="65">
        <v>290.142914</v>
      </c>
      <c r="AE22" s="65">
        <v>299.152252</v>
      </c>
      <c r="AF22" s="65">
        <v>308.437195</v>
      </c>
      <c r="AG22" s="65">
        <v>317.907806</v>
      </c>
      <c r="AH22" s="65">
        <v>327.646393</v>
      </c>
      <c r="AI22" s="65">
        <v>337.737152</v>
      </c>
      <c r="AJ22" s="65">
        <v>348.041565</v>
      </c>
      <c r="AK22" s="66">
        <v>0.029459</v>
      </c>
    </row>
    <row r="23" ht="15.0" customHeight="1">
      <c r="A23" s="61" t="s">
        <v>714</v>
      </c>
      <c r="B23" s="64" t="s">
        <v>709</v>
      </c>
      <c r="C23" s="65">
        <v>462.560669</v>
      </c>
      <c r="D23" s="65">
        <v>466.341278</v>
      </c>
      <c r="E23" s="65">
        <v>469.251862</v>
      </c>
      <c r="F23" s="65">
        <v>471.328857</v>
      </c>
      <c r="G23" s="65">
        <v>472.015808</v>
      </c>
      <c r="H23" s="65">
        <v>472.084259</v>
      </c>
      <c r="I23" s="65">
        <v>472.047668</v>
      </c>
      <c r="J23" s="65">
        <v>471.005402</v>
      </c>
      <c r="K23" s="65">
        <v>469.594818</v>
      </c>
      <c r="L23" s="65">
        <v>468.25592</v>
      </c>
      <c r="M23" s="65">
        <v>466.648895</v>
      </c>
      <c r="N23" s="65">
        <v>464.865234</v>
      </c>
      <c r="O23" s="65">
        <v>463.08902</v>
      </c>
      <c r="P23" s="65">
        <v>461.532501</v>
      </c>
      <c r="Q23" s="65">
        <v>460.27652</v>
      </c>
      <c r="R23" s="65">
        <v>459.85321</v>
      </c>
      <c r="S23" s="65">
        <v>460.217896</v>
      </c>
      <c r="T23" s="65">
        <v>461.036316</v>
      </c>
      <c r="U23" s="65">
        <v>462.716736</v>
      </c>
      <c r="V23" s="65">
        <v>465.000732</v>
      </c>
      <c r="W23" s="65">
        <v>467.510681</v>
      </c>
      <c r="X23" s="65">
        <v>469.394531</v>
      </c>
      <c r="Y23" s="65">
        <v>472.167145</v>
      </c>
      <c r="Z23" s="65">
        <v>475.018768</v>
      </c>
      <c r="AA23" s="65">
        <v>477.746704</v>
      </c>
      <c r="AB23" s="65">
        <v>480.165741</v>
      </c>
      <c r="AC23" s="65">
        <v>484.2836</v>
      </c>
      <c r="AD23" s="65">
        <v>488.364288</v>
      </c>
      <c r="AE23" s="65">
        <v>492.192383</v>
      </c>
      <c r="AF23" s="65">
        <v>497.045197</v>
      </c>
      <c r="AG23" s="65">
        <v>502.129333</v>
      </c>
      <c r="AH23" s="65">
        <v>507.598511</v>
      </c>
      <c r="AI23" s="65">
        <v>512.931763</v>
      </c>
      <c r="AJ23" s="65">
        <v>518.822876</v>
      </c>
      <c r="AK23" s="66">
        <v>0.003338</v>
      </c>
    </row>
    <row r="24" ht="15.0" customHeight="1">
      <c r="A24" s="61" t="s">
        <v>715</v>
      </c>
      <c r="B24" s="64" t="s">
        <v>716</v>
      </c>
      <c r="C24" s="65">
        <v>796.98584</v>
      </c>
      <c r="D24" s="65">
        <v>839.577637</v>
      </c>
      <c r="E24" s="65">
        <v>884.271362</v>
      </c>
      <c r="F24" s="65">
        <v>930.293091</v>
      </c>
      <c r="G24" s="65">
        <v>977.94812</v>
      </c>
      <c r="H24" s="65">
        <v>1026.44458</v>
      </c>
      <c r="I24" s="65">
        <v>1075.531372</v>
      </c>
      <c r="J24" s="65">
        <v>1125.2771</v>
      </c>
      <c r="K24" s="65">
        <v>1175.024902</v>
      </c>
      <c r="L24" s="65">
        <v>1224.775513</v>
      </c>
      <c r="M24" s="65">
        <v>1274.926514</v>
      </c>
      <c r="N24" s="65">
        <v>1325.411255</v>
      </c>
      <c r="O24" s="65">
        <v>1376.371704</v>
      </c>
      <c r="P24" s="65">
        <v>1427.966553</v>
      </c>
      <c r="Q24" s="65">
        <v>1481.36377</v>
      </c>
      <c r="R24" s="65">
        <v>1536.000732</v>
      </c>
      <c r="S24" s="65">
        <v>1593.134277</v>
      </c>
      <c r="T24" s="65">
        <v>1651.739014</v>
      </c>
      <c r="U24" s="65">
        <v>1711.914185</v>
      </c>
      <c r="V24" s="65">
        <v>1773.091309</v>
      </c>
      <c r="W24" s="65">
        <v>1835.209229</v>
      </c>
      <c r="X24" s="65">
        <v>1897.529785</v>
      </c>
      <c r="Y24" s="65">
        <v>1959.763916</v>
      </c>
      <c r="Z24" s="65">
        <v>2026.438477</v>
      </c>
      <c r="AA24" s="65">
        <v>2091.604736</v>
      </c>
      <c r="AB24" s="65">
        <v>2156.730225</v>
      </c>
      <c r="AC24" s="65">
        <v>2222.123047</v>
      </c>
      <c r="AD24" s="65">
        <v>2287.301514</v>
      </c>
      <c r="AE24" s="65">
        <v>2351.891602</v>
      </c>
      <c r="AF24" s="65">
        <v>2416.461426</v>
      </c>
      <c r="AG24" s="65">
        <v>2480.934082</v>
      </c>
      <c r="AH24" s="65">
        <v>2545.769287</v>
      </c>
      <c r="AI24" s="65">
        <v>2611.09668</v>
      </c>
      <c r="AJ24" s="65">
        <v>2676.412109</v>
      </c>
      <c r="AK24" s="66">
        <v>0.036893</v>
      </c>
    </row>
    <row r="25" ht="15.0" customHeight="1">
      <c r="A25" s="61" t="s">
        <v>717</v>
      </c>
      <c r="B25" s="64" t="s">
        <v>705</v>
      </c>
      <c r="C25" s="65">
        <v>464.090759</v>
      </c>
      <c r="D25" s="65">
        <v>491.810364</v>
      </c>
      <c r="E25" s="65">
        <v>520.070068</v>
      </c>
      <c r="F25" s="65">
        <v>549.216309</v>
      </c>
      <c r="G25" s="65">
        <v>579.800049</v>
      </c>
      <c r="H25" s="65">
        <v>610.909058</v>
      </c>
      <c r="I25" s="65">
        <v>642.515015</v>
      </c>
      <c r="J25" s="65">
        <v>674.601501</v>
      </c>
      <c r="K25" s="65">
        <v>706.950317</v>
      </c>
      <c r="L25" s="65">
        <v>739.448242</v>
      </c>
      <c r="M25" s="65">
        <v>772.189392</v>
      </c>
      <c r="N25" s="65">
        <v>805.013855</v>
      </c>
      <c r="O25" s="65">
        <v>838.0271</v>
      </c>
      <c r="P25" s="65">
        <v>871.440247</v>
      </c>
      <c r="Q25" s="65">
        <v>905.854187</v>
      </c>
      <c r="R25" s="65">
        <v>941.253479</v>
      </c>
      <c r="S25" s="65">
        <v>978.48938</v>
      </c>
      <c r="T25" s="65">
        <v>1016.623352</v>
      </c>
      <c r="U25" s="65">
        <v>1055.971558</v>
      </c>
      <c r="V25" s="65">
        <v>1096.163696</v>
      </c>
      <c r="W25" s="65">
        <v>1136.701172</v>
      </c>
      <c r="X25" s="65">
        <v>1177.181763</v>
      </c>
      <c r="Y25" s="65">
        <v>1217.765625</v>
      </c>
      <c r="Z25" s="65">
        <v>1257.408325</v>
      </c>
      <c r="AA25" s="65">
        <v>1297.984497</v>
      </c>
      <c r="AB25" s="65">
        <v>1338.217773</v>
      </c>
      <c r="AC25" s="65">
        <v>1378.380249</v>
      </c>
      <c r="AD25" s="65">
        <v>1418.23291</v>
      </c>
      <c r="AE25" s="65">
        <v>1457.335327</v>
      </c>
      <c r="AF25" s="65">
        <v>1495.82373</v>
      </c>
      <c r="AG25" s="65">
        <v>1534.267212</v>
      </c>
      <c r="AH25" s="65">
        <v>1572.772827</v>
      </c>
      <c r="AI25" s="65">
        <v>1611.21521</v>
      </c>
      <c r="AJ25" s="65">
        <v>1649.312378</v>
      </c>
      <c r="AK25" s="66">
        <v>0.038537</v>
      </c>
    </row>
    <row r="26" ht="15.0" customHeight="1">
      <c r="A26" s="61" t="s">
        <v>718</v>
      </c>
      <c r="B26" s="64" t="s">
        <v>707</v>
      </c>
      <c r="C26" s="65">
        <v>43.643806</v>
      </c>
      <c r="D26" s="65">
        <v>47.312588</v>
      </c>
      <c r="E26" s="65">
        <v>52.574127</v>
      </c>
      <c r="F26" s="65">
        <v>58.302418</v>
      </c>
      <c r="G26" s="65">
        <v>64.243317</v>
      </c>
      <c r="H26" s="65">
        <v>70.490555</v>
      </c>
      <c r="I26" s="65">
        <v>76.814865</v>
      </c>
      <c r="J26" s="65">
        <v>83.313896</v>
      </c>
      <c r="K26" s="65">
        <v>89.580978</v>
      </c>
      <c r="L26" s="65">
        <v>95.76664</v>
      </c>
      <c r="M26" s="65">
        <v>102.163193</v>
      </c>
      <c r="N26" s="65">
        <v>108.835701</v>
      </c>
      <c r="O26" s="65">
        <v>115.780571</v>
      </c>
      <c r="P26" s="65">
        <v>122.89415</v>
      </c>
      <c r="Q26" s="65">
        <v>130.721542</v>
      </c>
      <c r="R26" s="65">
        <v>138.691055</v>
      </c>
      <c r="S26" s="65">
        <v>147.139832</v>
      </c>
      <c r="T26" s="65">
        <v>155.975311</v>
      </c>
      <c r="U26" s="65">
        <v>164.901031</v>
      </c>
      <c r="V26" s="65">
        <v>173.935059</v>
      </c>
      <c r="W26" s="65">
        <v>183.144852</v>
      </c>
      <c r="X26" s="65">
        <v>192.67659</v>
      </c>
      <c r="Y26" s="65">
        <v>202.087936</v>
      </c>
      <c r="Z26" s="65">
        <v>216.991882</v>
      </c>
      <c r="AA26" s="65">
        <v>228.007553</v>
      </c>
      <c r="AB26" s="65">
        <v>239.185272</v>
      </c>
      <c r="AC26" s="65">
        <v>250.588013</v>
      </c>
      <c r="AD26" s="65">
        <v>262.048523</v>
      </c>
      <c r="AE26" s="65">
        <v>273.75885</v>
      </c>
      <c r="AF26" s="65">
        <v>285.661865</v>
      </c>
      <c r="AG26" s="65">
        <v>297.503113</v>
      </c>
      <c r="AH26" s="65">
        <v>309.624908</v>
      </c>
      <c r="AI26" s="65">
        <v>322.231689</v>
      </c>
      <c r="AJ26" s="65">
        <v>335.082977</v>
      </c>
      <c r="AK26" s="66">
        <v>0.063085</v>
      </c>
    </row>
    <row r="27" ht="15.0" customHeight="1">
      <c r="A27" s="61" t="s">
        <v>719</v>
      </c>
      <c r="B27" s="64" t="s">
        <v>709</v>
      </c>
      <c r="C27" s="65">
        <v>289.251282</v>
      </c>
      <c r="D27" s="65">
        <v>300.454742</v>
      </c>
      <c r="E27" s="65">
        <v>311.627197</v>
      </c>
      <c r="F27" s="65">
        <v>322.774323</v>
      </c>
      <c r="G27" s="65">
        <v>333.904785</v>
      </c>
      <c r="H27" s="65">
        <v>345.044952</v>
      </c>
      <c r="I27" s="65">
        <v>356.201477</v>
      </c>
      <c r="J27" s="65">
        <v>367.361633</v>
      </c>
      <c r="K27" s="65">
        <v>378.493591</v>
      </c>
      <c r="L27" s="65">
        <v>389.560577</v>
      </c>
      <c r="M27" s="65">
        <v>400.573914</v>
      </c>
      <c r="N27" s="65">
        <v>411.561707</v>
      </c>
      <c r="O27" s="65">
        <v>422.564056</v>
      </c>
      <c r="P27" s="65">
        <v>433.632172</v>
      </c>
      <c r="Q27" s="65">
        <v>444.788055</v>
      </c>
      <c r="R27" s="65">
        <v>456.056152</v>
      </c>
      <c r="S27" s="65">
        <v>467.505096</v>
      </c>
      <c r="T27" s="65">
        <v>479.14032</v>
      </c>
      <c r="U27" s="65">
        <v>491.041656</v>
      </c>
      <c r="V27" s="65">
        <v>502.992523</v>
      </c>
      <c r="W27" s="65">
        <v>515.363159</v>
      </c>
      <c r="X27" s="65">
        <v>527.671326</v>
      </c>
      <c r="Y27" s="65">
        <v>539.910339</v>
      </c>
      <c r="Z27" s="65">
        <v>552.038269</v>
      </c>
      <c r="AA27" s="65">
        <v>565.61261</v>
      </c>
      <c r="AB27" s="65">
        <v>579.327209</v>
      </c>
      <c r="AC27" s="65">
        <v>593.154724</v>
      </c>
      <c r="AD27" s="65">
        <v>607.019958</v>
      </c>
      <c r="AE27" s="65">
        <v>620.797363</v>
      </c>
      <c r="AF27" s="65">
        <v>634.975952</v>
      </c>
      <c r="AG27" s="65">
        <v>649.163757</v>
      </c>
      <c r="AH27" s="65">
        <v>663.371521</v>
      </c>
      <c r="AI27" s="65">
        <v>677.649841</v>
      </c>
      <c r="AJ27" s="65">
        <v>692.016724</v>
      </c>
      <c r="AK27" s="66">
        <v>0.026415</v>
      </c>
    </row>
    <row r="28" ht="15.0" customHeight="1">
      <c r="A28" s="61" t="s">
        <v>720</v>
      </c>
      <c r="B28" s="64" t="s">
        <v>721</v>
      </c>
      <c r="C28" s="65">
        <v>1477.640625</v>
      </c>
      <c r="D28" s="65">
        <v>1537.944214</v>
      </c>
      <c r="E28" s="65">
        <v>1600.900146</v>
      </c>
      <c r="F28" s="65">
        <v>1664.796875</v>
      </c>
      <c r="G28" s="65">
        <v>1731.338989</v>
      </c>
      <c r="H28" s="65">
        <v>1799.037109</v>
      </c>
      <c r="I28" s="65">
        <v>1870.284424</v>
      </c>
      <c r="J28" s="65">
        <v>1943.796631</v>
      </c>
      <c r="K28" s="65">
        <v>2020.861328</v>
      </c>
      <c r="L28" s="65">
        <v>2100.123047</v>
      </c>
      <c r="M28" s="65">
        <v>2181.130615</v>
      </c>
      <c r="N28" s="65">
        <v>2262.43457</v>
      </c>
      <c r="O28" s="65">
        <v>2344.910645</v>
      </c>
      <c r="P28" s="65">
        <v>2429.612793</v>
      </c>
      <c r="Q28" s="65">
        <v>2515.725098</v>
      </c>
      <c r="R28" s="65">
        <v>2602.942627</v>
      </c>
      <c r="S28" s="65">
        <v>2691.263672</v>
      </c>
      <c r="T28" s="65">
        <v>2781.421387</v>
      </c>
      <c r="U28" s="65">
        <v>2869.499023</v>
      </c>
      <c r="V28" s="65">
        <v>2959.378662</v>
      </c>
      <c r="W28" s="65">
        <v>3051.1521</v>
      </c>
      <c r="X28" s="65">
        <v>3138.898926</v>
      </c>
      <c r="Y28" s="65">
        <v>3229.934814</v>
      </c>
      <c r="Z28" s="65">
        <v>3315.41748</v>
      </c>
      <c r="AA28" s="65">
        <v>3399.674805</v>
      </c>
      <c r="AB28" s="65">
        <v>3484.86084</v>
      </c>
      <c r="AC28" s="65">
        <v>3570.41748</v>
      </c>
      <c r="AD28" s="65">
        <v>3650.260742</v>
      </c>
      <c r="AE28" s="65">
        <v>3732.091309</v>
      </c>
      <c r="AF28" s="65">
        <v>3814.309082</v>
      </c>
      <c r="AG28" s="65">
        <v>3890.95752</v>
      </c>
      <c r="AH28" s="65">
        <v>3968.300781</v>
      </c>
      <c r="AI28" s="65">
        <v>4045.696533</v>
      </c>
      <c r="AJ28" s="65">
        <v>4123.280762</v>
      </c>
      <c r="AK28" s="66">
        <v>0.031299</v>
      </c>
    </row>
    <row r="29" ht="15.0" customHeight="1">
      <c r="A29" s="61" t="s">
        <v>722</v>
      </c>
      <c r="B29" s="64" t="s">
        <v>705</v>
      </c>
      <c r="C29" s="65">
        <v>868.674133</v>
      </c>
      <c r="D29" s="65">
        <v>896.671448</v>
      </c>
      <c r="E29" s="65">
        <v>926.484192</v>
      </c>
      <c r="F29" s="65">
        <v>956.355286</v>
      </c>
      <c r="G29" s="65">
        <v>988.122803</v>
      </c>
      <c r="H29" s="65">
        <v>1020.43811</v>
      </c>
      <c r="I29" s="65">
        <v>1055.986328</v>
      </c>
      <c r="J29" s="65">
        <v>1092.700806</v>
      </c>
      <c r="K29" s="65">
        <v>1132.581299</v>
      </c>
      <c r="L29" s="65">
        <v>1174.307739</v>
      </c>
      <c r="M29" s="65">
        <v>1217.49646</v>
      </c>
      <c r="N29" s="65">
        <v>1260.676636</v>
      </c>
      <c r="O29" s="65">
        <v>1304.711914</v>
      </c>
      <c r="P29" s="65">
        <v>1350.656738</v>
      </c>
      <c r="Q29" s="65">
        <v>1397.729858</v>
      </c>
      <c r="R29" s="65">
        <v>1445.754639</v>
      </c>
      <c r="S29" s="65">
        <v>1494.846558</v>
      </c>
      <c r="T29" s="65">
        <v>1545.036377</v>
      </c>
      <c r="U29" s="65">
        <v>1594.862915</v>
      </c>
      <c r="V29" s="65">
        <v>1645.996704</v>
      </c>
      <c r="W29" s="65">
        <v>1697.166138</v>
      </c>
      <c r="X29" s="65">
        <v>1747.14209</v>
      </c>
      <c r="Y29" s="65">
        <v>1797.276001</v>
      </c>
      <c r="Z29" s="65">
        <v>1846.071289</v>
      </c>
      <c r="AA29" s="65">
        <v>1893.970093</v>
      </c>
      <c r="AB29" s="65">
        <v>1941.36145</v>
      </c>
      <c r="AC29" s="65">
        <v>1988.207153</v>
      </c>
      <c r="AD29" s="65">
        <v>2034.464355</v>
      </c>
      <c r="AE29" s="65">
        <v>2079.659424</v>
      </c>
      <c r="AF29" s="65">
        <v>2124.060791</v>
      </c>
      <c r="AG29" s="65">
        <v>2167.701416</v>
      </c>
      <c r="AH29" s="65">
        <v>2210.773926</v>
      </c>
      <c r="AI29" s="65">
        <v>2253.539062</v>
      </c>
      <c r="AJ29" s="65">
        <v>2296.026367</v>
      </c>
      <c r="AK29" s="66">
        <v>0.029819</v>
      </c>
    </row>
    <row r="30" ht="15.0" customHeight="1">
      <c r="A30" s="61" t="s">
        <v>723</v>
      </c>
      <c r="B30" s="64" t="s">
        <v>707</v>
      </c>
      <c r="C30" s="65">
        <v>177.341904</v>
      </c>
      <c r="D30" s="65">
        <v>189.897797</v>
      </c>
      <c r="E30" s="65">
        <v>202.981522</v>
      </c>
      <c r="F30" s="65">
        <v>216.596603</v>
      </c>
      <c r="G30" s="65">
        <v>230.699875</v>
      </c>
      <c r="H30" s="65">
        <v>245.143555</v>
      </c>
      <c r="I30" s="65">
        <v>260.059357</v>
      </c>
      <c r="J30" s="65">
        <v>275.38147</v>
      </c>
      <c r="K30" s="65">
        <v>290.887756</v>
      </c>
      <c r="L30" s="65">
        <v>306.545868</v>
      </c>
      <c r="M30" s="65">
        <v>322.315063</v>
      </c>
      <c r="N30" s="65">
        <v>338.204468</v>
      </c>
      <c r="O30" s="65">
        <v>354.195099</v>
      </c>
      <c r="P30" s="65">
        <v>370.287292</v>
      </c>
      <c r="Q30" s="65">
        <v>386.471008</v>
      </c>
      <c r="R30" s="65">
        <v>402.73407</v>
      </c>
      <c r="S30" s="65">
        <v>419.069977</v>
      </c>
      <c r="T30" s="65">
        <v>435.458038</v>
      </c>
      <c r="U30" s="65">
        <v>451.858612</v>
      </c>
      <c r="V30" s="65">
        <v>468.266174</v>
      </c>
      <c r="W30" s="65">
        <v>484.719147</v>
      </c>
      <c r="X30" s="65">
        <v>501.252106</v>
      </c>
      <c r="Y30" s="65">
        <v>517.774109</v>
      </c>
      <c r="Z30" s="65">
        <v>534.257446</v>
      </c>
      <c r="AA30" s="65">
        <v>550.663818</v>
      </c>
      <c r="AB30" s="65">
        <v>566.900085</v>
      </c>
      <c r="AC30" s="65">
        <v>582.862793</v>
      </c>
      <c r="AD30" s="65">
        <v>598.524353</v>
      </c>
      <c r="AE30" s="65">
        <v>613.913513</v>
      </c>
      <c r="AF30" s="65">
        <v>629.037292</v>
      </c>
      <c r="AG30" s="65">
        <v>643.858582</v>
      </c>
      <c r="AH30" s="65">
        <v>658.3526</v>
      </c>
      <c r="AI30" s="65">
        <v>672.505371</v>
      </c>
      <c r="AJ30" s="65">
        <v>686.348083</v>
      </c>
      <c r="AK30" s="66">
        <v>0.04097</v>
      </c>
    </row>
    <row r="31" ht="15.0" customHeight="1">
      <c r="A31" s="61" t="s">
        <v>724</v>
      </c>
      <c r="B31" s="64" t="s">
        <v>709</v>
      </c>
      <c r="C31" s="65">
        <v>431.624695</v>
      </c>
      <c r="D31" s="65">
        <v>451.374969</v>
      </c>
      <c r="E31" s="65">
        <v>471.434387</v>
      </c>
      <c r="F31" s="65">
        <v>491.84494</v>
      </c>
      <c r="G31" s="65">
        <v>512.516357</v>
      </c>
      <c r="H31" s="65">
        <v>533.455383</v>
      </c>
      <c r="I31" s="65">
        <v>554.238831</v>
      </c>
      <c r="J31" s="65">
        <v>575.714294</v>
      </c>
      <c r="K31" s="65">
        <v>597.392273</v>
      </c>
      <c r="L31" s="65">
        <v>619.269348</v>
      </c>
      <c r="M31" s="65">
        <v>641.319031</v>
      </c>
      <c r="N31" s="65">
        <v>663.553528</v>
      </c>
      <c r="O31" s="65">
        <v>686.003723</v>
      </c>
      <c r="P31" s="65">
        <v>708.66864</v>
      </c>
      <c r="Q31" s="65">
        <v>731.524048</v>
      </c>
      <c r="R31" s="65">
        <v>754.453857</v>
      </c>
      <c r="S31" s="65">
        <v>777.347046</v>
      </c>
      <c r="T31" s="65">
        <v>800.92688</v>
      </c>
      <c r="U31" s="65">
        <v>822.777344</v>
      </c>
      <c r="V31" s="65">
        <v>845.115662</v>
      </c>
      <c r="W31" s="65">
        <v>869.266846</v>
      </c>
      <c r="X31" s="65">
        <v>890.504761</v>
      </c>
      <c r="Y31" s="65">
        <v>914.884827</v>
      </c>
      <c r="Z31" s="65">
        <v>935.088928</v>
      </c>
      <c r="AA31" s="65">
        <v>955.040955</v>
      </c>
      <c r="AB31" s="65">
        <v>976.599243</v>
      </c>
      <c r="AC31" s="65">
        <v>999.347595</v>
      </c>
      <c r="AD31" s="65">
        <v>1017.272034</v>
      </c>
      <c r="AE31" s="65">
        <v>1038.518311</v>
      </c>
      <c r="AF31" s="65">
        <v>1061.210938</v>
      </c>
      <c r="AG31" s="65">
        <v>1079.397461</v>
      </c>
      <c r="AH31" s="65">
        <v>1099.174194</v>
      </c>
      <c r="AI31" s="65">
        <v>1119.6521</v>
      </c>
      <c r="AJ31" s="65">
        <v>1140.906372</v>
      </c>
      <c r="AK31" s="66">
        <v>0.029401</v>
      </c>
    </row>
    <row r="32" ht="15.0" customHeight="1">
      <c r="A32" s="61" t="s">
        <v>725</v>
      </c>
      <c r="B32" s="64" t="s">
        <v>726</v>
      </c>
      <c r="C32" s="65">
        <v>6469.986816</v>
      </c>
      <c r="D32" s="65">
        <v>6709.330078</v>
      </c>
      <c r="E32" s="65">
        <v>6947.446777</v>
      </c>
      <c r="F32" s="65">
        <v>7183.384766</v>
      </c>
      <c r="G32" s="65">
        <v>7416.137207</v>
      </c>
      <c r="H32" s="65">
        <v>7645.194824</v>
      </c>
      <c r="I32" s="65">
        <v>7870.678711</v>
      </c>
      <c r="J32" s="65">
        <v>8091.987305</v>
      </c>
      <c r="K32" s="65">
        <v>8308.206055</v>
      </c>
      <c r="L32" s="65">
        <v>8520.415039</v>
      </c>
      <c r="M32" s="65">
        <v>8727.464844</v>
      </c>
      <c r="N32" s="65">
        <v>8927.78125</v>
      </c>
      <c r="O32" s="65">
        <v>9121.40332</v>
      </c>
      <c r="P32" s="65">
        <v>9307.3125</v>
      </c>
      <c r="Q32" s="65">
        <v>9490.162109</v>
      </c>
      <c r="R32" s="65">
        <v>9669.273438</v>
      </c>
      <c r="S32" s="65">
        <v>9845.138672</v>
      </c>
      <c r="T32" s="65">
        <v>10017.084961</v>
      </c>
      <c r="U32" s="65">
        <v>10185.121094</v>
      </c>
      <c r="V32" s="65">
        <v>10345.557617</v>
      </c>
      <c r="W32" s="65">
        <v>10498.040039</v>
      </c>
      <c r="X32" s="65">
        <v>10645.753906</v>
      </c>
      <c r="Y32" s="65">
        <v>10780.290039</v>
      </c>
      <c r="Z32" s="65">
        <v>10918.349609</v>
      </c>
      <c r="AA32" s="65">
        <v>11053.876953</v>
      </c>
      <c r="AB32" s="65">
        <v>11189.546875</v>
      </c>
      <c r="AC32" s="65">
        <v>11325.998047</v>
      </c>
      <c r="AD32" s="65">
        <v>11462.277344</v>
      </c>
      <c r="AE32" s="65">
        <v>11598.004883</v>
      </c>
      <c r="AF32" s="65">
        <v>11733.375</v>
      </c>
      <c r="AG32" s="65">
        <v>11890.436523</v>
      </c>
      <c r="AH32" s="65">
        <v>12050.144531</v>
      </c>
      <c r="AI32" s="65">
        <v>12215.412109</v>
      </c>
      <c r="AJ32" s="65">
        <v>12388.110352</v>
      </c>
      <c r="AK32" s="66">
        <v>0.019349</v>
      </c>
    </row>
    <row r="33" ht="15.0" customHeight="1">
      <c r="A33" s="61" t="s">
        <v>727</v>
      </c>
      <c r="B33" s="64" t="s">
        <v>705</v>
      </c>
      <c r="C33" s="65">
        <v>3703.322998</v>
      </c>
      <c r="D33" s="65">
        <v>3874.522217</v>
      </c>
      <c r="E33" s="65">
        <v>4046.658691</v>
      </c>
      <c r="F33" s="65">
        <v>4219.111816</v>
      </c>
      <c r="G33" s="65">
        <v>4391.243652</v>
      </c>
      <c r="H33" s="65">
        <v>4562.712891</v>
      </c>
      <c r="I33" s="65">
        <v>4733.597656</v>
      </c>
      <c r="J33" s="65">
        <v>4903.64502</v>
      </c>
      <c r="K33" s="65">
        <v>5072.692383</v>
      </c>
      <c r="L33" s="65">
        <v>5240.242676</v>
      </c>
      <c r="M33" s="65">
        <v>5405.867188</v>
      </c>
      <c r="N33" s="65">
        <v>5568.750488</v>
      </c>
      <c r="O33" s="65">
        <v>5726.526367</v>
      </c>
      <c r="P33" s="65">
        <v>5880.472656</v>
      </c>
      <c r="Q33" s="65">
        <v>6030.654785</v>
      </c>
      <c r="R33" s="65">
        <v>6177.596191</v>
      </c>
      <c r="S33" s="65">
        <v>6321.520996</v>
      </c>
      <c r="T33" s="65">
        <v>6461.654297</v>
      </c>
      <c r="U33" s="65">
        <v>6597.695801</v>
      </c>
      <c r="V33" s="65">
        <v>6729.906738</v>
      </c>
      <c r="W33" s="65">
        <v>6854.953613</v>
      </c>
      <c r="X33" s="65">
        <v>6971.768066</v>
      </c>
      <c r="Y33" s="65">
        <v>7081.962402</v>
      </c>
      <c r="Z33" s="65">
        <v>7186.981934</v>
      </c>
      <c r="AA33" s="65">
        <v>7288.499512</v>
      </c>
      <c r="AB33" s="65">
        <v>7388.120605</v>
      </c>
      <c r="AC33" s="65">
        <v>7487.572266</v>
      </c>
      <c r="AD33" s="65">
        <v>7585.897949</v>
      </c>
      <c r="AE33" s="65">
        <v>7682.70752</v>
      </c>
      <c r="AF33" s="65">
        <v>7778.17334</v>
      </c>
      <c r="AG33" s="65">
        <v>7871.823242</v>
      </c>
      <c r="AH33" s="65">
        <v>7964.371582</v>
      </c>
      <c r="AI33" s="65">
        <v>8057.337891</v>
      </c>
      <c r="AJ33" s="65">
        <v>8153.010742</v>
      </c>
      <c r="AK33" s="66">
        <v>0.023521</v>
      </c>
    </row>
    <row r="34" ht="15.0" customHeight="1">
      <c r="A34" s="61" t="s">
        <v>728</v>
      </c>
      <c r="B34" s="64" t="s">
        <v>707</v>
      </c>
      <c r="C34" s="65">
        <v>1197.813354</v>
      </c>
      <c r="D34" s="65">
        <v>1246.608887</v>
      </c>
      <c r="E34" s="65">
        <v>1295.179077</v>
      </c>
      <c r="F34" s="65">
        <v>1343.468262</v>
      </c>
      <c r="G34" s="65">
        <v>1391.338257</v>
      </c>
      <c r="H34" s="65">
        <v>1438.759277</v>
      </c>
      <c r="I34" s="65">
        <v>1485.761353</v>
      </c>
      <c r="J34" s="65">
        <v>1531.940552</v>
      </c>
      <c r="K34" s="65">
        <v>1576.386841</v>
      </c>
      <c r="L34" s="65">
        <v>1620.372681</v>
      </c>
      <c r="M34" s="65">
        <v>1662.912598</v>
      </c>
      <c r="N34" s="65">
        <v>1702.92749</v>
      </c>
      <c r="O34" s="65">
        <v>1742.356323</v>
      </c>
      <c r="P34" s="65">
        <v>1778.249146</v>
      </c>
      <c r="Q34" s="65">
        <v>1814.672119</v>
      </c>
      <c r="R34" s="65">
        <v>1849.990723</v>
      </c>
      <c r="S34" s="65">
        <v>1884.102539</v>
      </c>
      <c r="T34" s="65">
        <v>1916.911133</v>
      </c>
      <c r="U34" s="65">
        <v>1948.733398</v>
      </c>
      <c r="V34" s="65">
        <v>1979.903564</v>
      </c>
      <c r="W34" s="65">
        <v>2009.655762</v>
      </c>
      <c r="X34" s="65">
        <v>2040.539307</v>
      </c>
      <c r="Y34" s="65">
        <v>2065.628662</v>
      </c>
      <c r="Z34" s="65">
        <v>2097.077148</v>
      </c>
      <c r="AA34" s="65">
        <v>2129.075928</v>
      </c>
      <c r="AB34" s="65">
        <v>2161.679932</v>
      </c>
      <c r="AC34" s="65">
        <v>2194.724854</v>
      </c>
      <c r="AD34" s="65">
        <v>2228.172363</v>
      </c>
      <c r="AE34" s="65">
        <v>2261.878174</v>
      </c>
      <c r="AF34" s="65">
        <v>2295.718506</v>
      </c>
      <c r="AG34" s="65">
        <v>2352.060791</v>
      </c>
      <c r="AH34" s="65">
        <v>2410.941162</v>
      </c>
      <c r="AI34" s="65">
        <v>2473.463867</v>
      </c>
      <c r="AJ34" s="65">
        <v>2538.912109</v>
      </c>
      <c r="AK34" s="66">
        <v>0.022477</v>
      </c>
    </row>
    <row r="35" ht="15.0" customHeight="1">
      <c r="A35" s="61" t="s">
        <v>729</v>
      </c>
      <c r="B35" s="64" t="s">
        <v>709</v>
      </c>
      <c r="C35" s="65">
        <v>1568.850708</v>
      </c>
      <c r="D35" s="65">
        <v>1588.199341</v>
      </c>
      <c r="E35" s="65">
        <v>1605.609009</v>
      </c>
      <c r="F35" s="65">
        <v>1620.804565</v>
      </c>
      <c r="G35" s="65">
        <v>1633.555054</v>
      </c>
      <c r="H35" s="65">
        <v>1643.722656</v>
      </c>
      <c r="I35" s="65">
        <v>1651.31958</v>
      </c>
      <c r="J35" s="65">
        <v>1656.401733</v>
      </c>
      <c r="K35" s="65">
        <v>1659.127319</v>
      </c>
      <c r="L35" s="65">
        <v>1659.800171</v>
      </c>
      <c r="M35" s="65">
        <v>1658.684937</v>
      </c>
      <c r="N35" s="65">
        <v>1656.103271</v>
      </c>
      <c r="O35" s="65">
        <v>1652.52063</v>
      </c>
      <c r="P35" s="65">
        <v>1648.590698</v>
      </c>
      <c r="Q35" s="65">
        <v>1644.834473</v>
      </c>
      <c r="R35" s="65">
        <v>1641.686646</v>
      </c>
      <c r="S35" s="65">
        <v>1639.515991</v>
      </c>
      <c r="T35" s="65">
        <v>1638.519897</v>
      </c>
      <c r="U35" s="65">
        <v>1638.69165</v>
      </c>
      <c r="V35" s="65">
        <v>1635.746704</v>
      </c>
      <c r="W35" s="65">
        <v>1633.430664</v>
      </c>
      <c r="X35" s="65">
        <v>1633.446411</v>
      </c>
      <c r="Y35" s="65">
        <v>1632.699463</v>
      </c>
      <c r="Z35" s="65">
        <v>1634.290771</v>
      </c>
      <c r="AA35" s="65">
        <v>1636.30188</v>
      </c>
      <c r="AB35" s="65">
        <v>1639.745728</v>
      </c>
      <c r="AC35" s="65">
        <v>1643.701416</v>
      </c>
      <c r="AD35" s="65">
        <v>1648.20752</v>
      </c>
      <c r="AE35" s="65">
        <v>1653.418945</v>
      </c>
      <c r="AF35" s="65">
        <v>1659.48291</v>
      </c>
      <c r="AG35" s="65">
        <v>1666.552979</v>
      </c>
      <c r="AH35" s="65">
        <v>1674.832275</v>
      </c>
      <c r="AI35" s="65">
        <v>1684.610352</v>
      </c>
      <c r="AJ35" s="65">
        <v>1696.187866</v>
      </c>
      <c r="AK35" s="66">
        <v>0.002058</v>
      </c>
    </row>
    <row r="36" ht="15.0" customHeight="1">
      <c r="A36" s="61" t="s">
        <v>730</v>
      </c>
      <c r="B36" s="64" t="s">
        <v>731</v>
      </c>
      <c r="C36" s="65">
        <v>1359.203979</v>
      </c>
      <c r="D36" s="65">
        <v>1369.312744</v>
      </c>
      <c r="E36" s="65">
        <v>1379.322998</v>
      </c>
      <c r="F36" s="65">
        <v>1391.385986</v>
      </c>
      <c r="G36" s="65">
        <v>1403.835693</v>
      </c>
      <c r="H36" s="65">
        <v>1419.258301</v>
      </c>
      <c r="I36" s="65">
        <v>1448.496094</v>
      </c>
      <c r="J36" s="65">
        <v>1478.064453</v>
      </c>
      <c r="K36" s="65">
        <v>1510.796875</v>
      </c>
      <c r="L36" s="65">
        <v>1543.675781</v>
      </c>
      <c r="M36" s="65">
        <v>1578.968262</v>
      </c>
      <c r="N36" s="65">
        <v>1614.13623</v>
      </c>
      <c r="O36" s="65">
        <v>1651.634033</v>
      </c>
      <c r="P36" s="65">
        <v>1689.750732</v>
      </c>
      <c r="Q36" s="65">
        <v>1740.861084</v>
      </c>
      <c r="R36" s="65">
        <v>1795.309937</v>
      </c>
      <c r="S36" s="65">
        <v>1853.191406</v>
      </c>
      <c r="T36" s="65">
        <v>1913.60376</v>
      </c>
      <c r="U36" s="65">
        <v>1977.8479</v>
      </c>
      <c r="V36" s="65">
        <v>2042.474854</v>
      </c>
      <c r="W36" s="65">
        <v>2110.945557</v>
      </c>
      <c r="X36" s="65">
        <v>2183.960205</v>
      </c>
      <c r="Y36" s="65">
        <v>2261.54126</v>
      </c>
      <c r="Z36" s="65">
        <v>2347.618408</v>
      </c>
      <c r="AA36" s="65">
        <v>2436.464355</v>
      </c>
      <c r="AB36" s="65">
        <v>2530.35498</v>
      </c>
      <c r="AC36" s="65">
        <v>2629.667725</v>
      </c>
      <c r="AD36" s="65">
        <v>2734.463867</v>
      </c>
      <c r="AE36" s="65">
        <v>2844.746094</v>
      </c>
      <c r="AF36" s="65">
        <v>2959.296143</v>
      </c>
      <c r="AG36" s="65">
        <v>3079.427979</v>
      </c>
      <c r="AH36" s="65">
        <v>3205.228027</v>
      </c>
      <c r="AI36" s="65">
        <v>3337.016113</v>
      </c>
      <c r="AJ36" s="65">
        <v>3474.83374</v>
      </c>
      <c r="AK36" s="66">
        <v>0.029529</v>
      </c>
    </row>
    <row r="37" ht="15.0" customHeight="1">
      <c r="A37" s="61" t="s">
        <v>732</v>
      </c>
      <c r="B37" s="64" t="s">
        <v>705</v>
      </c>
      <c r="C37" s="65">
        <v>607.953979</v>
      </c>
      <c r="D37" s="65">
        <v>606.888611</v>
      </c>
      <c r="E37" s="65">
        <v>606.926086</v>
      </c>
      <c r="F37" s="65">
        <v>608.320557</v>
      </c>
      <c r="G37" s="65">
        <v>609.493958</v>
      </c>
      <c r="H37" s="65">
        <v>613.889343</v>
      </c>
      <c r="I37" s="65">
        <v>631.879089</v>
      </c>
      <c r="J37" s="65">
        <v>650.90509</v>
      </c>
      <c r="K37" s="65">
        <v>672.219177</v>
      </c>
      <c r="L37" s="65">
        <v>694.356018</v>
      </c>
      <c r="M37" s="65">
        <v>717.239807</v>
      </c>
      <c r="N37" s="65">
        <v>739.71936</v>
      </c>
      <c r="O37" s="65">
        <v>764.2453</v>
      </c>
      <c r="P37" s="65">
        <v>789.70166</v>
      </c>
      <c r="Q37" s="65">
        <v>820.808899</v>
      </c>
      <c r="R37" s="65">
        <v>852.955811</v>
      </c>
      <c r="S37" s="65">
        <v>887.888184</v>
      </c>
      <c r="T37" s="65">
        <v>924.803345</v>
      </c>
      <c r="U37" s="65">
        <v>963.566589</v>
      </c>
      <c r="V37" s="65">
        <v>1002.215027</v>
      </c>
      <c r="W37" s="65">
        <v>1044.680908</v>
      </c>
      <c r="X37" s="65">
        <v>1089.035645</v>
      </c>
      <c r="Y37" s="65">
        <v>1135.513306</v>
      </c>
      <c r="Z37" s="65">
        <v>1187.407715</v>
      </c>
      <c r="AA37" s="65">
        <v>1239.033447</v>
      </c>
      <c r="AB37" s="65">
        <v>1292.720703</v>
      </c>
      <c r="AC37" s="65">
        <v>1348.875244</v>
      </c>
      <c r="AD37" s="65">
        <v>1407.685303</v>
      </c>
      <c r="AE37" s="65">
        <v>1469.316895</v>
      </c>
      <c r="AF37" s="65">
        <v>1533.778198</v>
      </c>
      <c r="AG37" s="65">
        <v>1600.432617</v>
      </c>
      <c r="AH37" s="65">
        <v>1670.403564</v>
      </c>
      <c r="AI37" s="65">
        <v>1744.00647</v>
      </c>
      <c r="AJ37" s="65">
        <v>1821.218018</v>
      </c>
      <c r="AK37" s="66">
        <v>0.034938</v>
      </c>
    </row>
    <row r="38" ht="15.0" customHeight="1">
      <c r="A38" s="61" t="s">
        <v>733</v>
      </c>
      <c r="B38" s="64" t="s">
        <v>707</v>
      </c>
      <c r="C38" s="65">
        <v>211.204269</v>
      </c>
      <c r="D38" s="65">
        <v>222.942825</v>
      </c>
      <c r="E38" s="65">
        <v>234.107346</v>
      </c>
      <c r="F38" s="65">
        <v>247.205688</v>
      </c>
      <c r="G38" s="65">
        <v>260.735779</v>
      </c>
      <c r="H38" s="65">
        <v>274.589996</v>
      </c>
      <c r="I38" s="65">
        <v>289.129547</v>
      </c>
      <c r="J38" s="65">
        <v>304.154175</v>
      </c>
      <c r="K38" s="65">
        <v>319.641815</v>
      </c>
      <c r="L38" s="65">
        <v>334.730316</v>
      </c>
      <c r="M38" s="65">
        <v>351.498657</v>
      </c>
      <c r="N38" s="65">
        <v>369.040955</v>
      </c>
      <c r="O38" s="65">
        <v>387.364349</v>
      </c>
      <c r="P38" s="65">
        <v>406.529083</v>
      </c>
      <c r="Q38" s="65">
        <v>426.59787</v>
      </c>
      <c r="R38" s="65">
        <v>447.355469</v>
      </c>
      <c r="S38" s="65">
        <v>468.961273</v>
      </c>
      <c r="T38" s="65">
        <v>490.397522</v>
      </c>
      <c r="U38" s="65">
        <v>513.720703</v>
      </c>
      <c r="V38" s="65">
        <v>538.036987</v>
      </c>
      <c r="W38" s="65">
        <v>563.3078</v>
      </c>
      <c r="X38" s="65">
        <v>589.518921</v>
      </c>
      <c r="Y38" s="65">
        <v>616.742493</v>
      </c>
      <c r="Z38" s="65">
        <v>644.968079</v>
      </c>
      <c r="AA38" s="65">
        <v>674.110474</v>
      </c>
      <c r="AB38" s="65">
        <v>704.142029</v>
      </c>
      <c r="AC38" s="65">
        <v>735.06427</v>
      </c>
      <c r="AD38" s="65">
        <v>766.887939</v>
      </c>
      <c r="AE38" s="65">
        <v>799.577942</v>
      </c>
      <c r="AF38" s="65">
        <v>832.128235</v>
      </c>
      <c r="AG38" s="65">
        <v>866.645081</v>
      </c>
      <c r="AH38" s="65">
        <v>902.162415</v>
      </c>
      <c r="AI38" s="65">
        <v>938.727783</v>
      </c>
      <c r="AJ38" s="65">
        <v>976.38501</v>
      </c>
      <c r="AK38" s="66">
        <v>0.047236</v>
      </c>
    </row>
    <row r="39" ht="15.0" customHeight="1">
      <c r="A39" s="61" t="s">
        <v>734</v>
      </c>
      <c r="B39" s="64" t="s">
        <v>709</v>
      </c>
      <c r="C39" s="65">
        <v>540.045715</v>
      </c>
      <c r="D39" s="65">
        <v>539.481262</v>
      </c>
      <c r="E39" s="65">
        <v>538.28949</v>
      </c>
      <c r="F39" s="65">
        <v>535.859741</v>
      </c>
      <c r="G39" s="65">
        <v>533.606018</v>
      </c>
      <c r="H39" s="65">
        <v>530.77887</v>
      </c>
      <c r="I39" s="65">
        <v>527.487427</v>
      </c>
      <c r="J39" s="65">
        <v>523.005188</v>
      </c>
      <c r="K39" s="65">
        <v>518.935852</v>
      </c>
      <c r="L39" s="65">
        <v>514.589478</v>
      </c>
      <c r="M39" s="65">
        <v>510.229767</v>
      </c>
      <c r="N39" s="65">
        <v>505.375916</v>
      </c>
      <c r="O39" s="65">
        <v>500.024353</v>
      </c>
      <c r="P39" s="65">
        <v>493.520081</v>
      </c>
      <c r="Q39" s="65">
        <v>493.454407</v>
      </c>
      <c r="R39" s="65">
        <v>494.998627</v>
      </c>
      <c r="S39" s="65">
        <v>496.341888</v>
      </c>
      <c r="T39" s="65">
        <v>498.402893</v>
      </c>
      <c r="U39" s="65">
        <v>500.560608</v>
      </c>
      <c r="V39" s="65">
        <v>502.2229</v>
      </c>
      <c r="W39" s="65">
        <v>502.956696</v>
      </c>
      <c r="X39" s="65">
        <v>505.405701</v>
      </c>
      <c r="Y39" s="65">
        <v>509.285492</v>
      </c>
      <c r="Z39" s="65">
        <v>515.242676</v>
      </c>
      <c r="AA39" s="65">
        <v>523.320312</v>
      </c>
      <c r="AB39" s="65">
        <v>533.492188</v>
      </c>
      <c r="AC39" s="65">
        <v>545.72821</v>
      </c>
      <c r="AD39" s="65">
        <v>559.890564</v>
      </c>
      <c r="AE39" s="65">
        <v>575.851318</v>
      </c>
      <c r="AF39" s="65">
        <v>593.389709</v>
      </c>
      <c r="AG39" s="65">
        <v>612.350281</v>
      </c>
      <c r="AH39" s="65">
        <v>632.66217</v>
      </c>
      <c r="AI39" s="65">
        <v>654.281616</v>
      </c>
      <c r="AJ39" s="65">
        <v>677.230652</v>
      </c>
      <c r="AK39" s="66">
        <v>0.007132</v>
      </c>
    </row>
    <row r="40" ht="15.0" customHeight="1">
      <c r="A40" s="61" t="s">
        <v>735</v>
      </c>
      <c r="B40" s="64" t="s">
        <v>736</v>
      </c>
      <c r="C40" s="65">
        <v>1923.151245</v>
      </c>
      <c r="D40" s="65">
        <v>2016.398315</v>
      </c>
      <c r="E40" s="65">
        <v>2112.647705</v>
      </c>
      <c r="F40" s="65">
        <v>2211.415527</v>
      </c>
      <c r="G40" s="65">
        <v>2320.1521</v>
      </c>
      <c r="H40" s="65">
        <v>2423.934326</v>
      </c>
      <c r="I40" s="65">
        <v>2528.266846</v>
      </c>
      <c r="J40" s="65">
        <v>2628.891113</v>
      </c>
      <c r="K40" s="65">
        <v>2729.96875</v>
      </c>
      <c r="L40" s="65">
        <v>2847.716309</v>
      </c>
      <c r="M40" s="65">
        <v>2948.616211</v>
      </c>
      <c r="N40" s="65">
        <v>3069.0</v>
      </c>
      <c r="O40" s="65">
        <v>3171.220947</v>
      </c>
      <c r="P40" s="65">
        <v>3275.231689</v>
      </c>
      <c r="Q40" s="65">
        <v>3396.346191</v>
      </c>
      <c r="R40" s="65">
        <v>3519.68457</v>
      </c>
      <c r="S40" s="65">
        <v>3630.687256</v>
      </c>
      <c r="T40" s="65">
        <v>3755.669922</v>
      </c>
      <c r="U40" s="65">
        <v>3883.711182</v>
      </c>
      <c r="V40" s="65">
        <v>4014.646484</v>
      </c>
      <c r="W40" s="65">
        <v>4147.299316</v>
      </c>
      <c r="X40" s="65">
        <v>4280.605469</v>
      </c>
      <c r="Y40" s="65">
        <v>4416.983398</v>
      </c>
      <c r="Z40" s="65">
        <v>4583.477539</v>
      </c>
      <c r="AA40" s="65">
        <v>4720.883789</v>
      </c>
      <c r="AB40" s="65">
        <v>4885.756348</v>
      </c>
      <c r="AC40" s="65">
        <v>5022.17041</v>
      </c>
      <c r="AD40" s="65">
        <v>5200.685059</v>
      </c>
      <c r="AE40" s="65">
        <v>5334.585938</v>
      </c>
      <c r="AF40" s="65">
        <v>5513.375977</v>
      </c>
      <c r="AG40" s="65">
        <v>5635.437988</v>
      </c>
      <c r="AH40" s="65">
        <v>5770.825195</v>
      </c>
      <c r="AI40" s="65">
        <v>5909.736328</v>
      </c>
      <c r="AJ40" s="65">
        <v>6045.473633</v>
      </c>
      <c r="AK40" s="66">
        <v>0.034908</v>
      </c>
    </row>
    <row r="41" ht="15.0" customHeight="1">
      <c r="A41" s="61" t="s">
        <v>737</v>
      </c>
      <c r="B41" s="64" t="s">
        <v>705</v>
      </c>
      <c r="C41" s="65">
        <v>796.297607</v>
      </c>
      <c r="D41" s="65">
        <v>833.509155</v>
      </c>
      <c r="E41" s="65">
        <v>873.034119</v>
      </c>
      <c r="F41" s="65">
        <v>913.900391</v>
      </c>
      <c r="G41" s="65">
        <v>956.125793</v>
      </c>
      <c r="H41" s="65">
        <v>999.188782</v>
      </c>
      <c r="I41" s="65">
        <v>1044.95813</v>
      </c>
      <c r="J41" s="65">
        <v>1092.154785</v>
      </c>
      <c r="K41" s="65">
        <v>1140.744141</v>
      </c>
      <c r="L41" s="65">
        <v>1190.515869</v>
      </c>
      <c r="M41" s="65">
        <v>1241.328613</v>
      </c>
      <c r="N41" s="65">
        <v>1291.078369</v>
      </c>
      <c r="O41" s="65">
        <v>1343.306641</v>
      </c>
      <c r="P41" s="65">
        <v>1395.960938</v>
      </c>
      <c r="Q41" s="65">
        <v>1449.142944</v>
      </c>
      <c r="R41" s="65">
        <v>1503.201416</v>
      </c>
      <c r="S41" s="65">
        <v>1558.54895</v>
      </c>
      <c r="T41" s="65">
        <v>1615.286743</v>
      </c>
      <c r="U41" s="65">
        <v>1673.196777</v>
      </c>
      <c r="V41" s="65">
        <v>1732.309082</v>
      </c>
      <c r="W41" s="65">
        <v>1792.297974</v>
      </c>
      <c r="X41" s="65">
        <v>1851.906494</v>
      </c>
      <c r="Y41" s="65">
        <v>1913.694702</v>
      </c>
      <c r="Z41" s="65">
        <v>1976.798462</v>
      </c>
      <c r="AA41" s="65">
        <v>2041.312744</v>
      </c>
      <c r="AB41" s="65">
        <v>2106.769043</v>
      </c>
      <c r="AC41" s="65">
        <v>2173.043457</v>
      </c>
      <c r="AD41" s="65">
        <v>2239.919434</v>
      </c>
      <c r="AE41" s="65">
        <v>2306.733398</v>
      </c>
      <c r="AF41" s="65">
        <v>2373.718994</v>
      </c>
      <c r="AG41" s="65">
        <v>2439.871582</v>
      </c>
      <c r="AH41" s="65">
        <v>2504.531982</v>
      </c>
      <c r="AI41" s="65">
        <v>2567.982666</v>
      </c>
      <c r="AJ41" s="65">
        <v>2630.953369</v>
      </c>
      <c r="AK41" s="66">
        <v>0.036573</v>
      </c>
    </row>
    <row r="42" ht="15.0" customHeight="1">
      <c r="A42" s="61" t="s">
        <v>738</v>
      </c>
      <c r="B42" s="64" t="s">
        <v>707</v>
      </c>
      <c r="C42" s="65">
        <v>905.640686</v>
      </c>
      <c r="D42" s="65">
        <v>960.6383060000001</v>
      </c>
      <c r="E42" s="65">
        <v>1016.496521</v>
      </c>
      <c r="F42" s="65">
        <v>1073.724976</v>
      </c>
      <c r="G42" s="65">
        <v>1139.809082</v>
      </c>
      <c r="H42" s="65">
        <v>1200.38562</v>
      </c>
      <c r="I42" s="65">
        <v>1259.112915</v>
      </c>
      <c r="J42" s="65">
        <v>1313.038208</v>
      </c>
      <c r="K42" s="65">
        <v>1366.364868</v>
      </c>
      <c r="L42" s="65">
        <v>1435.4729</v>
      </c>
      <c r="M42" s="65">
        <v>1487.222534</v>
      </c>
      <c r="N42" s="65">
        <v>1559.276978</v>
      </c>
      <c r="O42" s="65">
        <v>1610.73584</v>
      </c>
      <c r="P42" s="65">
        <v>1663.515747</v>
      </c>
      <c r="Q42" s="65">
        <v>1732.752075</v>
      </c>
      <c r="R42" s="65">
        <v>1803.178101</v>
      </c>
      <c r="S42" s="65">
        <v>1859.7323</v>
      </c>
      <c r="T42" s="65">
        <v>1928.516357</v>
      </c>
      <c r="U42" s="65">
        <v>1998.80127</v>
      </c>
      <c r="V42" s="65">
        <v>2070.384277</v>
      </c>
      <c r="W42" s="65">
        <v>2142.977539</v>
      </c>
      <c r="X42" s="65">
        <v>2216.272949</v>
      </c>
      <c r="Y42" s="65">
        <v>2290.444092</v>
      </c>
      <c r="Z42" s="65">
        <v>2392.211182</v>
      </c>
      <c r="AA42" s="65">
        <v>2464.072266</v>
      </c>
      <c r="AB42" s="65">
        <v>2561.485107</v>
      </c>
      <c r="AC42" s="65">
        <v>2630.359375</v>
      </c>
      <c r="AD42" s="65">
        <v>2739.531006</v>
      </c>
      <c r="AE42" s="65">
        <v>2803.963867</v>
      </c>
      <c r="AF42" s="65">
        <v>2912.867676</v>
      </c>
      <c r="AG42" s="65">
        <v>2965.902832</v>
      </c>
      <c r="AH42" s="65">
        <v>3033.526855</v>
      </c>
      <c r="AI42" s="65">
        <v>3105.564941</v>
      </c>
      <c r="AJ42" s="65">
        <v>3174.062256</v>
      </c>
      <c r="AK42" s="66">
        <v>0.038055</v>
      </c>
    </row>
    <row r="43" ht="15.0" customHeight="1">
      <c r="A43" s="61" t="s">
        <v>739</v>
      </c>
      <c r="B43" s="64" t="s">
        <v>709</v>
      </c>
      <c r="C43" s="65">
        <v>221.213028</v>
      </c>
      <c r="D43" s="65">
        <v>222.2509</v>
      </c>
      <c r="E43" s="65">
        <v>223.11705</v>
      </c>
      <c r="F43" s="65">
        <v>223.790146</v>
      </c>
      <c r="G43" s="65">
        <v>224.217346</v>
      </c>
      <c r="H43" s="65">
        <v>224.359924</v>
      </c>
      <c r="I43" s="65">
        <v>224.19577</v>
      </c>
      <c r="J43" s="65">
        <v>223.698318</v>
      </c>
      <c r="K43" s="65">
        <v>222.859985</v>
      </c>
      <c r="L43" s="65">
        <v>221.727585</v>
      </c>
      <c r="M43" s="65">
        <v>220.06485</v>
      </c>
      <c r="N43" s="65">
        <v>218.644531</v>
      </c>
      <c r="O43" s="65">
        <v>217.178482</v>
      </c>
      <c r="P43" s="65">
        <v>215.755081</v>
      </c>
      <c r="Q43" s="65">
        <v>214.451248</v>
      </c>
      <c r="R43" s="65">
        <v>213.305206</v>
      </c>
      <c r="S43" s="65">
        <v>212.405975</v>
      </c>
      <c r="T43" s="65">
        <v>211.866806</v>
      </c>
      <c r="U43" s="65">
        <v>211.713242</v>
      </c>
      <c r="V43" s="65">
        <v>211.95314</v>
      </c>
      <c r="W43" s="65">
        <v>212.02388</v>
      </c>
      <c r="X43" s="65">
        <v>212.425858</v>
      </c>
      <c r="Y43" s="65">
        <v>212.844666</v>
      </c>
      <c r="Z43" s="65">
        <v>214.467697</v>
      </c>
      <c r="AA43" s="65">
        <v>215.499207</v>
      </c>
      <c r="AB43" s="65">
        <v>217.502518</v>
      </c>
      <c r="AC43" s="65">
        <v>218.767471</v>
      </c>
      <c r="AD43" s="65">
        <v>221.234741</v>
      </c>
      <c r="AE43" s="65">
        <v>223.888824</v>
      </c>
      <c r="AF43" s="65">
        <v>226.78891</v>
      </c>
      <c r="AG43" s="65">
        <v>229.663452</v>
      </c>
      <c r="AH43" s="65">
        <v>232.766602</v>
      </c>
      <c r="AI43" s="65">
        <v>236.188492</v>
      </c>
      <c r="AJ43" s="65">
        <v>240.457962</v>
      </c>
      <c r="AK43" s="66">
        <v>0.002464</v>
      </c>
    </row>
    <row r="44" ht="15.0" customHeight="1">
      <c r="A44" s="61" t="s">
        <v>740</v>
      </c>
      <c r="B44" s="64" t="s">
        <v>741</v>
      </c>
      <c r="C44" s="65">
        <v>1627.056396</v>
      </c>
      <c r="D44" s="65">
        <v>1656.049072</v>
      </c>
      <c r="E44" s="65">
        <v>1688.353882</v>
      </c>
      <c r="F44" s="65">
        <v>1721.879395</v>
      </c>
      <c r="G44" s="65">
        <v>1755.898438</v>
      </c>
      <c r="H44" s="65">
        <v>1785.213135</v>
      </c>
      <c r="I44" s="65">
        <v>1809.697754</v>
      </c>
      <c r="J44" s="65">
        <v>1827.347656</v>
      </c>
      <c r="K44" s="65">
        <v>1852.155273</v>
      </c>
      <c r="L44" s="65">
        <v>1874.011963</v>
      </c>
      <c r="M44" s="65">
        <v>1889.506348</v>
      </c>
      <c r="N44" s="65">
        <v>1896.494385</v>
      </c>
      <c r="O44" s="65">
        <v>1908.606812</v>
      </c>
      <c r="P44" s="65">
        <v>1928.495728</v>
      </c>
      <c r="Q44" s="65">
        <v>1952.008789</v>
      </c>
      <c r="R44" s="65">
        <v>1974.491577</v>
      </c>
      <c r="S44" s="65">
        <v>2000.920654</v>
      </c>
      <c r="T44" s="65">
        <v>2023.307007</v>
      </c>
      <c r="U44" s="65">
        <v>2048.607422</v>
      </c>
      <c r="V44" s="65">
        <v>2066.248291</v>
      </c>
      <c r="W44" s="65">
        <v>2092.51001</v>
      </c>
      <c r="X44" s="65">
        <v>2108.686768</v>
      </c>
      <c r="Y44" s="65">
        <v>2129.217529</v>
      </c>
      <c r="Z44" s="65">
        <v>2144.426758</v>
      </c>
      <c r="AA44" s="65">
        <v>2168.902588</v>
      </c>
      <c r="AB44" s="65">
        <v>2203.953125</v>
      </c>
      <c r="AC44" s="65">
        <v>2238.908203</v>
      </c>
      <c r="AD44" s="65">
        <v>2272.157471</v>
      </c>
      <c r="AE44" s="65">
        <v>2305.083496</v>
      </c>
      <c r="AF44" s="65">
        <v>2338.957275</v>
      </c>
      <c r="AG44" s="65">
        <v>2373.62915</v>
      </c>
      <c r="AH44" s="65">
        <v>2401.833252</v>
      </c>
      <c r="AI44" s="65">
        <v>2436.89624</v>
      </c>
      <c r="AJ44" s="65">
        <v>2475.241211</v>
      </c>
      <c r="AK44" s="66">
        <v>0.012639</v>
      </c>
    </row>
    <row r="45" ht="15.0" customHeight="1">
      <c r="A45" s="61" t="s">
        <v>742</v>
      </c>
      <c r="B45" s="64" t="s">
        <v>705</v>
      </c>
      <c r="C45" s="65">
        <v>1008.921265</v>
      </c>
      <c r="D45" s="65">
        <v>1024.060425</v>
      </c>
      <c r="E45" s="65">
        <v>1042.848145</v>
      </c>
      <c r="F45" s="65">
        <v>1063.167603</v>
      </c>
      <c r="G45" s="65">
        <v>1084.384277</v>
      </c>
      <c r="H45" s="65">
        <v>1101.358154</v>
      </c>
      <c r="I45" s="65">
        <v>1114.005127</v>
      </c>
      <c r="J45" s="65">
        <v>1120.314941</v>
      </c>
      <c r="K45" s="65">
        <v>1135.272827</v>
      </c>
      <c r="L45" s="65">
        <v>1146.871094</v>
      </c>
      <c r="M45" s="65">
        <v>1153.02417</v>
      </c>
      <c r="N45" s="65">
        <v>1151.635132</v>
      </c>
      <c r="O45" s="65">
        <v>1157.533081</v>
      </c>
      <c r="P45" s="65">
        <v>1164.223022</v>
      </c>
      <c r="Q45" s="65">
        <v>1171.828857</v>
      </c>
      <c r="R45" s="65">
        <v>1181.499268</v>
      </c>
      <c r="S45" s="65">
        <v>1190.769287</v>
      </c>
      <c r="T45" s="65">
        <v>1196.997437</v>
      </c>
      <c r="U45" s="65">
        <v>1207.003052</v>
      </c>
      <c r="V45" s="65">
        <v>1216.725586</v>
      </c>
      <c r="W45" s="65">
        <v>1225.067017</v>
      </c>
      <c r="X45" s="65">
        <v>1224.125488</v>
      </c>
      <c r="Y45" s="65">
        <v>1227.243042</v>
      </c>
      <c r="Z45" s="65">
        <v>1226.518677</v>
      </c>
      <c r="AA45" s="65">
        <v>1230.097778</v>
      </c>
      <c r="AB45" s="65">
        <v>1244.970703</v>
      </c>
      <c r="AC45" s="65">
        <v>1260.563232</v>
      </c>
      <c r="AD45" s="65">
        <v>1275.154785</v>
      </c>
      <c r="AE45" s="65">
        <v>1287.192871</v>
      </c>
      <c r="AF45" s="65">
        <v>1301.978882</v>
      </c>
      <c r="AG45" s="65">
        <v>1316.493042</v>
      </c>
      <c r="AH45" s="65">
        <v>1328.27478</v>
      </c>
      <c r="AI45" s="65">
        <v>1344.463257</v>
      </c>
      <c r="AJ45" s="65">
        <v>1362.2771</v>
      </c>
      <c r="AK45" s="66">
        <v>0.008958</v>
      </c>
    </row>
    <row r="46" ht="15.0" customHeight="1">
      <c r="A46" s="61" t="s">
        <v>743</v>
      </c>
      <c r="B46" s="64" t="s">
        <v>707</v>
      </c>
      <c r="C46" s="65">
        <v>209.837234</v>
      </c>
      <c r="D46" s="65">
        <v>214.503662</v>
      </c>
      <c r="E46" s="65">
        <v>218.973236</v>
      </c>
      <c r="F46" s="65">
        <v>223.272156</v>
      </c>
      <c r="G46" s="65">
        <v>227.391739</v>
      </c>
      <c r="H46" s="65">
        <v>231.308212</v>
      </c>
      <c r="I46" s="65">
        <v>234.975418</v>
      </c>
      <c r="J46" s="65">
        <v>238.386719</v>
      </c>
      <c r="K46" s="65">
        <v>240.553741</v>
      </c>
      <c r="L46" s="65">
        <v>243.38324</v>
      </c>
      <c r="M46" s="65">
        <v>245.84494</v>
      </c>
      <c r="N46" s="65">
        <v>247.891113</v>
      </c>
      <c r="O46" s="65">
        <v>249.984375</v>
      </c>
      <c r="P46" s="65">
        <v>256.171265</v>
      </c>
      <c r="Q46" s="65">
        <v>264.964783</v>
      </c>
      <c r="R46" s="65">
        <v>270.075684</v>
      </c>
      <c r="S46" s="65">
        <v>280.449615</v>
      </c>
      <c r="T46" s="65">
        <v>290.647491</v>
      </c>
      <c r="U46" s="65">
        <v>300.86203</v>
      </c>
      <c r="V46" s="65">
        <v>311.105804</v>
      </c>
      <c r="W46" s="65">
        <v>321.605743</v>
      </c>
      <c r="X46" s="65">
        <v>332.20993</v>
      </c>
      <c r="Y46" s="65">
        <v>343.075439</v>
      </c>
      <c r="Z46" s="65">
        <v>351.471527</v>
      </c>
      <c r="AA46" s="65">
        <v>362.877563</v>
      </c>
      <c r="AB46" s="65">
        <v>374.551666</v>
      </c>
      <c r="AC46" s="65">
        <v>386.48288</v>
      </c>
      <c r="AD46" s="65">
        <v>398.763123</v>
      </c>
      <c r="AE46" s="65">
        <v>411.349548</v>
      </c>
      <c r="AF46" s="65">
        <v>424.238525</v>
      </c>
      <c r="AG46" s="65">
        <v>437.336517</v>
      </c>
      <c r="AH46" s="65">
        <v>450.850983</v>
      </c>
      <c r="AI46" s="65">
        <v>464.940735</v>
      </c>
      <c r="AJ46" s="65">
        <v>479.793976</v>
      </c>
      <c r="AK46" s="66">
        <v>0.025476</v>
      </c>
    </row>
    <row r="47" ht="15.0" customHeight="1">
      <c r="A47" s="61" t="s">
        <v>744</v>
      </c>
      <c r="B47" s="64" t="s">
        <v>709</v>
      </c>
      <c r="C47" s="65">
        <v>408.297821</v>
      </c>
      <c r="D47" s="65">
        <v>417.484924</v>
      </c>
      <c r="E47" s="65">
        <v>426.532501</v>
      </c>
      <c r="F47" s="65">
        <v>435.439758</v>
      </c>
      <c r="G47" s="65">
        <v>444.122498</v>
      </c>
      <c r="H47" s="65">
        <v>452.546722</v>
      </c>
      <c r="I47" s="65">
        <v>460.717102</v>
      </c>
      <c r="J47" s="65">
        <v>468.645996</v>
      </c>
      <c r="K47" s="65">
        <v>476.328705</v>
      </c>
      <c r="L47" s="65">
        <v>483.757629</v>
      </c>
      <c r="M47" s="65">
        <v>490.637238</v>
      </c>
      <c r="N47" s="65">
        <v>496.968109</v>
      </c>
      <c r="O47" s="65">
        <v>501.089325</v>
      </c>
      <c r="P47" s="65">
        <v>508.101471</v>
      </c>
      <c r="Q47" s="65">
        <v>515.215149</v>
      </c>
      <c r="R47" s="65">
        <v>522.916626</v>
      </c>
      <c r="S47" s="65">
        <v>529.701843</v>
      </c>
      <c r="T47" s="65">
        <v>535.662109</v>
      </c>
      <c r="U47" s="65">
        <v>540.742371</v>
      </c>
      <c r="V47" s="65">
        <v>538.41687</v>
      </c>
      <c r="W47" s="65">
        <v>545.837219</v>
      </c>
      <c r="X47" s="65">
        <v>552.351257</v>
      </c>
      <c r="Y47" s="65">
        <v>558.898987</v>
      </c>
      <c r="Z47" s="65">
        <v>566.436462</v>
      </c>
      <c r="AA47" s="65">
        <v>575.927246</v>
      </c>
      <c r="AB47" s="65">
        <v>584.430908</v>
      </c>
      <c r="AC47" s="65">
        <v>591.862183</v>
      </c>
      <c r="AD47" s="65">
        <v>598.239441</v>
      </c>
      <c r="AE47" s="65">
        <v>606.541138</v>
      </c>
      <c r="AF47" s="65">
        <v>612.739807</v>
      </c>
      <c r="AG47" s="65">
        <v>619.7995</v>
      </c>
      <c r="AH47" s="65">
        <v>622.707581</v>
      </c>
      <c r="AI47" s="65">
        <v>627.492249</v>
      </c>
      <c r="AJ47" s="65">
        <v>633.170227</v>
      </c>
      <c r="AK47" s="66">
        <v>0.0131</v>
      </c>
    </row>
    <row r="48" ht="15.0" customHeight="1">
      <c r="A48" s="61" t="s">
        <v>745</v>
      </c>
      <c r="B48" s="64" t="s">
        <v>746</v>
      </c>
      <c r="C48" s="65">
        <v>3803.583252</v>
      </c>
      <c r="D48" s="65">
        <v>4216.26416</v>
      </c>
      <c r="E48" s="65">
        <v>4652.067383</v>
      </c>
      <c r="F48" s="65">
        <v>5110.801758</v>
      </c>
      <c r="G48" s="65">
        <v>5585.477539</v>
      </c>
      <c r="H48" s="65">
        <v>6084.214844</v>
      </c>
      <c r="I48" s="65">
        <v>6572.018066</v>
      </c>
      <c r="J48" s="65">
        <v>7081.408203</v>
      </c>
      <c r="K48" s="65">
        <v>7614.507812</v>
      </c>
      <c r="L48" s="65">
        <v>8153.863281</v>
      </c>
      <c r="M48" s="65">
        <v>8732.939453</v>
      </c>
      <c r="N48" s="65">
        <v>9311.34668</v>
      </c>
      <c r="O48" s="65">
        <v>9935.169922</v>
      </c>
      <c r="P48" s="65">
        <v>10576.15625</v>
      </c>
      <c r="Q48" s="65">
        <v>11203.165039</v>
      </c>
      <c r="R48" s="65">
        <v>11851.530273</v>
      </c>
      <c r="S48" s="65">
        <v>12532.708008</v>
      </c>
      <c r="T48" s="65">
        <v>13222.043945</v>
      </c>
      <c r="U48" s="65">
        <v>13935.317383</v>
      </c>
      <c r="V48" s="65">
        <v>14668.458984</v>
      </c>
      <c r="W48" s="65">
        <v>15420.896484</v>
      </c>
      <c r="X48" s="65">
        <v>16193.955078</v>
      </c>
      <c r="Y48" s="65">
        <v>16969.734375</v>
      </c>
      <c r="Z48" s="65">
        <v>17684.958984</v>
      </c>
      <c r="AA48" s="65">
        <v>18484.921875</v>
      </c>
      <c r="AB48" s="65">
        <v>19271.332031</v>
      </c>
      <c r="AC48" s="65">
        <v>20093.810547</v>
      </c>
      <c r="AD48" s="65">
        <v>20880.982422</v>
      </c>
      <c r="AE48" s="65">
        <v>21714.992188</v>
      </c>
      <c r="AF48" s="65">
        <v>22505.863281</v>
      </c>
      <c r="AG48" s="65">
        <v>23332.845703</v>
      </c>
      <c r="AH48" s="65">
        <v>24161.570312</v>
      </c>
      <c r="AI48" s="65">
        <v>24990.556641</v>
      </c>
      <c r="AJ48" s="65">
        <v>25816.9375</v>
      </c>
      <c r="AK48" s="66">
        <v>0.058262</v>
      </c>
    </row>
    <row r="49" ht="15.0" customHeight="1">
      <c r="A49" s="61" t="s">
        <v>747</v>
      </c>
      <c r="B49" s="64" t="s">
        <v>705</v>
      </c>
      <c r="C49" s="65">
        <v>2910.653809</v>
      </c>
      <c r="D49" s="65">
        <v>3234.766846</v>
      </c>
      <c r="E49" s="65">
        <v>3577.360107</v>
      </c>
      <c r="F49" s="65">
        <v>3938.328613</v>
      </c>
      <c r="G49" s="65">
        <v>4317.535645</v>
      </c>
      <c r="H49" s="65">
        <v>4709.115234</v>
      </c>
      <c r="I49" s="65">
        <v>5101.196777</v>
      </c>
      <c r="J49" s="65">
        <v>5511.029785</v>
      </c>
      <c r="K49" s="65">
        <v>5940.888672</v>
      </c>
      <c r="L49" s="65">
        <v>6390.408203</v>
      </c>
      <c r="M49" s="65">
        <v>6858.450684</v>
      </c>
      <c r="N49" s="65">
        <v>7345.007324</v>
      </c>
      <c r="O49" s="65">
        <v>7849.751953</v>
      </c>
      <c r="P49" s="65">
        <v>8371.698242</v>
      </c>
      <c r="Q49" s="65">
        <v>8896.121094</v>
      </c>
      <c r="R49" s="65">
        <v>9437.386719</v>
      </c>
      <c r="S49" s="65">
        <v>9995.852539</v>
      </c>
      <c r="T49" s="65">
        <v>10570.341797</v>
      </c>
      <c r="U49" s="65">
        <v>11162.499023</v>
      </c>
      <c r="V49" s="65">
        <v>11769.097656</v>
      </c>
      <c r="W49" s="65">
        <v>12389.739258</v>
      </c>
      <c r="X49" s="65">
        <v>13025.65918</v>
      </c>
      <c r="Y49" s="65">
        <v>13658.46875</v>
      </c>
      <c r="Z49" s="65">
        <v>14258.640625</v>
      </c>
      <c r="AA49" s="65">
        <v>14904.350586</v>
      </c>
      <c r="AB49" s="65">
        <v>15558.594727</v>
      </c>
      <c r="AC49" s="65">
        <v>16217.874023</v>
      </c>
      <c r="AD49" s="65">
        <v>16879.830078</v>
      </c>
      <c r="AE49" s="65">
        <v>17544.878906</v>
      </c>
      <c r="AF49" s="65">
        <v>18211.613281</v>
      </c>
      <c r="AG49" s="65">
        <v>18882.671875</v>
      </c>
      <c r="AH49" s="65">
        <v>19552.771484</v>
      </c>
      <c r="AI49" s="65">
        <v>20220.951172</v>
      </c>
      <c r="AJ49" s="65">
        <v>20888.732422</v>
      </c>
      <c r="AK49" s="66">
        <v>0.060022</v>
      </c>
    </row>
    <row r="50" ht="15.0" customHeight="1">
      <c r="A50" s="61" t="s">
        <v>748</v>
      </c>
      <c r="B50" s="64" t="s">
        <v>707</v>
      </c>
      <c r="C50" s="65">
        <v>648.845093</v>
      </c>
      <c r="D50" s="65">
        <v>716.347778</v>
      </c>
      <c r="E50" s="65">
        <v>787.495544</v>
      </c>
      <c r="F50" s="65">
        <v>862.221985</v>
      </c>
      <c r="G50" s="65">
        <v>933.672729</v>
      </c>
      <c r="H50" s="65">
        <v>1015.736694</v>
      </c>
      <c r="I50" s="65">
        <v>1085.358643</v>
      </c>
      <c r="J50" s="65">
        <v>1157.758789</v>
      </c>
      <c r="K50" s="65">
        <v>1232.81897</v>
      </c>
      <c r="L50" s="65">
        <v>1293.536377</v>
      </c>
      <c r="M50" s="65">
        <v>1374.513794</v>
      </c>
      <c r="N50" s="65">
        <v>1435.349976</v>
      </c>
      <c r="O50" s="65">
        <v>1522.491089</v>
      </c>
      <c r="P50" s="65">
        <v>1608.745361</v>
      </c>
      <c r="Q50" s="65">
        <v>1677.735962</v>
      </c>
      <c r="R50" s="65">
        <v>1750.470459</v>
      </c>
      <c r="S50" s="65">
        <v>1838.015381</v>
      </c>
      <c r="T50" s="65">
        <v>1917.907349</v>
      </c>
      <c r="U50" s="65">
        <v>2002.30249</v>
      </c>
      <c r="V50" s="65">
        <v>2091.363525</v>
      </c>
      <c r="W50" s="65">
        <v>2184.929199</v>
      </c>
      <c r="X50" s="65">
        <v>2283.08252</v>
      </c>
      <c r="Y50" s="65">
        <v>2386.335938</v>
      </c>
      <c r="Z50" s="65">
        <v>2461.025879</v>
      </c>
      <c r="AA50" s="65">
        <v>2574.227295</v>
      </c>
      <c r="AB50" s="65">
        <v>2664.658691</v>
      </c>
      <c r="AC50" s="65">
        <v>2785.42041</v>
      </c>
      <c r="AD50" s="65">
        <v>2867.483154</v>
      </c>
      <c r="AE50" s="65">
        <v>2992.574219</v>
      </c>
      <c r="AF50" s="65">
        <v>3072.110596</v>
      </c>
      <c r="AG50" s="65">
        <v>3184.795166</v>
      </c>
      <c r="AH50" s="65">
        <v>3278.117188</v>
      </c>
      <c r="AI50" s="65">
        <v>3360.47876</v>
      </c>
      <c r="AJ50" s="65">
        <v>3441.371826</v>
      </c>
      <c r="AK50" s="66">
        <v>0.050268</v>
      </c>
    </row>
    <row r="51" ht="15.0" customHeight="1">
      <c r="A51" s="61" t="s">
        <v>749</v>
      </c>
      <c r="B51" s="64" t="s">
        <v>709</v>
      </c>
      <c r="C51" s="65">
        <v>244.084137</v>
      </c>
      <c r="D51" s="65">
        <v>265.149475</v>
      </c>
      <c r="E51" s="65">
        <v>287.211975</v>
      </c>
      <c r="F51" s="65">
        <v>310.250732</v>
      </c>
      <c r="G51" s="65">
        <v>334.269257</v>
      </c>
      <c r="H51" s="65">
        <v>359.362671</v>
      </c>
      <c r="I51" s="65">
        <v>385.462463</v>
      </c>
      <c r="J51" s="65">
        <v>412.619507</v>
      </c>
      <c r="K51" s="65">
        <v>440.800415</v>
      </c>
      <c r="L51" s="65">
        <v>469.918884</v>
      </c>
      <c r="M51" s="65">
        <v>499.974426</v>
      </c>
      <c r="N51" s="65">
        <v>530.989197</v>
      </c>
      <c r="O51" s="65">
        <v>562.926636</v>
      </c>
      <c r="P51" s="65">
        <v>595.712891</v>
      </c>
      <c r="Q51" s="65">
        <v>629.3078</v>
      </c>
      <c r="R51" s="65">
        <v>663.672791</v>
      </c>
      <c r="S51" s="65">
        <v>698.840149</v>
      </c>
      <c r="T51" s="65">
        <v>733.795288</v>
      </c>
      <c r="U51" s="65">
        <v>770.516052</v>
      </c>
      <c r="V51" s="65">
        <v>807.998047</v>
      </c>
      <c r="W51" s="65">
        <v>846.229004</v>
      </c>
      <c r="X51" s="65">
        <v>885.213196</v>
      </c>
      <c r="Y51" s="65">
        <v>924.930298</v>
      </c>
      <c r="Z51" s="65">
        <v>965.293701</v>
      </c>
      <c r="AA51" s="65">
        <v>1006.342957</v>
      </c>
      <c r="AB51" s="65">
        <v>1048.078491</v>
      </c>
      <c r="AC51" s="65">
        <v>1090.515381</v>
      </c>
      <c r="AD51" s="65">
        <v>1133.669922</v>
      </c>
      <c r="AE51" s="65">
        <v>1177.539795</v>
      </c>
      <c r="AF51" s="65">
        <v>1222.138306</v>
      </c>
      <c r="AG51" s="65">
        <v>1265.379517</v>
      </c>
      <c r="AH51" s="65">
        <v>1330.682007</v>
      </c>
      <c r="AI51" s="65">
        <v>1409.126831</v>
      </c>
      <c r="AJ51" s="65">
        <v>1486.833252</v>
      </c>
      <c r="AK51" s="66">
        <v>0.055356</v>
      </c>
    </row>
    <row r="52" ht="15.0" customHeight="1">
      <c r="A52" s="61" t="s">
        <v>750</v>
      </c>
      <c r="B52" s="64" t="s">
        <v>751</v>
      </c>
      <c r="C52" s="65">
        <v>1073.529297</v>
      </c>
      <c r="D52" s="65">
        <v>1139.967529</v>
      </c>
      <c r="E52" s="65">
        <v>1206.746582</v>
      </c>
      <c r="F52" s="65">
        <v>1273.272705</v>
      </c>
      <c r="G52" s="65">
        <v>1339.828857</v>
      </c>
      <c r="H52" s="65">
        <v>1405.763306</v>
      </c>
      <c r="I52" s="65">
        <v>1471.223267</v>
      </c>
      <c r="J52" s="65">
        <v>1537.129639</v>
      </c>
      <c r="K52" s="65">
        <v>1602.308105</v>
      </c>
      <c r="L52" s="65">
        <v>1666.592041</v>
      </c>
      <c r="M52" s="65">
        <v>1729.845093</v>
      </c>
      <c r="N52" s="65">
        <v>1792.087524</v>
      </c>
      <c r="O52" s="65">
        <v>1853.160767</v>
      </c>
      <c r="P52" s="65">
        <v>1912.86731</v>
      </c>
      <c r="Q52" s="65">
        <v>1970.921997</v>
      </c>
      <c r="R52" s="65">
        <v>2027.360352</v>
      </c>
      <c r="S52" s="65">
        <v>2081.898438</v>
      </c>
      <c r="T52" s="65">
        <v>2134.609863</v>
      </c>
      <c r="U52" s="65">
        <v>2185.525635</v>
      </c>
      <c r="V52" s="65">
        <v>2234.701904</v>
      </c>
      <c r="W52" s="65">
        <v>2282.294922</v>
      </c>
      <c r="X52" s="65">
        <v>2328.183105</v>
      </c>
      <c r="Y52" s="65">
        <v>2372.123291</v>
      </c>
      <c r="Z52" s="65">
        <v>2413.987305</v>
      </c>
      <c r="AA52" s="65">
        <v>2454.217285</v>
      </c>
      <c r="AB52" s="65">
        <v>2492.746338</v>
      </c>
      <c r="AC52" s="65">
        <v>2528.62915</v>
      </c>
      <c r="AD52" s="65">
        <v>2563.680908</v>
      </c>
      <c r="AE52" s="65">
        <v>2597.017578</v>
      </c>
      <c r="AF52" s="65">
        <v>2628.394775</v>
      </c>
      <c r="AG52" s="65">
        <v>2657.689941</v>
      </c>
      <c r="AH52" s="65">
        <v>2685.11084</v>
      </c>
      <c r="AI52" s="65">
        <v>2710.962646</v>
      </c>
      <c r="AJ52" s="65">
        <v>2734.836426</v>
      </c>
      <c r="AK52" s="66">
        <v>0.027723</v>
      </c>
    </row>
    <row r="53" ht="15.0" customHeight="1">
      <c r="A53" s="61" t="s">
        <v>752</v>
      </c>
      <c r="B53" s="64" t="s">
        <v>705</v>
      </c>
      <c r="C53" s="65">
        <v>469.406708</v>
      </c>
      <c r="D53" s="65">
        <v>502.40567</v>
      </c>
      <c r="E53" s="65">
        <v>535.76355</v>
      </c>
      <c r="F53" s="65">
        <v>569.212463</v>
      </c>
      <c r="G53" s="65">
        <v>602.903259</v>
      </c>
      <c r="H53" s="65">
        <v>636.292358</v>
      </c>
      <c r="I53" s="65">
        <v>669.602722</v>
      </c>
      <c r="J53" s="65">
        <v>703.925537</v>
      </c>
      <c r="K53" s="65">
        <v>738.251526</v>
      </c>
      <c r="L53" s="65">
        <v>772.505859</v>
      </c>
      <c r="M53" s="65">
        <v>806.580078</v>
      </c>
      <c r="N53" s="65">
        <v>840.443176</v>
      </c>
      <c r="O53" s="65">
        <v>874.034241</v>
      </c>
      <c r="P53" s="65">
        <v>907.247131</v>
      </c>
      <c r="Q53" s="65">
        <v>939.861877</v>
      </c>
      <c r="R53" s="65">
        <v>971.946655</v>
      </c>
      <c r="S53" s="65">
        <v>1003.194641</v>
      </c>
      <c r="T53" s="65">
        <v>1033.639648</v>
      </c>
      <c r="U53" s="65">
        <v>1063.181763</v>
      </c>
      <c r="V53" s="65">
        <v>1091.725952</v>
      </c>
      <c r="W53" s="65">
        <v>1119.365845</v>
      </c>
      <c r="X53" s="65">
        <v>1145.975464</v>
      </c>
      <c r="Y53" s="65">
        <v>1171.395508</v>
      </c>
      <c r="Z53" s="65">
        <v>1195.48938</v>
      </c>
      <c r="AA53" s="65">
        <v>1218.630371</v>
      </c>
      <c r="AB53" s="65">
        <v>1240.746948</v>
      </c>
      <c r="AC53" s="65">
        <v>1261.88501</v>
      </c>
      <c r="AD53" s="65">
        <v>1281.844238</v>
      </c>
      <c r="AE53" s="65">
        <v>1300.767578</v>
      </c>
      <c r="AF53" s="65">
        <v>1318.436768</v>
      </c>
      <c r="AG53" s="65">
        <v>1334.741821</v>
      </c>
      <c r="AH53" s="65">
        <v>1349.88269</v>
      </c>
      <c r="AI53" s="65">
        <v>1364.097412</v>
      </c>
      <c r="AJ53" s="65">
        <v>1376.913452</v>
      </c>
      <c r="AK53" s="66">
        <v>0.032008</v>
      </c>
    </row>
    <row r="54" ht="15.0" customHeight="1">
      <c r="A54" s="61" t="s">
        <v>753</v>
      </c>
      <c r="B54" s="64" t="s">
        <v>707</v>
      </c>
      <c r="C54" s="65">
        <v>493.831421</v>
      </c>
      <c r="D54" s="65">
        <v>521.944885</v>
      </c>
      <c r="E54" s="65">
        <v>550.057434</v>
      </c>
      <c r="F54" s="65">
        <v>577.89856</v>
      </c>
      <c r="G54" s="65">
        <v>605.579285</v>
      </c>
      <c r="H54" s="65">
        <v>633.01239</v>
      </c>
      <c r="I54" s="65">
        <v>660.14032</v>
      </c>
      <c r="J54" s="65">
        <v>686.803955</v>
      </c>
      <c r="K54" s="65">
        <v>712.853149</v>
      </c>
      <c r="L54" s="65">
        <v>738.209961</v>
      </c>
      <c r="M54" s="65">
        <v>762.85907</v>
      </c>
      <c r="N54" s="65">
        <v>786.861633</v>
      </c>
      <c r="O54" s="65">
        <v>810.131531</v>
      </c>
      <c r="P54" s="65">
        <v>832.592834</v>
      </c>
      <c r="Q54" s="65">
        <v>854.19751</v>
      </c>
      <c r="R54" s="65">
        <v>874.919312</v>
      </c>
      <c r="S54" s="65">
        <v>894.780457</v>
      </c>
      <c r="T54" s="65">
        <v>913.820435</v>
      </c>
      <c r="U54" s="65">
        <v>932.168091</v>
      </c>
      <c r="V54" s="65">
        <v>949.980103</v>
      </c>
      <c r="W54" s="65">
        <v>967.31427</v>
      </c>
      <c r="X54" s="65">
        <v>984.161072</v>
      </c>
      <c r="Y54" s="65">
        <v>1000.41394</v>
      </c>
      <c r="Z54" s="65">
        <v>1016.061462</v>
      </c>
      <c r="AA54" s="65">
        <v>1031.156006</v>
      </c>
      <c r="AB54" s="65">
        <v>1045.694702</v>
      </c>
      <c r="AC54" s="65">
        <v>1059.675171</v>
      </c>
      <c r="AD54" s="65">
        <v>1073.094482</v>
      </c>
      <c r="AE54" s="65">
        <v>1085.90979</v>
      </c>
      <c r="AF54" s="65">
        <v>1098.070679</v>
      </c>
      <c r="AG54" s="65">
        <v>1109.537964</v>
      </c>
      <c r="AH54" s="65">
        <v>1120.309204</v>
      </c>
      <c r="AI54" s="65">
        <v>1130.452515</v>
      </c>
      <c r="AJ54" s="65">
        <v>1140.029419</v>
      </c>
      <c r="AK54" s="66">
        <v>0.024714</v>
      </c>
    </row>
    <row r="55" ht="15.0" customHeight="1">
      <c r="A55" s="61" t="s">
        <v>754</v>
      </c>
      <c r="B55" s="64" t="s">
        <v>709</v>
      </c>
      <c r="C55" s="65">
        <v>110.291077</v>
      </c>
      <c r="D55" s="65">
        <v>115.616943</v>
      </c>
      <c r="E55" s="65">
        <v>120.925545</v>
      </c>
      <c r="F55" s="65">
        <v>126.161568</v>
      </c>
      <c r="G55" s="65">
        <v>131.346252</v>
      </c>
      <c r="H55" s="65">
        <v>136.458664</v>
      </c>
      <c r="I55" s="65">
        <v>141.480194</v>
      </c>
      <c r="J55" s="65">
        <v>146.400116</v>
      </c>
      <c r="K55" s="65">
        <v>151.203384</v>
      </c>
      <c r="L55" s="65">
        <v>155.87616</v>
      </c>
      <c r="M55" s="65">
        <v>160.405914</v>
      </c>
      <c r="N55" s="65">
        <v>164.7827</v>
      </c>
      <c r="O55" s="65">
        <v>168.994965</v>
      </c>
      <c r="P55" s="65">
        <v>173.027374</v>
      </c>
      <c r="Q55" s="65">
        <v>176.86264</v>
      </c>
      <c r="R55" s="65">
        <v>180.494446</v>
      </c>
      <c r="S55" s="65">
        <v>183.923416</v>
      </c>
      <c r="T55" s="65">
        <v>187.149826</v>
      </c>
      <c r="U55" s="65">
        <v>190.175674</v>
      </c>
      <c r="V55" s="65">
        <v>192.995926</v>
      </c>
      <c r="W55" s="65">
        <v>195.614868</v>
      </c>
      <c r="X55" s="65">
        <v>198.046539</v>
      </c>
      <c r="Y55" s="65">
        <v>200.31366</v>
      </c>
      <c r="Z55" s="65">
        <v>202.436508</v>
      </c>
      <c r="AA55" s="65">
        <v>204.430832</v>
      </c>
      <c r="AB55" s="65">
        <v>206.304779</v>
      </c>
      <c r="AC55" s="65">
        <v>207.069183</v>
      </c>
      <c r="AD55" s="65">
        <v>208.742233</v>
      </c>
      <c r="AE55" s="65">
        <v>210.340363</v>
      </c>
      <c r="AF55" s="65">
        <v>211.887512</v>
      </c>
      <c r="AG55" s="65">
        <v>213.410172</v>
      </c>
      <c r="AH55" s="65">
        <v>214.91893</v>
      </c>
      <c r="AI55" s="65">
        <v>216.412903</v>
      </c>
      <c r="AJ55" s="65">
        <v>217.8936</v>
      </c>
      <c r="AK55" s="66">
        <v>0.020001</v>
      </c>
    </row>
    <row r="56" ht="15.0" customHeight="1">
      <c r="A56" s="61" t="s">
        <v>755</v>
      </c>
      <c r="B56" s="64" t="s">
        <v>756</v>
      </c>
      <c r="C56" s="65">
        <v>2455.922852</v>
      </c>
      <c r="D56" s="65">
        <v>2676.768311</v>
      </c>
      <c r="E56" s="65">
        <v>2907.726807</v>
      </c>
      <c r="F56" s="65">
        <v>3147.852051</v>
      </c>
      <c r="G56" s="65">
        <v>3397.406494</v>
      </c>
      <c r="H56" s="65">
        <v>3657.170166</v>
      </c>
      <c r="I56" s="65">
        <v>3927.764648</v>
      </c>
      <c r="J56" s="65">
        <v>4209.612305</v>
      </c>
      <c r="K56" s="65">
        <v>4502.086914</v>
      </c>
      <c r="L56" s="65">
        <v>4804.849121</v>
      </c>
      <c r="M56" s="65">
        <v>5118.837891</v>
      </c>
      <c r="N56" s="65">
        <v>5445.609863</v>
      </c>
      <c r="O56" s="65">
        <v>5784.773438</v>
      </c>
      <c r="P56" s="65">
        <v>6137.029297</v>
      </c>
      <c r="Q56" s="65">
        <v>6500.040039</v>
      </c>
      <c r="R56" s="65">
        <v>6873.972168</v>
      </c>
      <c r="S56" s="65">
        <v>7261.71582</v>
      </c>
      <c r="T56" s="65">
        <v>7662.218262</v>
      </c>
      <c r="U56" s="65">
        <v>8077.100098</v>
      </c>
      <c r="V56" s="65">
        <v>8506.020508</v>
      </c>
      <c r="W56" s="65">
        <v>8948.161133</v>
      </c>
      <c r="X56" s="65">
        <v>9402.783203</v>
      </c>
      <c r="Y56" s="65">
        <v>9874.173828</v>
      </c>
      <c r="Z56" s="65">
        <v>10358.449219</v>
      </c>
      <c r="AA56" s="65">
        <v>10857.279297</v>
      </c>
      <c r="AB56" s="65">
        <v>11369.658203</v>
      </c>
      <c r="AC56" s="65">
        <v>11893.966797</v>
      </c>
      <c r="AD56" s="65">
        <v>12428.986328</v>
      </c>
      <c r="AE56" s="65">
        <v>12975.392578</v>
      </c>
      <c r="AF56" s="65">
        <v>13531.023438</v>
      </c>
      <c r="AG56" s="65">
        <v>14097.841797</v>
      </c>
      <c r="AH56" s="65">
        <v>14672.125</v>
      </c>
      <c r="AI56" s="65">
        <v>15257.526367</v>
      </c>
      <c r="AJ56" s="65">
        <v>15854.038086</v>
      </c>
      <c r="AK56" s="66">
        <v>0.057162</v>
      </c>
    </row>
    <row r="57" ht="15.0" customHeight="1">
      <c r="A57" s="61" t="s">
        <v>757</v>
      </c>
      <c r="B57" s="64" t="s">
        <v>705</v>
      </c>
      <c r="C57" s="65">
        <v>1374.379883</v>
      </c>
      <c r="D57" s="65">
        <v>1508.306519</v>
      </c>
      <c r="E57" s="65">
        <v>1648.985718</v>
      </c>
      <c r="F57" s="65">
        <v>1795.527344</v>
      </c>
      <c r="G57" s="65">
        <v>1948.143311</v>
      </c>
      <c r="H57" s="65">
        <v>2107.385498</v>
      </c>
      <c r="I57" s="65">
        <v>2273.745117</v>
      </c>
      <c r="J57" s="65">
        <v>2447.552002</v>
      </c>
      <c r="K57" s="65">
        <v>2628.654541</v>
      </c>
      <c r="L57" s="65">
        <v>2816.288086</v>
      </c>
      <c r="M57" s="65">
        <v>3010.892578</v>
      </c>
      <c r="N57" s="65">
        <v>3214.531738</v>
      </c>
      <c r="O57" s="65">
        <v>3426.362061</v>
      </c>
      <c r="P57" s="65">
        <v>3647.708008</v>
      </c>
      <c r="Q57" s="65">
        <v>3876.785645</v>
      </c>
      <c r="R57" s="65">
        <v>4113.73291</v>
      </c>
      <c r="S57" s="65">
        <v>4359.277344</v>
      </c>
      <c r="T57" s="65">
        <v>4611.974609</v>
      </c>
      <c r="U57" s="65">
        <v>4875.788086</v>
      </c>
      <c r="V57" s="65">
        <v>5148.358398</v>
      </c>
      <c r="W57" s="65">
        <v>5430.083496</v>
      </c>
      <c r="X57" s="65">
        <v>5721.05957</v>
      </c>
      <c r="Y57" s="65">
        <v>6020.959473</v>
      </c>
      <c r="Z57" s="65">
        <v>6329.793945</v>
      </c>
      <c r="AA57" s="65">
        <v>6647.367676</v>
      </c>
      <c r="AB57" s="65">
        <v>6972.848633</v>
      </c>
      <c r="AC57" s="65">
        <v>7305.381348</v>
      </c>
      <c r="AD57" s="65">
        <v>7644.366211</v>
      </c>
      <c r="AE57" s="65">
        <v>7989.686035</v>
      </c>
      <c r="AF57" s="65">
        <v>8340.847656</v>
      </c>
      <c r="AG57" s="65">
        <v>8697.588867</v>
      </c>
      <c r="AH57" s="65">
        <v>9059.632812</v>
      </c>
      <c r="AI57" s="65">
        <v>9427.50293</v>
      </c>
      <c r="AJ57" s="65">
        <v>9801.133789</v>
      </c>
      <c r="AK57" s="66">
        <v>0.060229</v>
      </c>
    </row>
    <row r="58" ht="15.0" customHeight="1">
      <c r="A58" s="61" t="s">
        <v>758</v>
      </c>
      <c r="B58" s="64" t="s">
        <v>707</v>
      </c>
      <c r="C58" s="65">
        <v>615.898682</v>
      </c>
      <c r="D58" s="65">
        <v>667.836304</v>
      </c>
      <c r="E58" s="65">
        <v>721.822815</v>
      </c>
      <c r="F58" s="65">
        <v>777.848999</v>
      </c>
      <c r="G58" s="65">
        <v>835.946716</v>
      </c>
      <c r="H58" s="65">
        <v>896.248047</v>
      </c>
      <c r="I58" s="65">
        <v>958.813782</v>
      </c>
      <c r="J58" s="65">
        <v>1023.674927</v>
      </c>
      <c r="K58" s="65">
        <v>1090.73645</v>
      </c>
      <c r="L58" s="65">
        <v>1159.988037</v>
      </c>
      <c r="M58" s="65">
        <v>1231.503906</v>
      </c>
      <c r="N58" s="65">
        <v>1305.322388</v>
      </c>
      <c r="O58" s="65">
        <v>1381.410522</v>
      </c>
      <c r="P58" s="65">
        <v>1459.655762</v>
      </c>
      <c r="Q58" s="65">
        <v>1539.956787</v>
      </c>
      <c r="R58" s="65">
        <v>1622.165527</v>
      </c>
      <c r="S58" s="65">
        <v>1705.368286</v>
      </c>
      <c r="T58" s="65">
        <v>1791.703979</v>
      </c>
      <c r="U58" s="65">
        <v>1880.285889</v>
      </c>
      <c r="V58" s="65">
        <v>1971.286987</v>
      </c>
      <c r="W58" s="65">
        <v>2064.912842</v>
      </c>
      <c r="X58" s="65">
        <v>2159.345947</v>
      </c>
      <c r="Y58" s="65">
        <v>2258.868896</v>
      </c>
      <c r="Z58" s="65">
        <v>2360.520996</v>
      </c>
      <c r="AA58" s="65">
        <v>2466.353271</v>
      </c>
      <c r="AB58" s="65">
        <v>2575.12793</v>
      </c>
      <c r="AC58" s="65">
        <v>2686.868652</v>
      </c>
      <c r="AD58" s="65">
        <v>2801.552246</v>
      </c>
      <c r="AE58" s="65">
        <v>2919.181396</v>
      </c>
      <c r="AF58" s="65">
        <v>3038.695312</v>
      </c>
      <c r="AG58" s="65">
        <v>3161.976318</v>
      </c>
      <c r="AH58" s="65">
        <v>3286.011963</v>
      </c>
      <c r="AI58" s="65">
        <v>3413.841309</v>
      </c>
      <c r="AJ58" s="65">
        <v>3545.385742</v>
      </c>
      <c r="AK58" s="66">
        <v>0.053552</v>
      </c>
    </row>
    <row r="59" ht="15.0" customHeight="1">
      <c r="A59" s="61" t="s">
        <v>759</v>
      </c>
      <c r="B59" s="64" t="s">
        <v>709</v>
      </c>
      <c r="C59" s="65">
        <v>465.644409</v>
      </c>
      <c r="D59" s="65">
        <v>500.625397</v>
      </c>
      <c r="E59" s="65">
        <v>536.918152</v>
      </c>
      <c r="F59" s="65">
        <v>574.475586</v>
      </c>
      <c r="G59" s="65">
        <v>613.316345</v>
      </c>
      <c r="H59" s="65">
        <v>653.536682</v>
      </c>
      <c r="I59" s="65">
        <v>695.205933</v>
      </c>
      <c r="J59" s="65">
        <v>738.385315</v>
      </c>
      <c r="K59" s="65">
        <v>782.696045</v>
      </c>
      <c r="L59" s="65">
        <v>828.572937</v>
      </c>
      <c r="M59" s="65">
        <v>876.441345</v>
      </c>
      <c r="N59" s="65">
        <v>925.755859</v>
      </c>
      <c r="O59" s="65">
        <v>977.00116</v>
      </c>
      <c r="P59" s="65">
        <v>1029.665283</v>
      </c>
      <c r="Q59" s="65">
        <v>1083.297974</v>
      </c>
      <c r="R59" s="65">
        <v>1138.073853</v>
      </c>
      <c r="S59" s="65">
        <v>1197.070068</v>
      </c>
      <c r="T59" s="65">
        <v>1258.539551</v>
      </c>
      <c r="U59" s="65">
        <v>1321.025879</v>
      </c>
      <c r="V59" s="65">
        <v>1386.374634</v>
      </c>
      <c r="W59" s="65">
        <v>1453.164673</v>
      </c>
      <c r="X59" s="65">
        <v>1522.37793</v>
      </c>
      <c r="Y59" s="65">
        <v>1594.346069</v>
      </c>
      <c r="Z59" s="65">
        <v>1668.135254</v>
      </c>
      <c r="AA59" s="65">
        <v>1743.55896</v>
      </c>
      <c r="AB59" s="65">
        <v>1821.682129</v>
      </c>
      <c r="AC59" s="65">
        <v>1901.716797</v>
      </c>
      <c r="AD59" s="65">
        <v>1983.068848</v>
      </c>
      <c r="AE59" s="65">
        <v>2066.525635</v>
      </c>
      <c r="AF59" s="65">
        <v>2151.47998</v>
      </c>
      <c r="AG59" s="65">
        <v>2238.276855</v>
      </c>
      <c r="AH59" s="65">
        <v>2326.480469</v>
      </c>
      <c r="AI59" s="65">
        <v>2416.182617</v>
      </c>
      <c r="AJ59" s="65">
        <v>2507.518555</v>
      </c>
      <c r="AK59" s="66">
        <v>0.051639</v>
      </c>
    </row>
    <row r="60" ht="15.0" customHeight="1">
      <c r="A60" s="61" t="s">
        <v>760</v>
      </c>
      <c r="B60" s="64" t="s">
        <v>761</v>
      </c>
      <c r="C60" s="65">
        <v>796.590881</v>
      </c>
      <c r="D60" s="65">
        <v>855.340454</v>
      </c>
      <c r="E60" s="65">
        <v>917.004028</v>
      </c>
      <c r="F60" s="65">
        <v>981.890137</v>
      </c>
      <c r="G60" s="65">
        <v>1050.032959</v>
      </c>
      <c r="H60" s="65">
        <v>1122.115356</v>
      </c>
      <c r="I60" s="65">
        <v>1198.711426</v>
      </c>
      <c r="J60" s="65">
        <v>1280.029297</v>
      </c>
      <c r="K60" s="65">
        <v>1365.959717</v>
      </c>
      <c r="L60" s="65">
        <v>1456.79895</v>
      </c>
      <c r="M60" s="65">
        <v>1552.814453</v>
      </c>
      <c r="N60" s="65">
        <v>1653.714233</v>
      </c>
      <c r="O60" s="65">
        <v>1760.547607</v>
      </c>
      <c r="P60" s="65">
        <v>1872.515137</v>
      </c>
      <c r="Q60" s="65">
        <v>1990.512451</v>
      </c>
      <c r="R60" s="65">
        <v>2114.54126</v>
      </c>
      <c r="S60" s="65">
        <v>2247.609375</v>
      </c>
      <c r="T60" s="65">
        <v>2388.507812</v>
      </c>
      <c r="U60" s="65">
        <v>2536.517822</v>
      </c>
      <c r="V60" s="65">
        <v>2690.992676</v>
      </c>
      <c r="W60" s="65">
        <v>2853.921387</v>
      </c>
      <c r="X60" s="65">
        <v>3022.860352</v>
      </c>
      <c r="Y60" s="65">
        <v>3217.11084</v>
      </c>
      <c r="Z60" s="65">
        <v>3452.79541</v>
      </c>
      <c r="AA60" s="65">
        <v>3673.213379</v>
      </c>
      <c r="AB60" s="65">
        <v>3904.166504</v>
      </c>
      <c r="AC60" s="65">
        <v>4146.3125</v>
      </c>
      <c r="AD60" s="65">
        <v>4400.42334</v>
      </c>
      <c r="AE60" s="65">
        <v>4679.13916</v>
      </c>
      <c r="AF60" s="65">
        <v>4975.289062</v>
      </c>
      <c r="AG60" s="65">
        <v>5283.473145</v>
      </c>
      <c r="AH60" s="65">
        <v>5608.075684</v>
      </c>
      <c r="AI60" s="65">
        <v>5951.432617</v>
      </c>
      <c r="AJ60" s="65">
        <v>6310.61084</v>
      </c>
      <c r="AK60" s="66">
        <v>0.064444</v>
      </c>
    </row>
    <row r="61" ht="15.0" customHeight="1">
      <c r="A61" s="61" t="s">
        <v>762</v>
      </c>
      <c r="B61" s="64" t="s">
        <v>705</v>
      </c>
      <c r="C61" s="65">
        <v>535.115967</v>
      </c>
      <c r="D61" s="65">
        <v>574.692871</v>
      </c>
      <c r="E61" s="65">
        <v>616.626221</v>
      </c>
      <c r="F61" s="65">
        <v>661.016418</v>
      </c>
      <c r="G61" s="65">
        <v>707.98114</v>
      </c>
      <c r="H61" s="65">
        <v>757.718445</v>
      </c>
      <c r="I61" s="65">
        <v>810.428894</v>
      </c>
      <c r="J61" s="65">
        <v>866.266418</v>
      </c>
      <c r="K61" s="65">
        <v>925.467041</v>
      </c>
      <c r="L61" s="65">
        <v>988.289795</v>
      </c>
      <c r="M61" s="65">
        <v>1054.768433</v>
      </c>
      <c r="N61" s="65">
        <v>1125.109009</v>
      </c>
      <c r="O61" s="65">
        <v>1199.685059</v>
      </c>
      <c r="P61" s="65">
        <v>1278.300659</v>
      </c>
      <c r="Q61" s="65">
        <v>1360.965454</v>
      </c>
      <c r="R61" s="65">
        <v>1447.672241</v>
      </c>
      <c r="S61" s="65">
        <v>1539.087158</v>
      </c>
      <c r="T61" s="65">
        <v>1635.510986</v>
      </c>
      <c r="U61" s="65">
        <v>1737.021484</v>
      </c>
      <c r="V61" s="65">
        <v>1842.717163</v>
      </c>
      <c r="W61" s="65">
        <v>1954.559082</v>
      </c>
      <c r="X61" s="65">
        <v>2071.342041</v>
      </c>
      <c r="Y61" s="65">
        <v>2210.063965</v>
      </c>
      <c r="Z61" s="65">
        <v>2385.247314</v>
      </c>
      <c r="AA61" s="65">
        <v>2545.344482</v>
      </c>
      <c r="AB61" s="65">
        <v>2713.441162</v>
      </c>
      <c r="AC61" s="65">
        <v>2890.840576</v>
      </c>
      <c r="AD61" s="65">
        <v>3078.058594</v>
      </c>
      <c r="AE61" s="65">
        <v>3275.247559</v>
      </c>
      <c r="AF61" s="65">
        <v>3483.341309</v>
      </c>
      <c r="AG61" s="65">
        <v>3700.084473</v>
      </c>
      <c r="AH61" s="65">
        <v>3929.429443</v>
      </c>
      <c r="AI61" s="65">
        <v>4172.495605</v>
      </c>
      <c r="AJ61" s="65">
        <v>4427.061035</v>
      </c>
      <c r="AK61" s="66">
        <v>0.065881</v>
      </c>
    </row>
    <row r="62" ht="15.0" customHeight="1">
      <c r="A62" s="61" t="s">
        <v>763</v>
      </c>
      <c r="B62" s="64" t="s">
        <v>707</v>
      </c>
      <c r="C62" s="65">
        <v>134.861145</v>
      </c>
      <c r="D62" s="65">
        <v>146.996826</v>
      </c>
      <c r="E62" s="65">
        <v>159.282074</v>
      </c>
      <c r="F62" s="65">
        <v>171.929016</v>
      </c>
      <c r="G62" s="65">
        <v>184.86087</v>
      </c>
      <c r="H62" s="65">
        <v>198.557236</v>
      </c>
      <c r="I62" s="65">
        <v>213.363037</v>
      </c>
      <c r="J62" s="65">
        <v>229.293396</v>
      </c>
      <c r="K62" s="65">
        <v>245.986649</v>
      </c>
      <c r="L62" s="65">
        <v>263.479095</v>
      </c>
      <c r="M62" s="65">
        <v>281.966339</v>
      </c>
      <c r="N62" s="65">
        <v>301.323212</v>
      </c>
      <c r="O62" s="65">
        <v>321.372406</v>
      </c>
      <c r="P62" s="65">
        <v>341.959351</v>
      </c>
      <c r="Q62" s="65">
        <v>363.939911</v>
      </c>
      <c r="R62" s="65">
        <v>387.294617</v>
      </c>
      <c r="S62" s="65">
        <v>414.329529</v>
      </c>
      <c r="T62" s="65">
        <v>443.501923</v>
      </c>
      <c r="U62" s="65">
        <v>473.986664</v>
      </c>
      <c r="V62" s="65">
        <v>505.997375</v>
      </c>
      <c r="W62" s="65">
        <v>539.527771</v>
      </c>
      <c r="X62" s="65">
        <v>573.580078</v>
      </c>
      <c r="Y62" s="65">
        <v>609.917603</v>
      </c>
      <c r="Z62" s="65">
        <v>650.403687</v>
      </c>
      <c r="AA62" s="65">
        <v>690.373535</v>
      </c>
      <c r="AB62" s="65">
        <v>731.78894</v>
      </c>
      <c r="AC62" s="65">
        <v>774.773926</v>
      </c>
      <c r="AD62" s="65">
        <v>819.1922</v>
      </c>
      <c r="AE62" s="65">
        <v>865.311646</v>
      </c>
      <c r="AF62" s="65">
        <v>912.904297</v>
      </c>
      <c r="AG62" s="65">
        <v>961.760742</v>
      </c>
      <c r="AH62" s="65">
        <v>1012.311096</v>
      </c>
      <c r="AI62" s="65">
        <v>1065.008179</v>
      </c>
      <c r="AJ62" s="65">
        <v>1119.396973</v>
      </c>
      <c r="AK62" s="66">
        <v>0.065497</v>
      </c>
    </row>
    <row r="63" ht="15.0" customHeight="1">
      <c r="A63" s="61" t="s">
        <v>764</v>
      </c>
      <c r="B63" s="64" t="s">
        <v>709</v>
      </c>
      <c r="C63" s="65">
        <v>126.613785</v>
      </c>
      <c r="D63" s="65">
        <v>133.650742</v>
      </c>
      <c r="E63" s="65">
        <v>141.095703</v>
      </c>
      <c r="F63" s="65">
        <v>148.944702</v>
      </c>
      <c r="G63" s="65">
        <v>157.190857</v>
      </c>
      <c r="H63" s="65">
        <v>165.839691</v>
      </c>
      <c r="I63" s="65">
        <v>174.919556</v>
      </c>
      <c r="J63" s="65">
        <v>184.469482</v>
      </c>
      <c r="K63" s="65">
        <v>194.506012</v>
      </c>
      <c r="L63" s="65">
        <v>205.030014</v>
      </c>
      <c r="M63" s="65">
        <v>216.079651</v>
      </c>
      <c r="N63" s="65">
        <v>227.282013</v>
      </c>
      <c r="O63" s="65">
        <v>239.490051</v>
      </c>
      <c r="P63" s="65">
        <v>252.255142</v>
      </c>
      <c r="Q63" s="65">
        <v>265.606995</v>
      </c>
      <c r="R63" s="65">
        <v>279.574524</v>
      </c>
      <c r="S63" s="65">
        <v>294.192749</v>
      </c>
      <c r="T63" s="65">
        <v>309.494781</v>
      </c>
      <c r="U63" s="65">
        <v>325.509735</v>
      </c>
      <c r="V63" s="65">
        <v>342.278137</v>
      </c>
      <c r="W63" s="65">
        <v>359.834564</v>
      </c>
      <c r="X63" s="65">
        <v>377.93811</v>
      </c>
      <c r="Y63" s="65">
        <v>397.129395</v>
      </c>
      <c r="Z63" s="65">
        <v>417.144531</v>
      </c>
      <c r="AA63" s="65">
        <v>437.4953</v>
      </c>
      <c r="AB63" s="65">
        <v>458.936523</v>
      </c>
      <c r="AC63" s="65">
        <v>480.698242</v>
      </c>
      <c r="AD63" s="65">
        <v>503.17276</v>
      </c>
      <c r="AE63" s="65">
        <v>538.579956</v>
      </c>
      <c r="AF63" s="65">
        <v>579.043701</v>
      </c>
      <c r="AG63" s="65">
        <v>621.62793</v>
      </c>
      <c r="AH63" s="65">
        <v>666.334778</v>
      </c>
      <c r="AI63" s="65">
        <v>713.928528</v>
      </c>
      <c r="AJ63" s="65">
        <v>764.152893</v>
      </c>
      <c r="AK63" s="66">
        <v>0.055997</v>
      </c>
    </row>
    <row r="64" ht="15.0" customHeight="1">
      <c r="A64" s="61" t="s">
        <v>765</v>
      </c>
      <c r="B64" s="64" t="s">
        <v>766</v>
      </c>
      <c r="C64" s="65">
        <v>840.359192</v>
      </c>
      <c r="D64" s="65">
        <v>863.479736</v>
      </c>
      <c r="E64" s="65">
        <v>885.992493</v>
      </c>
      <c r="F64" s="65">
        <v>908.584717</v>
      </c>
      <c r="G64" s="65">
        <v>931.061523</v>
      </c>
      <c r="H64" s="65">
        <v>953.981812</v>
      </c>
      <c r="I64" s="65">
        <v>977.199341</v>
      </c>
      <c r="J64" s="65">
        <v>999.327271</v>
      </c>
      <c r="K64" s="65">
        <v>1020.775879</v>
      </c>
      <c r="L64" s="65">
        <v>1041.658569</v>
      </c>
      <c r="M64" s="65">
        <v>1062.58374</v>
      </c>
      <c r="N64" s="65">
        <v>1084.118896</v>
      </c>
      <c r="O64" s="65">
        <v>1106.137695</v>
      </c>
      <c r="P64" s="65">
        <v>1128.596558</v>
      </c>
      <c r="Q64" s="65">
        <v>1160.742676</v>
      </c>
      <c r="R64" s="65">
        <v>1193.775879</v>
      </c>
      <c r="S64" s="65">
        <v>1229.033203</v>
      </c>
      <c r="T64" s="65">
        <v>1265.496948</v>
      </c>
      <c r="U64" s="65">
        <v>1302.027954</v>
      </c>
      <c r="V64" s="65">
        <v>1338.560791</v>
      </c>
      <c r="W64" s="65">
        <v>1377.845337</v>
      </c>
      <c r="X64" s="65">
        <v>1418.463867</v>
      </c>
      <c r="Y64" s="65">
        <v>1461.995605</v>
      </c>
      <c r="Z64" s="65">
        <v>1517.837402</v>
      </c>
      <c r="AA64" s="65">
        <v>1564.979126</v>
      </c>
      <c r="AB64" s="65">
        <v>1614.27771</v>
      </c>
      <c r="AC64" s="65">
        <v>1665.654663</v>
      </c>
      <c r="AD64" s="65">
        <v>1718.553955</v>
      </c>
      <c r="AE64" s="65">
        <v>1774.953857</v>
      </c>
      <c r="AF64" s="65">
        <v>1834.336914</v>
      </c>
      <c r="AG64" s="65">
        <v>1894.936035</v>
      </c>
      <c r="AH64" s="65">
        <v>1957.264404</v>
      </c>
      <c r="AI64" s="65">
        <v>2020.960815</v>
      </c>
      <c r="AJ64" s="65">
        <v>2085.500244</v>
      </c>
      <c r="AK64" s="66">
        <v>0.027939</v>
      </c>
    </row>
    <row r="65" ht="15.0" customHeight="1">
      <c r="A65" s="61" t="s">
        <v>767</v>
      </c>
      <c r="B65" s="64" t="s">
        <v>705</v>
      </c>
      <c r="C65" s="65">
        <v>313.192505</v>
      </c>
      <c r="D65" s="65">
        <v>328.653564</v>
      </c>
      <c r="E65" s="65">
        <v>344.029877</v>
      </c>
      <c r="F65" s="65">
        <v>360.046173</v>
      </c>
      <c r="G65" s="65">
        <v>376.531219</v>
      </c>
      <c r="H65" s="65">
        <v>394.059357</v>
      </c>
      <c r="I65" s="65">
        <v>412.522125</v>
      </c>
      <c r="J65" s="65">
        <v>430.503052</v>
      </c>
      <c r="K65" s="65">
        <v>448.325378</v>
      </c>
      <c r="L65" s="65">
        <v>466.033997</v>
      </c>
      <c r="M65" s="65">
        <v>484.105347</v>
      </c>
      <c r="N65" s="65">
        <v>502.929688</v>
      </c>
      <c r="O65" s="65">
        <v>522.228699</v>
      </c>
      <c r="P65" s="65">
        <v>541.900085</v>
      </c>
      <c r="Q65" s="65">
        <v>567.528381</v>
      </c>
      <c r="R65" s="65">
        <v>593.667969</v>
      </c>
      <c r="S65" s="65">
        <v>621.471375</v>
      </c>
      <c r="T65" s="65">
        <v>650.461731</v>
      </c>
      <c r="U65" s="65">
        <v>680.16095</v>
      </c>
      <c r="V65" s="65">
        <v>710.291626</v>
      </c>
      <c r="W65" s="65">
        <v>741.784363</v>
      </c>
      <c r="X65" s="65">
        <v>773.828491</v>
      </c>
      <c r="Y65" s="65">
        <v>806.635986</v>
      </c>
      <c r="Z65" s="65">
        <v>850.750244</v>
      </c>
      <c r="AA65" s="65">
        <v>885.353699</v>
      </c>
      <c r="AB65" s="65">
        <v>921.437683</v>
      </c>
      <c r="AC65" s="65">
        <v>959.098206</v>
      </c>
      <c r="AD65" s="65">
        <v>997.822571</v>
      </c>
      <c r="AE65" s="65">
        <v>1037.677124</v>
      </c>
      <c r="AF65" s="65">
        <v>1078.828491</v>
      </c>
      <c r="AG65" s="65">
        <v>1120.594971</v>
      </c>
      <c r="AH65" s="65">
        <v>1163.324097</v>
      </c>
      <c r="AI65" s="65">
        <v>1206.794189</v>
      </c>
      <c r="AJ65" s="65">
        <v>1250.720215</v>
      </c>
      <c r="AK65" s="66">
        <v>0.042649</v>
      </c>
    </row>
    <row r="66" ht="15.0" customHeight="1">
      <c r="A66" s="61" t="s">
        <v>768</v>
      </c>
      <c r="B66" s="64" t="s">
        <v>707</v>
      </c>
      <c r="C66" s="65">
        <v>123.709839</v>
      </c>
      <c r="D66" s="65">
        <v>130.491608</v>
      </c>
      <c r="E66" s="65">
        <v>137.363892</v>
      </c>
      <c r="F66" s="65">
        <v>144.325897</v>
      </c>
      <c r="G66" s="65">
        <v>151.392426</v>
      </c>
      <c r="H66" s="65">
        <v>158.575668</v>
      </c>
      <c r="I66" s="65">
        <v>165.859909</v>
      </c>
      <c r="J66" s="65">
        <v>173.242615</v>
      </c>
      <c r="K66" s="65">
        <v>180.715408</v>
      </c>
      <c r="L66" s="65">
        <v>188.244858</v>
      </c>
      <c r="M66" s="65">
        <v>195.82515</v>
      </c>
      <c r="N66" s="65">
        <v>203.453812</v>
      </c>
      <c r="O66" s="65">
        <v>211.075912</v>
      </c>
      <c r="P66" s="65">
        <v>218.657364</v>
      </c>
      <c r="Q66" s="65">
        <v>226.182114</v>
      </c>
      <c r="R66" s="65">
        <v>233.637558</v>
      </c>
      <c r="S66" s="65">
        <v>241.029541</v>
      </c>
      <c r="T66" s="65">
        <v>248.367294</v>
      </c>
      <c r="U66" s="65">
        <v>255.591431</v>
      </c>
      <c r="V66" s="65">
        <v>262.698792</v>
      </c>
      <c r="W66" s="65">
        <v>269.690155</v>
      </c>
      <c r="X66" s="65">
        <v>276.5354</v>
      </c>
      <c r="Y66" s="65">
        <v>283.257843</v>
      </c>
      <c r="Z66" s="65">
        <v>289.887207</v>
      </c>
      <c r="AA66" s="65">
        <v>296.446899</v>
      </c>
      <c r="AB66" s="65">
        <v>302.979767</v>
      </c>
      <c r="AC66" s="65">
        <v>309.508209</v>
      </c>
      <c r="AD66" s="65">
        <v>316.150543</v>
      </c>
      <c r="AE66" s="65">
        <v>324.889618</v>
      </c>
      <c r="AF66" s="65">
        <v>335.072327</v>
      </c>
      <c r="AG66" s="65">
        <v>345.620789</v>
      </c>
      <c r="AH66" s="65">
        <v>356.690643</v>
      </c>
      <c r="AI66" s="65">
        <v>368.114136</v>
      </c>
      <c r="AJ66" s="65">
        <v>379.643829</v>
      </c>
      <c r="AK66" s="66">
        <v>0.033936</v>
      </c>
    </row>
    <row r="67" ht="15.0" customHeight="1">
      <c r="A67" s="61" t="s">
        <v>769</v>
      </c>
      <c r="B67" s="64" t="s">
        <v>709</v>
      </c>
      <c r="C67" s="65">
        <v>403.456848</v>
      </c>
      <c r="D67" s="65">
        <v>404.334595</v>
      </c>
      <c r="E67" s="65">
        <v>404.598724</v>
      </c>
      <c r="F67" s="65">
        <v>404.212616</v>
      </c>
      <c r="G67" s="65">
        <v>403.137878</v>
      </c>
      <c r="H67" s="65">
        <v>401.346771</v>
      </c>
      <c r="I67" s="65">
        <v>398.817352</v>
      </c>
      <c r="J67" s="65">
        <v>395.581573</v>
      </c>
      <c r="K67" s="65">
        <v>391.735107</v>
      </c>
      <c r="L67" s="65">
        <v>387.379669</v>
      </c>
      <c r="M67" s="65">
        <v>382.653229</v>
      </c>
      <c r="N67" s="65">
        <v>377.735352</v>
      </c>
      <c r="O67" s="65">
        <v>372.833099</v>
      </c>
      <c r="P67" s="65">
        <v>368.039093</v>
      </c>
      <c r="Q67" s="65">
        <v>367.032135</v>
      </c>
      <c r="R67" s="65">
        <v>366.470306</v>
      </c>
      <c r="S67" s="65">
        <v>366.532288</v>
      </c>
      <c r="T67" s="65">
        <v>366.667877</v>
      </c>
      <c r="U67" s="65">
        <v>366.275604</v>
      </c>
      <c r="V67" s="65">
        <v>365.570312</v>
      </c>
      <c r="W67" s="65">
        <v>366.37088</v>
      </c>
      <c r="X67" s="65">
        <v>368.100037</v>
      </c>
      <c r="Y67" s="65">
        <v>372.101837</v>
      </c>
      <c r="Z67" s="65">
        <v>377.199951</v>
      </c>
      <c r="AA67" s="65">
        <v>383.178619</v>
      </c>
      <c r="AB67" s="65">
        <v>389.860229</v>
      </c>
      <c r="AC67" s="65">
        <v>397.048248</v>
      </c>
      <c r="AD67" s="65">
        <v>404.580872</v>
      </c>
      <c r="AE67" s="65">
        <v>412.387146</v>
      </c>
      <c r="AF67" s="65">
        <v>420.435974</v>
      </c>
      <c r="AG67" s="65">
        <v>428.720245</v>
      </c>
      <c r="AH67" s="65">
        <v>437.249573</v>
      </c>
      <c r="AI67" s="65">
        <v>446.05249</v>
      </c>
      <c r="AJ67" s="65">
        <v>455.136169</v>
      </c>
      <c r="AK67" s="66">
        <v>0.003705</v>
      </c>
    </row>
    <row r="68" ht="15.0" customHeight="1">
      <c r="A68" s="61" t="s">
        <v>770</v>
      </c>
      <c r="B68" s="63" t="s">
        <v>771</v>
      </c>
      <c r="C68" s="74">
        <v>32124.421875</v>
      </c>
      <c r="D68" s="74">
        <v>33618.664062</v>
      </c>
      <c r="E68" s="74">
        <v>35167.789062</v>
      </c>
      <c r="F68" s="74">
        <v>36763.273438</v>
      </c>
      <c r="G68" s="74">
        <v>38394.296875</v>
      </c>
      <c r="H68" s="74">
        <v>40043.476562</v>
      </c>
      <c r="I68" s="74">
        <v>41718.085938</v>
      </c>
      <c r="J68" s="74">
        <v>43413.480469</v>
      </c>
      <c r="K68" s="74">
        <v>45146.003906</v>
      </c>
      <c r="L68" s="74">
        <v>46903.328125</v>
      </c>
      <c r="M68" s="74">
        <v>48678.066406</v>
      </c>
      <c r="N68" s="74">
        <v>50460.925781</v>
      </c>
      <c r="O68" s="74">
        <v>52281.980469</v>
      </c>
      <c r="P68" s="74">
        <v>54129.761719</v>
      </c>
      <c r="Q68" s="74">
        <v>56000.222656</v>
      </c>
      <c r="R68" s="74">
        <v>57900.886719</v>
      </c>
      <c r="S68" s="74">
        <v>59849.574219</v>
      </c>
      <c r="T68" s="74">
        <v>61837.207031</v>
      </c>
      <c r="U68" s="74">
        <v>63874.226562</v>
      </c>
      <c r="V68" s="74">
        <v>65943.09375</v>
      </c>
      <c r="W68" s="74">
        <v>68060.6875</v>
      </c>
      <c r="X68" s="74">
        <v>70194.734375</v>
      </c>
      <c r="Y68" s="74">
        <v>72370.671875</v>
      </c>
      <c r="Z68" s="74">
        <v>74584.6875</v>
      </c>
      <c r="AA68" s="74">
        <v>76856.195312</v>
      </c>
      <c r="AB68" s="74">
        <v>79190.625</v>
      </c>
      <c r="AC68" s="74">
        <v>81574.429688</v>
      </c>
      <c r="AD68" s="74">
        <v>83992.679688</v>
      </c>
      <c r="AE68" s="74">
        <v>86456.539062</v>
      </c>
      <c r="AF68" s="74">
        <v>88962.789062</v>
      </c>
      <c r="AG68" s="74">
        <v>91495.164062</v>
      </c>
      <c r="AH68" s="74">
        <v>94039.414062</v>
      </c>
      <c r="AI68" s="74">
        <v>96632.515625</v>
      </c>
      <c r="AJ68" s="74">
        <v>99265.992188</v>
      </c>
      <c r="AK68" s="70">
        <v>0.034414</v>
      </c>
    </row>
    <row r="69" ht="15.75" customHeight="1"/>
    <row r="70" ht="15.75" customHeight="1"/>
    <row r="71" ht="15.0" customHeight="1">
      <c r="B71" s="63" t="s">
        <v>772</v>
      </c>
    </row>
    <row r="72" ht="15.0" customHeight="1">
      <c r="A72" s="61" t="s">
        <v>773</v>
      </c>
      <c r="B72" s="64" t="s">
        <v>703</v>
      </c>
      <c r="C72" s="65">
        <v>6585.177734</v>
      </c>
      <c r="D72" s="65">
        <v>6869.151367</v>
      </c>
      <c r="E72" s="65">
        <v>7151.014648</v>
      </c>
      <c r="F72" s="65">
        <v>7430.09668</v>
      </c>
      <c r="G72" s="65">
        <v>7708.756836</v>
      </c>
      <c r="H72" s="65">
        <v>7980.768555</v>
      </c>
      <c r="I72" s="65">
        <v>8247.644531</v>
      </c>
      <c r="J72" s="65">
        <v>8508.863281</v>
      </c>
      <c r="K72" s="65">
        <v>8762.327148</v>
      </c>
      <c r="L72" s="65">
        <v>9006.057617</v>
      </c>
      <c r="M72" s="65">
        <v>9244.053711</v>
      </c>
      <c r="N72" s="65">
        <v>9482.131836</v>
      </c>
      <c r="O72" s="65">
        <v>9708.201172</v>
      </c>
      <c r="P72" s="65">
        <v>9926.117188</v>
      </c>
      <c r="Q72" s="65">
        <v>10107.299805</v>
      </c>
      <c r="R72" s="65">
        <v>10264.901367</v>
      </c>
      <c r="S72" s="65">
        <v>10419.205078</v>
      </c>
      <c r="T72" s="65">
        <v>10565.257812</v>
      </c>
      <c r="U72" s="65">
        <v>10701.796875</v>
      </c>
      <c r="V72" s="65">
        <v>10840.538086</v>
      </c>
      <c r="W72" s="65">
        <v>10975.748047</v>
      </c>
      <c r="X72" s="65">
        <v>11104.81543</v>
      </c>
      <c r="Y72" s="65">
        <v>11228.179688</v>
      </c>
      <c r="Z72" s="65">
        <v>11351.535156</v>
      </c>
      <c r="AA72" s="65">
        <v>11479.03125</v>
      </c>
      <c r="AB72" s="65">
        <v>11614.234375</v>
      </c>
      <c r="AC72" s="65">
        <v>11760.21582</v>
      </c>
      <c r="AD72" s="65">
        <v>11918.265625</v>
      </c>
      <c r="AE72" s="65">
        <v>12076.583984</v>
      </c>
      <c r="AF72" s="65">
        <v>12241.539062</v>
      </c>
      <c r="AG72" s="65">
        <v>12408.06543</v>
      </c>
      <c r="AH72" s="65">
        <v>12549.944336</v>
      </c>
      <c r="AI72" s="65">
        <v>12682.849609</v>
      </c>
      <c r="AJ72" s="65">
        <v>12812.458008</v>
      </c>
      <c r="AK72" s="66">
        <v>0.019672</v>
      </c>
    </row>
    <row r="73" ht="15.0" customHeight="1">
      <c r="A73" s="61" t="s">
        <v>774</v>
      </c>
      <c r="B73" s="64" t="s">
        <v>705</v>
      </c>
      <c r="C73" s="65">
        <v>3740.667725</v>
      </c>
      <c r="D73" s="65">
        <v>3931.637939</v>
      </c>
      <c r="E73" s="65">
        <v>4130.478027</v>
      </c>
      <c r="F73" s="65">
        <v>4332.068848</v>
      </c>
      <c r="G73" s="65">
        <v>4532.646973</v>
      </c>
      <c r="H73" s="65">
        <v>4729.650879</v>
      </c>
      <c r="I73" s="65">
        <v>4916.609863</v>
      </c>
      <c r="J73" s="65">
        <v>5097.183594</v>
      </c>
      <c r="K73" s="65">
        <v>5272.55127</v>
      </c>
      <c r="L73" s="65">
        <v>5441.494629</v>
      </c>
      <c r="M73" s="65">
        <v>5608.984375</v>
      </c>
      <c r="N73" s="65">
        <v>5777.174316</v>
      </c>
      <c r="O73" s="65">
        <v>5939.224609</v>
      </c>
      <c r="P73" s="65">
        <v>6096.6875</v>
      </c>
      <c r="Q73" s="65">
        <v>6229.175293</v>
      </c>
      <c r="R73" s="65">
        <v>6341.91748</v>
      </c>
      <c r="S73" s="65">
        <v>6452.436523</v>
      </c>
      <c r="T73" s="65">
        <v>6555.354492</v>
      </c>
      <c r="U73" s="65">
        <v>6649.888184</v>
      </c>
      <c r="V73" s="65">
        <v>6747.527832</v>
      </c>
      <c r="W73" s="65">
        <v>6842.836426</v>
      </c>
      <c r="X73" s="65">
        <v>6932.773438</v>
      </c>
      <c r="Y73" s="65">
        <v>7018.504883</v>
      </c>
      <c r="Z73" s="65">
        <v>7104.94873</v>
      </c>
      <c r="AA73" s="65">
        <v>7196.467773</v>
      </c>
      <c r="AB73" s="65">
        <v>7294.20166</v>
      </c>
      <c r="AC73" s="65">
        <v>7400.270996</v>
      </c>
      <c r="AD73" s="65">
        <v>7515.109375</v>
      </c>
      <c r="AE73" s="65">
        <v>7636.306641</v>
      </c>
      <c r="AF73" s="65">
        <v>7763.632812</v>
      </c>
      <c r="AG73" s="65">
        <v>7889.205078</v>
      </c>
      <c r="AH73" s="65">
        <v>8016.364258</v>
      </c>
      <c r="AI73" s="65">
        <v>8142.219727</v>
      </c>
      <c r="AJ73" s="65">
        <v>8263.476562</v>
      </c>
      <c r="AK73" s="66">
        <v>0.023484</v>
      </c>
    </row>
    <row r="74" ht="15.0" customHeight="1">
      <c r="A74" s="61" t="s">
        <v>775</v>
      </c>
      <c r="B74" s="64" t="s">
        <v>707</v>
      </c>
      <c r="C74" s="65">
        <v>558.346619</v>
      </c>
      <c r="D74" s="65">
        <v>574.389832</v>
      </c>
      <c r="E74" s="65">
        <v>589.750488</v>
      </c>
      <c r="F74" s="65">
        <v>601.601929</v>
      </c>
      <c r="G74" s="65">
        <v>615.952271</v>
      </c>
      <c r="H74" s="65">
        <v>630.985229</v>
      </c>
      <c r="I74" s="65">
        <v>646.517151</v>
      </c>
      <c r="J74" s="65">
        <v>662.841858</v>
      </c>
      <c r="K74" s="65">
        <v>680.354431</v>
      </c>
      <c r="L74" s="65">
        <v>698.6695560000001</v>
      </c>
      <c r="M74" s="65">
        <v>716.68512</v>
      </c>
      <c r="N74" s="65">
        <v>737.964539</v>
      </c>
      <c r="O74" s="65">
        <v>757.403137</v>
      </c>
      <c r="P74" s="65">
        <v>776.856812</v>
      </c>
      <c r="Q74" s="65">
        <v>798.31958</v>
      </c>
      <c r="R74" s="65">
        <v>820.020325</v>
      </c>
      <c r="S74" s="65">
        <v>842.110352</v>
      </c>
      <c r="T74" s="65">
        <v>864.854614</v>
      </c>
      <c r="U74" s="65">
        <v>887.787476</v>
      </c>
      <c r="V74" s="65">
        <v>910.799133</v>
      </c>
      <c r="W74" s="65">
        <v>934.275757</v>
      </c>
      <c r="X74" s="65">
        <v>958.394287</v>
      </c>
      <c r="Y74" s="65">
        <v>982.798889</v>
      </c>
      <c r="Z74" s="65">
        <v>1007.716492</v>
      </c>
      <c r="AA74" s="65">
        <v>1031.886597</v>
      </c>
      <c r="AB74" s="65">
        <v>1056.766968</v>
      </c>
      <c r="AC74" s="65">
        <v>1082.328857</v>
      </c>
      <c r="AD74" s="65">
        <v>1108.517578</v>
      </c>
      <c r="AE74" s="65">
        <v>1135.603394</v>
      </c>
      <c r="AF74" s="65">
        <v>1163.432495</v>
      </c>
      <c r="AG74" s="65">
        <v>1192.101074</v>
      </c>
      <c r="AH74" s="65">
        <v>1221.215698</v>
      </c>
      <c r="AI74" s="65">
        <v>1250.420654</v>
      </c>
      <c r="AJ74" s="65">
        <v>1279.397827</v>
      </c>
      <c r="AK74" s="66">
        <v>0.025342</v>
      </c>
    </row>
    <row r="75" ht="15.0" customHeight="1">
      <c r="A75" s="61" t="s">
        <v>776</v>
      </c>
      <c r="B75" s="64" t="s">
        <v>709</v>
      </c>
      <c r="C75" s="65">
        <v>2286.16333</v>
      </c>
      <c r="D75" s="65">
        <v>2363.123291</v>
      </c>
      <c r="E75" s="65">
        <v>2430.785889</v>
      </c>
      <c r="F75" s="65">
        <v>2496.426025</v>
      </c>
      <c r="G75" s="65">
        <v>2560.157715</v>
      </c>
      <c r="H75" s="65">
        <v>2620.13208</v>
      </c>
      <c r="I75" s="65">
        <v>2684.518066</v>
      </c>
      <c r="J75" s="65">
        <v>2748.837891</v>
      </c>
      <c r="K75" s="65">
        <v>2809.421387</v>
      </c>
      <c r="L75" s="65">
        <v>2865.893311</v>
      </c>
      <c r="M75" s="65">
        <v>2918.384277</v>
      </c>
      <c r="N75" s="65">
        <v>2966.993408</v>
      </c>
      <c r="O75" s="65">
        <v>3011.572754</v>
      </c>
      <c r="P75" s="65">
        <v>3052.572998</v>
      </c>
      <c r="Q75" s="65">
        <v>3079.804932</v>
      </c>
      <c r="R75" s="65">
        <v>3102.963623</v>
      </c>
      <c r="S75" s="65">
        <v>3124.657715</v>
      </c>
      <c r="T75" s="65">
        <v>3145.04834</v>
      </c>
      <c r="U75" s="65">
        <v>3164.121338</v>
      </c>
      <c r="V75" s="65">
        <v>3182.210693</v>
      </c>
      <c r="W75" s="65">
        <v>3198.63623</v>
      </c>
      <c r="X75" s="65">
        <v>3213.647705</v>
      </c>
      <c r="Y75" s="65">
        <v>3226.875977</v>
      </c>
      <c r="Z75" s="65">
        <v>3238.870361</v>
      </c>
      <c r="AA75" s="65">
        <v>3250.676514</v>
      </c>
      <c r="AB75" s="65">
        <v>3263.265381</v>
      </c>
      <c r="AC75" s="65">
        <v>3277.616455</v>
      </c>
      <c r="AD75" s="65">
        <v>3294.638672</v>
      </c>
      <c r="AE75" s="65">
        <v>3304.673828</v>
      </c>
      <c r="AF75" s="65">
        <v>3314.473389</v>
      </c>
      <c r="AG75" s="65">
        <v>3326.758545</v>
      </c>
      <c r="AH75" s="65">
        <v>3312.364014</v>
      </c>
      <c r="AI75" s="65">
        <v>3290.20874</v>
      </c>
      <c r="AJ75" s="65">
        <v>3269.584229</v>
      </c>
      <c r="AK75" s="66">
        <v>0.010198</v>
      </c>
    </row>
    <row r="76" ht="15.0" customHeight="1">
      <c r="A76" s="61" t="s">
        <v>777</v>
      </c>
      <c r="B76" s="64" t="s">
        <v>711</v>
      </c>
      <c r="C76" s="65">
        <v>831.026611</v>
      </c>
      <c r="D76" s="65">
        <v>844.646729</v>
      </c>
      <c r="E76" s="65">
        <v>856.376526</v>
      </c>
      <c r="F76" s="65">
        <v>867.897644</v>
      </c>
      <c r="G76" s="65">
        <v>878.316895</v>
      </c>
      <c r="H76" s="65">
        <v>888.199707</v>
      </c>
      <c r="I76" s="65">
        <v>897.914124</v>
      </c>
      <c r="J76" s="65">
        <v>908.0401</v>
      </c>
      <c r="K76" s="65">
        <v>917.65155</v>
      </c>
      <c r="L76" s="65">
        <v>926.952881</v>
      </c>
      <c r="M76" s="65">
        <v>937.074829</v>
      </c>
      <c r="N76" s="65">
        <v>947.533447</v>
      </c>
      <c r="O76" s="65">
        <v>958.444336</v>
      </c>
      <c r="P76" s="65">
        <v>970.098206</v>
      </c>
      <c r="Q76" s="65">
        <v>985.879395</v>
      </c>
      <c r="R76" s="65">
        <v>1003.090332</v>
      </c>
      <c r="S76" s="65">
        <v>1022.111816</v>
      </c>
      <c r="T76" s="65">
        <v>1042.433228</v>
      </c>
      <c r="U76" s="65">
        <v>1063.669067</v>
      </c>
      <c r="V76" s="65">
        <v>1085.194092</v>
      </c>
      <c r="W76" s="65">
        <v>1107.2771</v>
      </c>
      <c r="X76" s="65">
        <v>1129.972046</v>
      </c>
      <c r="Y76" s="65">
        <v>1152.22876</v>
      </c>
      <c r="Z76" s="65">
        <v>1174.499512</v>
      </c>
      <c r="AA76" s="65">
        <v>1197.062622</v>
      </c>
      <c r="AB76" s="65">
        <v>1220.31665</v>
      </c>
      <c r="AC76" s="65">
        <v>1244.272461</v>
      </c>
      <c r="AD76" s="65">
        <v>1269.172852</v>
      </c>
      <c r="AE76" s="65">
        <v>1295.093628</v>
      </c>
      <c r="AF76" s="65">
        <v>1321.619385</v>
      </c>
      <c r="AG76" s="65">
        <v>1348.3125</v>
      </c>
      <c r="AH76" s="65">
        <v>1375.677612</v>
      </c>
      <c r="AI76" s="65">
        <v>1403.971802</v>
      </c>
      <c r="AJ76" s="65">
        <v>1432.802368</v>
      </c>
      <c r="AK76" s="66">
        <v>0.016652</v>
      </c>
    </row>
    <row r="77" ht="15.0" customHeight="1">
      <c r="A77" s="61" t="s">
        <v>778</v>
      </c>
      <c r="B77" s="64" t="s">
        <v>705</v>
      </c>
      <c r="C77" s="65">
        <v>317.742004</v>
      </c>
      <c r="D77" s="65">
        <v>323.271881</v>
      </c>
      <c r="E77" s="65">
        <v>328.062164</v>
      </c>
      <c r="F77" s="65">
        <v>332.851013</v>
      </c>
      <c r="G77" s="65">
        <v>337.1698</v>
      </c>
      <c r="H77" s="65">
        <v>341.456421</v>
      </c>
      <c r="I77" s="65">
        <v>345.911072</v>
      </c>
      <c r="J77" s="65">
        <v>350.891235</v>
      </c>
      <c r="K77" s="65">
        <v>355.617401</v>
      </c>
      <c r="L77" s="65">
        <v>360.141022</v>
      </c>
      <c r="M77" s="65">
        <v>365.1138</v>
      </c>
      <c r="N77" s="65">
        <v>370.254669</v>
      </c>
      <c r="O77" s="65">
        <v>375.451965</v>
      </c>
      <c r="P77" s="65">
        <v>380.796326</v>
      </c>
      <c r="Q77" s="65">
        <v>389.32782</v>
      </c>
      <c r="R77" s="65">
        <v>398.225647</v>
      </c>
      <c r="S77" s="65">
        <v>407.699402</v>
      </c>
      <c r="T77" s="65">
        <v>417.579315</v>
      </c>
      <c r="U77" s="65">
        <v>427.620941</v>
      </c>
      <c r="V77" s="65">
        <v>437.706696</v>
      </c>
      <c r="W77" s="65">
        <v>448.118073</v>
      </c>
      <c r="X77" s="65">
        <v>458.939301</v>
      </c>
      <c r="Y77" s="65">
        <v>469.688049</v>
      </c>
      <c r="Z77" s="65">
        <v>480.327759</v>
      </c>
      <c r="AA77" s="65">
        <v>491.168823</v>
      </c>
      <c r="AB77" s="65">
        <v>502.21933</v>
      </c>
      <c r="AC77" s="65">
        <v>513.442932</v>
      </c>
      <c r="AD77" s="65">
        <v>524.744141</v>
      </c>
      <c r="AE77" s="65">
        <v>536.324829</v>
      </c>
      <c r="AF77" s="65">
        <v>548.134766</v>
      </c>
      <c r="AG77" s="65">
        <v>560.028442</v>
      </c>
      <c r="AH77" s="65">
        <v>572.132019</v>
      </c>
      <c r="AI77" s="65">
        <v>584.570801</v>
      </c>
      <c r="AJ77" s="65">
        <v>597.132141</v>
      </c>
      <c r="AK77" s="66">
        <v>0.019361</v>
      </c>
    </row>
    <row r="78" ht="15.0" customHeight="1">
      <c r="A78" s="61" t="s">
        <v>779</v>
      </c>
      <c r="B78" s="64" t="s">
        <v>707</v>
      </c>
      <c r="C78" s="65">
        <v>121.258972</v>
      </c>
      <c r="D78" s="65">
        <v>125.046158</v>
      </c>
      <c r="E78" s="65">
        <v>128.299042</v>
      </c>
      <c r="F78" s="65">
        <v>131.943008</v>
      </c>
      <c r="G78" s="65">
        <v>135.563736</v>
      </c>
      <c r="H78" s="65">
        <v>139.248413</v>
      </c>
      <c r="I78" s="65">
        <v>143.090225</v>
      </c>
      <c r="J78" s="65">
        <v>147.172684</v>
      </c>
      <c r="K78" s="65">
        <v>151.224426</v>
      </c>
      <c r="L78" s="65">
        <v>155.267136</v>
      </c>
      <c r="M78" s="65">
        <v>159.637665</v>
      </c>
      <c r="N78" s="65">
        <v>164.199997</v>
      </c>
      <c r="O78" s="65">
        <v>168.900345</v>
      </c>
      <c r="P78" s="65">
        <v>173.792007</v>
      </c>
      <c r="Q78" s="65">
        <v>179.225662</v>
      </c>
      <c r="R78" s="65">
        <v>184.94043</v>
      </c>
      <c r="S78" s="65">
        <v>191.061417</v>
      </c>
      <c r="T78" s="65">
        <v>197.502457</v>
      </c>
      <c r="U78" s="65">
        <v>204.130875</v>
      </c>
      <c r="V78" s="65">
        <v>210.882004</v>
      </c>
      <c r="W78" s="65">
        <v>217.922501</v>
      </c>
      <c r="X78" s="65">
        <v>225.308426</v>
      </c>
      <c r="Y78" s="65">
        <v>232.759476</v>
      </c>
      <c r="Z78" s="65">
        <v>240.474716</v>
      </c>
      <c r="AA78" s="65">
        <v>248.200821</v>
      </c>
      <c r="AB78" s="65">
        <v>256.171661</v>
      </c>
      <c r="AC78" s="65">
        <v>264.367981</v>
      </c>
      <c r="AD78" s="65">
        <v>272.732666</v>
      </c>
      <c r="AE78" s="65">
        <v>281.393799</v>
      </c>
      <c r="AF78" s="65">
        <v>290.323578</v>
      </c>
      <c r="AG78" s="65">
        <v>299.431915</v>
      </c>
      <c r="AH78" s="65">
        <v>308.800995</v>
      </c>
      <c r="AI78" s="65">
        <v>318.514832</v>
      </c>
      <c r="AJ78" s="65">
        <v>328.434814</v>
      </c>
      <c r="AK78" s="66">
        <v>0.030637</v>
      </c>
    </row>
    <row r="79" ht="15.0" customHeight="1">
      <c r="A79" s="61" t="s">
        <v>780</v>
      </c>
      <c r="B79" s="64" t="s">
        <v>709</v>
      </c>
      <c r="C79" s="65">
        <v>392.025665</v>
      </c>
      <c r="D79" s="65">
        <v>396.328644</v>
      </c>
      <c r="E79" s="65">
        <v>400.01532</v>
      </c>
      <c r="F79" s="65">
        <v>403.103638</v>
      </c>
      <c r="G79" s="65">
        <v>405.583344</v>
      </c>
      <c r="H79" s="65">
        <v>407.494843</v>
      </c>
      <c r="I79" s="65">
        <v>408.912842</v>
      </c>
      <c r="J79" s="65">
        <v>409.976196</v>
      </c>
      <c r="K79" s="65">
        <v>410.809723</v>
      </c>
      <c r="L79" s="65">
        <v>411.544739</v>
      </c>
      <c r="M79" s="65">
        <v>412.323395</v>
      </c>
      <c r="N79" s="65">
        <v>413.078796</v>
      </c>
      <c r="O79" s="65">
        <v>414.092072</v>
      </c>
      <c r="P79" s="65">
        <v>415.509888</v>
      </c>
      <c r="Q79" s="65">
        <v>417.325928</v>
      </c>
      <c r="R79" s="65">
        <v>419.924286</v>
      </c>
      <c r="S79" s="65">
        <v>423.350983</v>
      </c>
      <c r="T79" s="65">
        <v>427.35144</v>
      </c>
      <c r="U79" s="65">
        <v>431.917206</v>
      </c>
      <c r="V79" s="65">
        <v>436.605377</v>
      </c>
      <c r="W79" s="65">
        <v>441.236542</v>
      </c>
      <c r="X79" s="65">
        <v>445.724335</v>
      </c>
      <c r="Y79" s="65">
        <v>449.78125</v>
      </c>
      <c r="Z79" s="65">
        <v>453.697021</v>
      </c>
      <c r="AA79" s="65">
        <v>457.692963</v>
      </c>
      <c r="AB79" s="65">
        <v>461.92572</v>
      </c>
      <c r="AC79" s="65">
        <v>466.461517</v>
      </c>
      <c r="AD79" s="65">
        <v>471.695984</v>
      </c>
      <c r="AE79" s="65">
        <v>477.375</v>
      </c>
      <c r="AF79" s="65">
        <v>483.161011</v>
      </c>
      <c r="AG79" s="65">
        <v>488.852112</v>
      </c>
      <c r="AH79" s="65">
        <v>494.744598</v>
      </c>
      <c r="AI79" s="65">
        <v>500.886139</v>
      </c>
      <c r="AJ79" s="65">
        <v>507.235382</v>
      </c>
      <c r="AK79" s="66">
        <v>0.00774</v>
      </c>
    </row>
    <row r="80" ht="15.0" customHeight="1">
      <c r="A80" s="61" t="s">
        <v>781</v>
      </c>
      <c r="B80" s="64" t="s">
        <v>716</v>
      </c>
      <c r="C80" s="65">
        <v>702.850952</v>
      </c>
      <c r="D80" s="65">
        <v>748.068115</v>
      </c>
      <c r="E80" s="65">
        <v>794.457886</v>
      </c>
      <c r="F80" s="65">
        <v>842.167725</v>
      </c>
      <c r="G80" s="65">
        <v>890.778687</v>
      </c>
      <c r="H80" s="65">
        <v>940.500854</v>
      </c>
      <c r="I80" s="65">
        <v>991.156616</v>
      </c>
      <c r="J80" s="65">
        <v>1042.921631</v>
      </c>
      <c r="K80" s="65">
        <v>1095.237061</v>
      </c>
      <c r="L80" s="65">
        <v>1148.195068</v>
      </c>
      <c r="M80" s="65">
        <v>1202.155518</v>
      </c>
      <c r="N80" s="65">
        <v>1257.215576</v>
      </c>
      <c r="O80" s="65">
        <v>1312.97583</v>
      </c>
      <c r="P80" s="65">
        <v>1370.089722</v>
      </c>
      <c r="Q80" s="65">
        <v>1428.095215</v>
      </c>
      <c r="R80" s="65">
        <v>1487.206177</v>
      </c>
      <c r="S80" s="65">
        <v>1546.984253</v>
      </c>
      <c r="T80" s="65">
        <v>1607.577515</v>
      </c>
      <c r="U80" s="65">
        <v>1669.341553</v>
      </c>
      <c r="V80" s="65">
        <v>1731.924683</v>
      </c>
      <c r="W80" s="65">
        <v>1795.263306</v>
      </c>
      <c r="X80" s="65">
        <v>1858.927124</v>
      </c>
      <c r="Y80" s="65">
        <v>1922.598389</v>
      </c>
      <c r="Z80" s="65">
        <v>1992.17688</v>
      </c>
      <c r="AA80" s="65">
        <v>2058.661621</v>
      </c>
      <c r="AB80" s="65">
        <v>2124.402588</v>
      </c>
      <c r="AC80" s="65">
        <v>2190.106201</v>
      </c>
      <c r="AD80" s="65">
        <v>2255.450684</v>
      </c>
      <c r="AE80" s="65">
        <v>2320.078613</v>
      </c>
      <c r="AF80" s="65">
        <v>2384.364258</v>
      </c>
      <c r="AG80" s="65">
        <v>2448.547119</v>
      </c>
      <c r="AH80" s="65">
        <v>2513.08667</v>
      </c>
      <c r="AI80" s="65">
        <v>2578.112549</v>
      </c>
      <c r="AJ80" s="65">
        <v>2643.120361</v>
      </c>
      <c r="AK80" s="66">
        <v>0.040233</v>
      </c>
    </row>
    <row r="81" ht="15.0" customHeight="1">
      <c r="A81" s="61" t="s">
        <v>782</v>
      </c>
      <c r="B81" s="64" t="s">
        <v>705</v>
      </c>
      <c r="C81" s="65">
        <v>412.424255</v>
      </c>
      <c r="D81" s="65">
        <v>441.556244</v>
      </c>
      <c r="E81" s="65">
        <v>471.282471</v>
      </c>
      <c r="F81" s="65">
        <v>501.947937</v>
      </c>
      <c r="G81" s="65">
        <v>533.375488</v>
      </c>
      <c r="H81" s="65">
        <v>565.572266</v>
      </c>
      <c r="I81" s="65">
        <v>598.512817</v>
      </c>
      <c r="J81" s="65">
        <v>632.266357</v>
      </c>
      <c r="K81" s="65">
        <v>666.689392</v>
      </c>
      <c r="L81" s="65">
        <v>701.737976</v>
      </c>
      <c r="M81" s="65">
        <v>737.455139</v>
      </c>
      <c r="N81" s="65">
        <v>773.841309</v>
      </c>
      <c r="O81" s="65">
        <v>810.654541</v>
      </c>
      <c r="P81" s="65">
        <v>848.401245</v>
      </c>
      <c r="Q81" s="65">
        <v>886.184998</v>
      </c>
      <c r="R81" s="65">
        <v>924.849243</v>
      </c>
      <c r="S81" s="65">
        <v>963.477234</v>
      </c>
      <c r="T81" s="65">
        <v>1002.484009</v>
      </c>
      <c r="U81" s="65">
        <v>1042.335938</v>
      </c>
      <c r="V81" s="65">
        <v>1082.764038</v>
      </c>
      <c r="W81" s="65">
        <v>1123.422241</v>
      </c>
      <c r="X81" s="65">
        <v>1163.981201</v>
      </c>
      <c r="Y81" s="65">
        <v>1204.618164</v>
      </c>
      <c r="Z81" s="65">
        <v>1245.534058</v>
      </c>
      <c r="AA81" s="65">
        <v>1286.902344</v>
      </c>
      <c r="AB81" s="65">
        <v>1327.21521</v>
      </c>
      <c r="AC81" s="65">
        <v>1367.377686</v>
      </c>
      <c r="AD81" s="65">
        <v>1407.230347</v>
      </c>
      <c r="AE81" s="65">
        <v>1446.332764</v>
      </c>
      <c r="AF81" s="65">
        <v>1484.821167</v>
      </c>
      <c r="AG81" s="65">
        <v>1523.264648</v>
      </c>
      <c r="AH81" s="65">
        <v>1561.770264</v>
      </c>
      <c r="AI81" s="65">
        <v>1600.212646</v>
      </c>
      <c r="AJ81" s="65">
        <v>1638.309814</v>
      </c>
      <c r="AK81" s="66">
        <v>0.041823</v>
      </c>
    </row>
    <row r="82" ht="15.0" customHeight="1">
      <c r="A82" s="61" t="s">
        <v>783</v>
      </c>
      <c r="B82" s="64" t="s">
        <v>707</v>
      </c>
      <c r="C82" s="65">
        <v>33.974438</v>
      </c>
      <c r="D82" s="65">
        <v>38.619946</v>
      </c>
      <c r="E82" s="65">
        <v>43.849991</v>
      </c>
      <c r="F82" s="65">
        <v>49.503132</v>
      </c>
      <c r="G82" s="65">
        <v>55.333782</v>
      </c>
      <c r="H82" s="65">
        <v>61.44339</v>
      </c>
      <c r="I82" s="65">
        <v>67.609375</v>
      </c>
      <c r="J82" s="65">
        <v>73.93515</v>
      </c>
      <c r="K82" s="65">
        <v>80.018837</v>
      </c>
      <c r="L82" s="65">
        <v>86.014282</v>
      </c>
      <c r="M82" s="65">
        <v>92.215935</v>
      </c>
      <c r="N82" s="65">
        <v>98.689903</v>
      </c>
      <c r="O82" s="65">
        <v>105.431854</v>
      </c>
      <c r="P82" s="65">
        <v>112.338463</v>
      </c>
      <c r="Q82" s="65">
        <v>119.954742</v>
      </c>
      <c r="R82" s="65">
        <v>127.708908</v>
      </c>
      <c r="S82" s="65">
        <v>135.938049</v>
      </c>
      <c r="T82" s="65">
        <v>144.549484</v>
      </c>
      <c r="U82" s="65">
        <v>153.246689</v>
      </c>
      <c r="V82" s="65">
        <v>162.047638</v>
      </c>
      <c r="W82" s="65">
        <v>171.019684</v>
      </c>
      <c r="X82" s="65">
        <v>180.308914</v>
      </c>
      <c r="Y82" s="65">
        <v>189.4729</v>
      </c>
      <c r="Z82" s="65">
        <v>204.124557</v>
      </c>
      <c r="AA82" s="65">
        <v>214.882874</v>
      </c>
      <c r="AB82" s="65">
        <v>225.798111</v>
      </c>
      <c r="AC82" s="65">
        <v>236.933105</v>
      </c>
      <c r="AD82" s="65">
        <v>248.12051400000001</v>
      </c>
      <c r="AE82" s="65">
        <v>259.552277</v>
      </c>
      <c r="AF82" s="65">
        <v>271.171173</v>
      </c>
      <c r="AG82" s="65">
        <v>282.722595</v>
      </c>
      <c r="AH82" s="65">
        <v>294.548767</v>
      </c>
      <c r="AI82" s="65">
        <v>306.854034</v>
      </c>
      <c r="AJ82" s="65">
        <v>319.397766</v>
      </c>
      <c r="AK82" s="66">
        <v>0.068249</v>
      </c>
    </row>
    <row r="83" ht="15.0" customHeight="1">
      <c r="A83" s="61" t="s">
        <v>784</v>
      </c>
      <c r="B83" s="64" t="s">
        <v>709</v>
      </c>
      <c r="C83" s="65">
        <v>256.452271</v>
      </c>
      <c r="D83" s="65">
        <v>267.891968</v>
      </c>
      <c r="E83" s="65">
        <v>279.325409</v>
      </c>
      <c r="F83" s="65">
        <v>290.716705</v>
      </c>
      <c r="G83" s="65">
        <v>302.069427</v>
      </c>
      <c r="H83" s="65">
        <v>313.485199</v>
      </c>
      <c r="I83" s="65">
        <v>325.034393</v>
      </c>
      <c r="J83" s="65">
        <v>336.720093</v>
      </c>
      <c r="K83" s="65">
        <v>348.528809</v>
      </c>
      <c r="L83" s="65">
        <v>360.44278</v>
      </c>
      <c r="M83" s="65">
        <v>372.484467</v>
      </c>
      <c r="N83" s="65">
        <v>384.684418</v>
      </c>
      <c r="O83" s="65">
        <v>396.889343</v>
      </c>
      <c r="P83" s="65">
        <v>409.350067</v>
      </c>
      <c r="Q83" s="65">
        <v>421.955383</v>
      </c>
      <c r="R83" s="65">
        <v>434.648041</v>
      </c>
      <c r="S83" s="65">
        <v>447.56897</v>
      </c>
      <c r="T83" s="65">
        <v>460.544067</v>
      </c>
      <c r="U83" s="65">
        <v>473.758972</v>
      </c>
      <c r="V83" s="65">
        <v>487.113068</v>
      </c>
      <c r="W83" s="65">
        <v>500.821411</v>
      </c>
      <c r="X83" s="65">
        <v>514.636963</v>
      </c>
      <c r="Y83" s="65">
        <v>528.507385</v>
      </c>
      <c r="Z83" s="65">
        <v>542.518311</v>
      </c>
      <c r="AA83" s="65">
        <v>556.876343</v>
      </c>
      <c r="AB83" s="65">
        <v>571.389282</v>
      </c>
      <c r="AC83" s="65">
        <v>585.795471</v>
      </c>
      <c r="AD83" s="65">
        <v>600.099731</v>
      </c>
      <c r="AE83" s="65">
        <v>614.193481</v>
      </c>
      <c r="AF83" s="65">
        <v>628.37207</v>
      </c>
      <c r="AG83" s="65">
        <v>642.559875</v>
      </c>
      <c r="AH83" s="65">
        <v>656.767639</v>
      </c>
      <c r="AI83" s="65">
        <v>671.045959</v>
      </c>
      <c r="AJ83" s="65">
        <v>685.412842</v>
      </c>
      <c r="AK83" s="66">
        <v>0.029793</v>
      </c>
    </row>
    <row r="84" ht="15.0" customHeight="1">
      <c r="A84" s="61" t="s">
        <v>785</v>
      </c>
      <c r="B84" s="64" t="s">
        <v>721</v>
      </c>
      <c r="C84" s="65">
        <v>1263.862671</v>
      </c>
      <c r="D84" s="65">
        <v>1329.928467</v>
      </c>
      <c r="E84" s="65">
        <v>1397.778564</v>
      </c>
      <c r="F84" s="65">
        <v>1467.320679</v>
      </c>
      <c r="G84" s="65">
        <v>1538.759033</v>
      </c>
      <c r="H84" s="65">
        <v>1612.034668</v>
      </c>
      <c r="I84" s="65">
        <v>1689.234009</v>
      </c>
      <c r="J84" s="65">
        <v>1767.182373</v>
      </c>
      <c r="K84" s="65">
        <v>1847.184082</v>
      </c>
      <c r="L84" s="65">
        <v>1927.718262</v>
      </c>
      <c r="M84" s="65">
        <v>2010.533203</v>
      </c>
      <c r="N84" s="65">
        <v>2095.143799</v>
      </c>
      <c r="O84" s="65">
        <v>2180.631348</v>
      </c>
      <c r="P84" s="65">
        <v>2267.944824</v>
      </c>
      <c r="Q84" s="65">
        <v>2356.647949</v>
      </c>
      <c r="R84" s="65">
        <v>2446.156982</v>
      </c>
      <c r="S84" s="65">
        <v>2536.68457</v>
      </c>
      <c r="T84" s="65">
        <v>2629.496826</v>
      </c>
      <c r="U84" s="65">
        <v>2722.039551</v>
      </c>
      <c r="V84" s="65">
        <v>2815.110107</v>
      </c>
      <c r="W84" s="65">
        <v>2908.342529</v>
      </c>
      <c r="X84" s="65">
        <v>3001.416748</v>
      </c>
      <c r="Y84" s="65">
        <v>3093.608887</v>
      </c>
      <c r="Z84" s="65">
        <v>3185.786133</v>
      </c>
      <c r="AA84" s="65">
        <v>3276.783203</v>
      </c>
      <c r="AB84" s="65">
        <v>3368.908936</v>
      </c>
      <c r="AC84" s="65">
        <v>3457.453369</v>
      </c>
      <c r="AD84" s="65">
        <v>3545.490723</v>
      </c>
      <c r="AE84" s="65">
        <v>3628.576904</v>
      </c>
      <c r="AF84" s="65">
        <v>3710.031006</v>
      </c>
      <c r="AG84" s="65">
        <v>3789.896729</v>
      </c>
      <c r="AH84" s="65">
        <v>3868.438477</v>
      </c>
      <c r="AI84" s="65">
        <v>3947.019043</v>
      </c>
      <c r="AJ84" s="65">
        <v>4025.765137</v>
      </c>
      <c r="AK84" s="66">
        <v>0.035218</v>
      </c>
    </row>
    <row r="85" ht="15.0" customHeight="1">
      <c r="A85" s="61" t="s">
        <v>786</v>
      </c>
      <c r="B85" s="64" t="s">
        <v>705</v>
      </c>
      <c r="C85" s="65">
        <v>764.752136</v>
      </c>
      <c r="D85" s="65">
        <v>798.344604</v>
      </c>
      <c r="E85" s="65">
        <v>832.279114</v>
      </c>
      <c r="F85" s="65">
        <v>867.510681</v>
      </c>
      <c r="G85" s="65">
        <v>903.958008</v>
      </c>
      <c r="H85" s="65">
        <v>941.484802</v>
      </c>
      <c r="I85" s="65">
        <v>982.368835</v>
      </c>
      <c r="J85" s="65">
        <v>1023.501953</v>
      </c>
      <c r="K85" s="65">
        <v>1065.923584</v>
      </c>
      <c r="L85" s="65">
        <v>1108.430298</v>
      </c>
      <c r="M85" s="65">
        <v>1152.714844</v>
      </c>
      <c r="N85" s="65">
        <v>1198.577271</v>
      </c>
      <c r="O85" s="65">
        <v>1244.930054</v>
      </c>
      <c r="P85" s="65">
        <v>1292.545654</v>
      </c>
      <c r="Q85" s="65">
        <v>1340.696533</v>
      </c>
      <c r="R85" s="65">
        <v>1388.813721</v>
      </c>
      <c r="S85" s="65">
        <v>1437.986084</v>
      </c>
      <c r="T85" s="65">
        <v>1489.231201</v>
      </c>
      <c r="U85" s="65">
        <v>1540.105713</v>
      </c>
      <c r="V85" s="65">
        <v>1591.276855</v>
      </c>
      <c r="W85" s="65">
        <v>1642.474976</v>
      </c>
      <c r="X85" s="65">
        <v>1693.472656</v>
      </c>
      <c r="Y85" s="65">
        <v>1743.622803</v>
      </c>
      <c r="Z85" s="65">
        <v>1793.429932</v>
      </c>
      <c r="AA85" s="65">
        <v>1841.848877</v>
      </c>
      <c r="AB85" s="65">
        <v>1891.734863</v>
      </c>
      <c r="AC85" s="65">
        <v>1939.602417</v>
      </c>
      <c r="AD85" s="65">
        <v>1988.855103</v>
      </c>
      <c r="AE85" s="65">
        <v>2034.050049</v>
      </c>
      <c r="AF85" s="65">
        <v>2078.451416</v>
      </c>
      <c r="AG85" s="65">
        <v>2122.092041</v>
      </c>
      <c r="AH85" s="65">
        <v>2165.164551</v>
      </c>
      <c r="AI85" s="65">
        <v>2208.929688</v>
      </c>
      <c r="AJ85" s="65">
        <v>2253.416992</v>
      </c>
      <c r="AK85" s="66">
        <v>0.032958</v>
      </c>
    </row>
    <row r="86" ht="15.0" customHeight="1">
      <c r="A86" s="61" t="s">
        <v>787</v>
      </c>
      <c r="B86" s="64" t="s">
        <v>707</v>
      </c>
      <c r="C86" s="65">
        <v>142.327881</v>
      </c>
      <c r="D86" s="65">
        <v>154.806305</v>
      </c>
      <c r="E86" s="65">
        <v>168.342209</v>
      </c>
      <c r="F86" s="65">
        <v>181.861969</v>
      </c>
      <c r="G86" s="65">
        <v>195.737549</v>
      </c>
      <c r="H86" s="65">
        <v>210.060684</v>
      </c>
      <c r="I86" s="65">
        <v>224.712906</v>
      </c>
      <c r="J86" s="65">
        <v>239.633713</v>
      </c>
      <c r="K86" s="65">
        <v>254.988373</v>
      </c>
      <c r="L86" s="65">
        <v>270.454132</v>
      </c>
      <c r="M86" s="65">
        <v>286.105011</v>
      </c>
      <c r="N86" s="65">
        <v>301.639008</v>
      </c>
      <c r="O86" s="65">
        <v>317.19519</v>
      </c>
      <c r="P86" s="65">
        <v>332.93985</v>
      </c>
      <c r="Q86" s="65">
        <v>349.186829</v>
      </c>
      <c r="R86" s="65">
        <v>365.939331</v>
      </c>
      <c r="S86" s="65">
        <v>382.298462</v>
      </c>
      <c r="T86" s="65">
        <v>398.449402</v>
      </c>
      <c r="U86" s="65">
        <v>414.356476</v>
      </c>
      <c r="V86" s="65">
        <v>430.241211</v>
      </c>
      <c r="W86" s="65">
        <v>446.142456</v>
      </c>
      <c r="X86" s="65">
        <v>462.095581</v>
      </c>
      <c r="Y86" s="65">
        <v>478.14502</v>
      </c>
      <c r="Z86" s="65">
        <v>494.764984</v>
      </c>
      <c r="AA86" s="65">
        <v>511.925079</v>
      </c>
      <c r="AB86" s="65">
        <v>529.190002</v>
      </c>
      <c r="AC86" s="65">
        <v>545.426147</v>
      </c>
      <c r="AD86" s="65">
        <v>560.36377</v>
      </c>
      <c r="AE86" s="65">
        <v>575.008606</v>
      </c>
      <c r="AF86" s="65">
        <v>589.368591</v>
      </c>
      <c r="AG86" s="65">
        <v>603.407166</v>
      </c>
      <c r="AH86" s="65">
        <v>617.099854</v>
      </c>
      <c r="AI86" s="65">
        <v>630.437195</v>
      </c>
      <c r="AJ86" s="65">
        <v>643.441711</v>
      </c>
      <c r="AK86" s="66">
        <v>0.045526</v>
      </c>
    </row>
    <row r="87" ht="15.0" customHeight="1">
      <c r="A87" s="61" t="s">
        <v>788</v>
      </c>
      <c r="B87" s="64" t="s">
        <v>709</v>
      </c>
      <c r="C87" s="65">
        <v>356.782684</v>
      </c>
      <c r="D87" s="65">
        <v>376.777588</v>
      </c>
      <c r="E87" s="65">
        <v>397.157288</v>
      </c>
      <c r="F87" s="65">
        <v>417.948029</v>
      </c>
      <c r="G87" s="65">
        <v>439.063507</v>
      </c>
      <c r="H87" s="65">
        <v>460.489105</v>
      </c>
      <c r="I87" s="65">
        <v>482.152191</v>
      </c>
      <c r="J87" s="65">
        <v>504.046753</v>
      </c>
      <c r="K87" s="65">
        <v>526.272156</v>
      </c>
      <c r="L87" s="65">
        <v>548.833923</v>
      </c>
      <c r="M87" s="65">
        <v>571.71344</v>
      </c>
      <c r="N87" s="65">
        <v>594.927551</v>
      </c>
      <c r="O87" s="65">
        <v>618.506104</v>
      </c>
      <c r="P87" s="65">
        <v>642.459229</v>
      </c>
      <c r="Q87" s="65">
        <v>666.764709</v>
      </c>
      <c r="R87" s="65">
        <v>691.40387</v>
      </c>
      <c r="S87" s="65">
        <v>716.400085</v>
      </c>
      <c r="T87" s="65">
        <v>741.816223</v>
      </c>
      <c r="U87" s="65">
        <v>767.577454</v>
      </c>
      <c r="V87" s="65">
        <v>793.59198</v>
      </c>
      <c r="W87" s="65">
        <v>819.725098</v>
      </c>
      <c r="X87" s="65">
        <v>845.848328</v>
      </c>
      <c r="Y87" s="65">
        <v>871.841187</v>
      </c>
      <c r="Z87" s="65">
        <v>897.59137</v>
      </c>
      <c r="AA87" s="65">
        <v>923.009399</v>
      </c>
      <c r="AB87" s="65">
        <v>947.984192</v>
      </c>
      <c r="AC87" s="65">
        <v>972.424744</v>
      </c>
      <c r="AD87" s="65">
        <v>996.272034</v>
      </c>
      <c r="AE87" s="65">
        <v>1019.51825</v>
      </c>
      <c r="AF87" s="65">
        <v>1042.210938</v>
      </c>
      <c r="AG87" s="65">
        <v>1064.397461</v>
      </c>
      <c r="AH87" s="65">
        <v>1086.174194</v>
      </c>
      <c r="AI87" s="65">
        <v>1107.6521</v>
      </c>
      <c r="AJ87" s="65">
        <v>1128.906372</v>
      </c>
      <c r="AK87" s="66">
        <v>0.034887</v>
      </c>
    </row>
    <row r="88" ht="15.0" customHeight="1">
      <c r="A88" s="61" t="s">
        <v>789</v>
      </c>
      <c r="B88" s="64" t="s">
        <v>726</v>
      </c>
      <c r="C88" s="65">
        <v>5669.814941</v>
      </c>
      <c r="D88" s="65">
        <v>5916.506348</v>
      </c>
      <c r="E88" s="65">
        <v>6162.735352</v>
      </c>
      <c r="F88" s="65">
        <v>6408.053223</v>
      </c>
      <c r="G88" s="65">
        <v>6652.336914</v>
      </c>
      <c r="H88" s="65">
        <v>6895.970215</v>
      </c>
      <c r="I88" s="65">
        <v>7136.882324</v>
      </c>
      <c r="J88" s="65">
        <v>7371.935059</v>
      </c>
      <c r="K88" s="65">
        <v>7601.294922</v>
      </c>
      <c r="L88" s="65">
        <v>7828.230469</v>
      </c>
      <c r="M88" s="65">
        <v>8051.48291</v>
      </c>
      <c r="N88" s="65">
        <v>8268.701172</v>
      </c>
      <c r="O88" s="65">
        <v>8482.674805</v>
      </c>
      <c r="P88" s="65">
        <v>8687.896484</v>
      </c>
      <c r="Q88" s="65">
        <v>8883.888672</v>
      </c>
      <c r="R88" s="65">
        <v>9084.935547</v>
      </c>
      <c r="S88" s="65">
        <v>9279.725586</v>
      </c>
      <c r="T88" s="65">
        <v>9466.942383</v>
      </c>
      <c r="U88" s="65">
        <v>9645.991211</v>
      </c>
      <c r="V88" s="65">
        <v>9821.630859</v>
      </c>
      <c r="W88" s="65">
        <v>9986.78418</v>
      </c>
      <c r="X88" s="65">
        <v>10141.414062</v>
      </c>
      <c r="Y88" s="65">
        <v>10287.935547</v>
      </c>
      <c r="Z88" s="65">
        <v>10426.463867</v>
      </c>
      <c r="AA88" s="65">
        <v>10566.03125</v>
      </c>
      <c r="AB88" s="65">
        <v>10706.112305</v>
      </c>
      <c r="AC88" s="65">
        <v>10844.841797</v>
      </c>
      <c r="AD88" s="65">
        <v>10978.222656</v>
      </c>
      <c r="AE88" s="65">
        <v>11108.488281</v>
      </c>
      <c r="AF88" s="65">
        <v>11241.760742</v>
      </c>
      <c r="AG88" s="65">
        <v>11398.318359</v>
      </c>
      <c r="AH88" s="65">
        <v>11554.322266</v>
      </c>
      <c r="AI88" s="65">
        <v>11716.214844</v>
      </c>
      <c r="AJ88" s="65">
        <v>11886.504883</v>
      </c>
      <c r="AK88" s="66">
        <v>0.022041</v>
      </c>
    </row>
    <row r="89" ht="15.0" customHeight="1">
      <c r="A89" s="61" t="s">
        <v>790</v>
      </c>
      <c r="B89" s="64" t="s">
        <v>705</v>
      </c>
      <c r="C89" s="65">
        <v>3450.004395</v>
      </c>
      <c r="D89" s="65">
        <v>3623.963379</v>
      </c>
      <c r="E89" s="65">
        <v>3799.893311</v>
      </c>
      <c r="F89" s="65">
        <v>3976.551514</v>
      </c>
      <c r="G89" s="65">
        <v>4153.561035</v>
      </c>
      <c r="H89" s="65">
        <v>4330.945801</v>
      </c>
      <c r="I89" s="65">
        <v>4506.395508</v>
      </c>
      <c r="J89" s="65">
        <v>4678.352051</v>
      </c>
      <c r="K89" s="65">
        <v>4850.396973</v>
      </c>
      <c r="L89" s="65">
        <v>5024.898438</v>
      </c>
      <c r="M89" s="65">
        <v>5196.591797</v>
      </c>
      <c r="N89" s="65">
        <v>5365.847168</v>
      </c>
      <c r="O89" s="65">
        <v>5534.245117</v>
      </c>
      <c r="P89" s="65">
        <v>5694.589844</v>
      </c>
      <c r="Q89" s="65">
        <v>5847.965332</v>
      </c>
      <c r="R89" s="65">
        <v>6001.930176</v>
      </c>
      <c r="S89" s="65">
        <v>6148.727539</v>
      </c>
      <c r="T89" s="65">
        <v>6290.86084</v>
      </c>
      <c r="U89" s="65">
        <v>6428.902344</v>
      </c>
      <c r="V89" s="65">
        <v>6562.113281</v>
      </c>
      <c r="W89" s="65">
        <v>6694.160156</v>
      </c>
      <c r="X89" s="65">
        <v>6812.974609</v>
      </c>
      <c r="Y89" s="65">
        <v>6927.125488</v>
      </c>
      <c r="Z89" s="65">
        <v>7036.188477</v>
      </c>
      <c r="AA89" s="65">
        <v>7144.381836</v>
      </c>
      <c r="AB89" s="65">
        <v>7252.327148</v>
      </c>
      <c r="AC89" s="65">
        <v>7357.788086</v>
      </c>
      <c r="AD89" s="65">
        <v>7458.104492</v>
      </c>
      <c r="AE89" s="65">
        <v>7554.914062</v>
      </c>
      <c r="AF89" s="65">
        <v>7653.379883</v>
      </c>
      <c r="AG89" s="65">
        <v>7751.029785</v>
      </c>
      <c r="AH89" s="65">
        <v>7843.578125</v>
      </c>
      <c r="AI89" s="65">
        <v>7936.544434</v>
      </c>
      <c r="AJ89" s="65">
        <v>8033.217285</v>
      </c>
      <c r="AK89" s="66">
        <v>0.025187</v>
      </c>
    </row>
    <row r="90" ht="15.0" customHeight="1">
      <c r="A90" s="61" t="s">
        <v>791</v>
      </c>
      <c r="B90" s="64" t="s">
        <v>707</v>
      </c>
      <c r="C90" s="65">
        <v>931.853821</v>
      </c>
      <c r="D90" s="65">
        <v>980.462036</v>
      </c>
      <c r="E90" s="65">
        <v>1028.027466</v>
      </c>
      <c r="F90" s="65">
        <v>1075.401001</v>
      </c>
      <c r="G90" s="65">
        <v>1122.774902</v>
      </c>
      <c r="H90" s="65">
        <v>1170.887329</v>
      </c>
      <c r="I90" s="65">
        <v>1219.579224</v>
      </c>
      <c r="J90" s="65">
        <v>1268.180786</v>
      </c>
      <c r="K90" s="65">
        <v>1313.461182</v>
      </c>
      <c r="L90" s="65">
        <v>1355.028931</v>
      </c>
      <c r="M90" s="65">
        <v>1396.700928</v>
      </c>
      <c r="N90" s="65">
        <v>1435.662354</v>
      </c>
      <c r="O90" s="65">
        <v>1473.737549</v>
      </c>
      <c r="P90" s="65">
        <v>1510.874268</v>
      </c>
      <c r="Q90" s="65">
        <v>1544.942383</v>
      </c>
      <c r="R90" s="65">
        <v>1583.038818</v>
      </c>
      <c r="S90" s="65">
        <v>1623.39502</v>
      </c>
      <c r="T90" s="65">
        <v>1661.457275</v>
      </c>
      <c r="U90" s="65">
        <v>1696.465454</v>
      </c>
      <c r="V90" s="65">
        <v>1732.428101</v>
      </c>
      <c r="W90" s="65">
        <v>1758.916748</v>
      </c>
      <c r="X90" s="65">
        <v>1789.447632</v>
      </c>
      <c r="Y90" s="65">
        <v>1818.474609</v>
      </c>
      <c r="Z90" s="65">
        <v>1844.976196</v>
      </c>
      <c r="AA90" s="65">
        <v>1871.929199</v>
      </c>
      <c r="AB90" s="65">
        <v>1899.386353</v>
      </c>
      <c r="AC90" s="65">
        <v>1927.181641</v>
      </c>
      <c r="AD90" s="65">
        <v>1955.274536</v>
      </c>
      <c r="AE90" s="65">
        <v>1983.518677</v>
      </c>
      <c r="AF90" s="65">
        <v>2011.787964</v>
      </c>
      <c r="AG90" s="65">
        <v>2062.258301</v>
      </c>
      <c r="AH90" s="65">
        <v>2115.342529</v>
      </c>
      <c r="AI90" s="65">
        <v>2171.953125</v>
      </c>
      <c r="AJ90" s="65">
        <v>2231.371338</v>
      </c>
      <c r="AK90" s="66">
        <v>0.026031</v>
      </c>
    </row>
    <row r="91" ht="15.0" customHeight="1">
      <c r="A91" s="61" t="s">
        <v>792</v>
      </c>
      <c r="B91" s="64" t="s">
        <v>709</v>
      </c>
      <c r="C91" s="65">
        <v>1287.956665</v>
      </c>
      <c r="D91" s="65">
        <v>1312.081177</v>
      </c>
      <c r="E91" s="65">
        <v>1334.814453</v>
      </c>
      <c r="F91" s="65">
        <v>1356.100464</v>
      </c>
      <c r="G91" s="65">
        <v>1376.000732</v>
      </c>
      <c r="H91" s="65">
        <v>1394.137329</v>
      </c>
      <c r="I91" s="65">
        <v>1410.907593</v>
      </c>
      <c r="J91" s="65">
        <v>1425.402344</v>
      </c>
      <c r="K91" s="65">
        <v>1437.436646</v>
      </c>
      <c r="L91" s="65">
        <v>1448.303223</v>
      </c>
      <c r="M91" s="65">
        <v>1458.189819</v>
      </c>
      <c r="N91" s="65">
        <v>1467.191895</v>
      </c>
      <c r="O91" s="65">
        <v>1474.692749</v>
      </c>
      <c r="P91" s="65">
        <v>1482.432617</v>
      </c>
      <c r="Q91" s="65">
        <v>1490.981445</v>
      </c>
      <c r="R91" s="65">
        <v>1499.966919</v>
      </c>
      <c r="S91" s="65">
        <v>1507.602661</v>
      </c>
      <c r="T91" s="65">
        <v>1514.624146</v>
      </c>
      <c r="U91" s="65">
        <v>1520.623901</v>
      </c>
      <c r="V91" s="65">
        <v>1527.089844</v>
      </c>
      <c r="W91" s="65">
        <v>1533.707153</v>
      </c>
      <c r="X91" s="65">
        <v>1538.991943</v>
      </c>
      <c r="Y91" s="65">
        <v>1542.335815</v>
      </c>
      <c r="Z91" s="65">
        <v>1545.298584</v>
      </c>
      <c r="AA91" s="65">
        <v>1549.720215</v>
      </c>
      <c r="AB91" s="65">
        <v>1554.398315</v>
      </c>
      <c r="AC91" s="65">
        <v>1559.871582</v>
      </c>
      <c r="AD91" s="65">
        <v>1564.843872</v>
      </c>
      <c r="AE91" s="65">
        <v>1570.055298</v>
      </c>
      <c r="AF91" s="65">
        <v>1576.592407</v>
      </c>
      <c r="AG91" s="65">
        <v>1585.030029</v>
      </c>
      <c r="AH91" s="65">
        <v>1595.401367</v>
      </c>
      <c r="AI91" s="65">
        <v>1607.716919</v>
      </c>
      <c r="AJ91" s="65">
        <v>1621.915771</v>
      </c>
      <c r="AK91" s="66">
        <v>0.006647</v>
      </c>
    </row>
    <row r="92" ht="15.0" customHeight="1">
      <c r="A92" s="61" t="s">
        <v>793</v>
      </c>
      <c r="B92" s="64" t="s">
        <v>731</v>
      </c>
      <c r="C92" s="65">
        <v>1118.70874</v>
      </c>
      <c r="D92" s="65">
        <v>1145.131958</v>
      </c>
      <c r="E92" s="65">
        <v>1174.74231</v>
      </c>
      <c r="F92" s="65">
        <v>1207.686768</v>
      </c>
      <c r="G92" s="65">
        <v>1242.205688</v>
      </c>
      <c r="H92" s="65">
        <v>1278.22998</v>
      </c>
      <c r="I92" s="65">
        <v>1316.090576</v>
      </c>
      <c r="J92" s="65">
        <v>1355.295288</v>
      </c>
      <c r="K92" s="65">
        <v>1395.733154</v>
      </c>
      <c r="L92" s="65">
        <v>1437.004761</v>
      </c>
      <c r="M92" s="65">
        <v>1478.689209</v>
      </c>
      <c r="N92" s="65">
        <v>1522.385254</v>
      </c>
      <c r="O92" s="65">
        <v>1568.01355</v>
      </c>
      <c r="P92" s="65">
        <v>1614.72522</v>
      </c>
      <c r="Q92" s="65">
        <v>1669.972168</v>
      </c>
      <c r="R92" s="65">
        <v>1726.668091</v>
      </c>
      <c r="S92" s="65">
        <v>1785.729736</v>
      </c>
      <c r="T92" s="65">
        <v>1847.358765</v>
      </c>
      <c r="U92" s="65">
        <v>1911.742676</v>
      </c>
      <c r="V92" s="65">
        <v>1979.413818</v>
      </c>
      <c r="W92" s="65">
        <v>2049.841309</v>
      </c>
      <c r="X92" s="65">
        <v>2122.544678</v>
      </c>
      <c r="Y92" s="65">
        <v>2200.043701</v>
      </c>
      <c r="Z92" s="65">
        <v>2286.14209</v>
      </c>
      <c r="AA92" s="65">
        <v>2374.936523</v>
      </c>
      <c r="AB92" s="65">
        <v>2468.630371</v>
      </c>
      <c r="AC92" s="65">
        <v>2568.148682</v>
      </c>
      <c r="AD92" s="65">
        <v>2673.831299</v>
      </c>
      <c r="AE92" s="65">
        <v>2784.969482</v>
      </c>
      <c r="AF92" s="65">
        <v>2900.154785</v>
      </c>
      <c r="AG92" s="65">
        <v>3019.914551</v>
      </c>
      <c r="AH92" s="65">
        <v>3145.334961</v>
      </c>
      <c r="AI92" s="65">
        <v>3276.735596</v>
      </c>
      <c r="AJ92" s="65">
        <v>3414.158691</v>
      </c>
      <c r="AK92" s="66">
        <v>0.034727</v>
      </c>
    </row>
    <row r="93" ht="15.0" customHeight="1">
      <c r="A93" s="61" t="s">
        <v>794</v>
      </c>
      <c r="B93" s="64" t="s">
        <v>705</v>
      </c>
      <c r="C93" s="65">
        <v>487.360321</v>
      </c>
      <c r="D93" s="65">
        <v>500.9198</v>
      </c>
      <c r="E93" s="65">
        <v>516.487854</v>
      </c>
      <c r="F93" s="65">
        <v>534.231689</v>
      </c>
      <c r="G93" s="65">
        <v>552.873413</v>
      </c>
      <c r="H93" s="65">
        <v>572.526245</v>
      </c>
      <c r="I93" s="65">
        <v>593.225769</v>
      </c>
      <c r="J93" s="65">
        <v>614.725342</v>
      </c>
      <c r="K93" s="65">
        <v>636.77417</v>
      </c>
      <c r="L93" s="65">
        <v>659.288818</v>
      </c>
      <c r="M93" s="65">
        <v>682.383789</v>
      </c>
      <c r="N93" s="65">
        <v>706.199219</v>
      </c>
      <c r="O93" s="65">
        <v>730.95166</v>
      </c>
      <c r="P93" s="65">
        <v>756.40802</v>
      </c>
      <c r="Q93" s="65">
        <v>788.515259</v>
      </c>
      <c r="R93" s="65">
        <v>821.66217</v>
      </c>
      <c r="S93" s="65">
        <v>856.594543</v>
      </c>
      <c r="T93" s="65">
        <v>893.509705</v>
      </c>
      <c r="U93" s="65">
        <v>932.272949</v>
      </c>
      <c r="V93" s="65">
        <v>972.921387</v>
      </c>
      <c r="W93" s="65">
        <v>1015.387207</v>
      </c>
      <c r="X93" s="65">
        <v>1059.741943</v>
      </c>
      <c r="Y93" s="65">
        <v>1106.219604</v>
      </c>
      <c r="Z93" s="65">
        <v>1158.114014</v>
      </c>
      <c r="AA93" s="65">
        <v>1209.739746</v>
      </c>
      <c r="AB93" s="65">
        <v>1263.427002</v>
      </c>
      <c r="AC93" s="65">
        <v>1319.581543</v>
      </c>
      <c r="AD93" s="65">
        <v>1378.391602</v>
      </c>
      <c r="AE93" s="65">
        <v>1440.023193</v>
      </c>
      <c r="AF93" s="65">
        <v>1504.484497</v>
      </c>
      <c r="AG93" s="65">
        <v>1571.138916</v>
      </c>
      <c r="AH93" s="65">
        <v>1641.109863</v>
      </c>
      <c r="AI93" s="65">
        <v>1714.712769</v>
      </c>
      <c r="AJ93" s="65">
        <v>1791.924316</v>
      </c>
      <c r="AK93" s="66">
        <v>0.040635</v>
      </c>
    </row>
    <row r="94" ht="15.0" customHeight="1">
      <c r="A94" s="61" t="s">
        <v>795</v>
      </c>
      <c r="B94" s="64" t="s">
        <v>707</v>
      </c>
      <c r="C94" s="65">
        <v>173.436325</v>
      </c>
      <c r="D94" s="65">
        <v>185.853104</v>
      </c>
      <c r="E94" s="65">
        <v>198.976776</v>
      </c>
      <c r="F94" s="65">
        <v>212.781586</v>
      </c>
      <c r="G94" s="65">
        <v>227.204269</v>
      </c>
      <c r="H94" s="65">
        <v>242.046082</v>
      </c>
      <c r="I94" s="65">
        <v>257.608063</v>
      </c>
      <c r="J94" s="65">
        <v>273.726929</v>
      </c>
      <c r="K94" s="65">
        <v>290.61676</v>
      </c>
      <c r="L94" s="65">
        <v>307.985016</v>
      </c>
      <c r="M94" s="65">
        <v>325.27066</v>
      </c>
      <c r="N94" s="65">
        <v>343.902313</v>
      </c>
      <c r="O94" s="65">
        <v>363.540131</v>
      </c>
      <c r="P94" s="65">
        <v>383.630798</v>
      </c>
      <c r="Q94" s="65">
        <v>404.356689</v>
      </c>
      <c r="R94" s="65">
        <v>425.580536</v>
      </c>
      <c r="S94" s="65">
        <v>447.327759</v>
      </c>
      <c r="T94" s="65">
        <v>469.5849</v>
      </c>
      <c r="U94" s="65">
        <v>492.723724</v>
      </c>
      <c r="V94" s="65">
        <v>517.252197</v>
      </c>
      <c r="W94" s="65">
        <v>542.739685</v>
      </c>
      <c r="X94" s="65">
        <v>568.639465</v>
      </c>
      <c r="Y94" s="65">
        <v>595.780945</v>
      </c>
      <c r="Z94" s="65">
        <v>624.027832</v>
      </c>
      <c r="AA94" s="65">
        <v>653.118896</v>
      </c>
      <c r="AB94" s="65">
        <v>682.953552</v>
      </c>
      <c r="AC94" s="65">
        <v>714.081299</v>
      </c>
      <c r="AD94" s="65">
        <v>746.791504</v>
      </c>
      <c r="AE94" s="65">
        <v>780.337402</v>
      </c>
      <c r="AF94" s="65">
        <v>813.522888</v>
      </c>
      <c r="AG94" s="65">
        <v>847.667664</v>
      </c>
      <c r="AH94" s="65">
        <v>882.80542</v>
      </c>
      <c r="AI94" s="65">
        <v>918.983643</v>
      </c>
      <c r="AJ94" s="65">
        <v>956.246033</v>
      </c>
      <c r="AK94" s="66">
        <v>0.052522</v>
      </c>
    </row>
    <row r="95" ht="15.0" customHeight="1">
      <c r="A95" s="61" t="s">
        <v>796</v>
      </c>
      <c r="B95" s="64" t="s">
        <v>709</v>
      </c>
      <c r="C95" s="65">
        <v>457.91217</v>
      </c>
      <c r="D95" s="65">
        <v>458.359039</v>
      </c>
      <c r="E95" s="65">
        <v>459.27774</v>
      </c>
      <c r="F95" s="65">
        <v>460.673401</v>
      </c>
      <c r="G95" s="65">
        <v>462.12796</v>
      </c>
      <c r="H95" s="65">
        <v>463.657715</v>
      </c>
      <c r="I95" s="65">
        <v>465.256683</v>
      </c>
      <c r="J95" s="65">
        <v>466.843048</v>
      </c>
      <c r="K95" s="65">
        <v>468.342163</v>
      </c>
      <c r="L95" s="65">
        <v>469.730927</v>
      </c>
      <c r="M95" s="65">
        <v>471.034729</v>
      </c>
      <c r="N95" s="65">
        <v>472.283661</v>
      </c>
      <c r="O95" s="65">
        <v>473.521759</v>
      </c>
      <c r="P95" s="65">
        <v>474.686432</v>
      </c>
      <c r="Q95" s="65">
        <v>477.100281</v>
      </c>
      <c r="R95" s="65">
        <v>479.425446</v>
      </c>
      <c r="S95" s="65">
        <v>481.807343</v>
      </c>
      <c r="T95" s="65">
        <v>484.26413</v>
      </c>
      <c r="U95" s="65">
        <v>486.746002</v>
      </c>
      <c r="V95" s="65">
        <v>489.240295</v>
      </c>
      <c r="W95" s="65">
        <v>491.714325</v>
      </c>
      <c r="X95" s="65">
        <v>494.16333</v>
      </c>
      <c r="Y95" s="65">
        <v>498.043121</v>
      </c>
      <c r="Z95" s="65">
        <v>504.000305</v>
      </c>
      <c r="AA95" s="65">
        <v>512.077942</v>
      </c>
      <c r="AB95" s="65">
        <v>522.249817</v>
      </c>
      <c r="AC95" s="65">
        <v>534.48584</v>
      </c>
      <c r="AD95" s="65">
        <v>548.648193</v>
      </c>
      <c r="AE95" s="65">
        <v>564.608948</v>
      </c>
      <c r="AF95" s="65">
        <v>582.147339</v>
      </c>
      <c r="AG95" s="65">
        <v>601.10791</v>
      </c>
      <c r="AH95" s="65">
        <v>621.4198</v>
      </c>
      <c r="AI95" s="65">
        <v>643.039246</v>
      </c>
      <c r="AJ95" s="65">
        <v>665.988281</v>
      </c>
      <c r="AK95" s="66">
        <v>0.011744</v>
      </c>
    </row>
    <row r="96" ht="15.0" customHeight="1">
      <c r="A96" s="61" t="s">
        <v>797</v>
      </c>
      <c r="B96" s="64" t="s">
        <v>736</v>
      </c>
      <c r="C96" s="65">
        <v>1708.991211</v>
      </c>
      <c r="D96" s="65">
        <v>1805.689331</v>
      </c>
      <c r="E96" s="65">
        <v>1905.702148</v>
      </c>
      <c r="F96" s="65">
        <v>2008.248047</v>
      </c>
      <c r="G96" s="65">
        <v>2118.614502</v>
      </c>
      <c r="H96" s="65">
        <v>2226.338867</v>
      </c>
      <c r="I96" s="65">
        <v>2335.542236</v>
      </c>
      <c r="J96" s="65">
        <v>2443.230469</v>
      </c>
      <c r="K96" s="65">
        <v>2551.700928</v>
      </c>
      <c r="L96" s="65">
        <v>2672.29248</v>
      </c>
      <c r="M96" s="65">
        <v>2774.758301</v>
      </c>
      <c r="N96" s="65">
        <v>2898.967285</v>
      </c>
      <c r="O96" s="65">
        <v>3004.057129</v>
      </c>
      <c r="P96" s="65">
        <v>3109.246338</v>
      </c>
      <c r="Q96" s="65">
        <v>3231.558838</v>
      </c>
      <c r="R96" s="65">
        <v>3355.759033</v>
      </c>
      <c r="S96" s="65">
        <v>3468.187744</v>
      </c>
      <c r="T96" s="65">
        <v>3595.078857</v>
      </c>
      <c r="U96" s="65">
        <v>3724.837646</v>
      </c>
      <c r="V96" s="65">
        <v>3858.130127</v>
      </c>
      <c r="W96" s="65">
        <v>3993.259277</v>
      </c>
      <c r="X96" s="65">
        <v>4129.973633</v>
      </c>
      <c r="Y96" s="65">
        <v>4266.897949</v>
      </c>
      <c r="Z96" s="65">
        <v>4431.909668</v>
      </c>
      <c r="AA96" s="65">
        <v>4567.792969</v>
      </c>
      <c r="AB96" s="65">
        <v>4730.373535</v>
      </c>
      <c r="AC96" s="65">
        <v>4865.42041</v>
      </c>
      <c r="AD96" s="65">
        <v>5042.270508</v>
      </c>
      <c r="AE96" s="65">
        <v>5173.466797</v>
      </c>
      <c r="AF96" s="65">
        <v>5349.537109</v>
      </c>
      <c r="AG96" s="65">
        <v>5469.13916</v>
      </c>
      <c r="AH96" s="65">
        <v>5602.089844</v>
      </c>
      <c r="AI96" s="65">
        <v>5738.456055</v>
      </c>
      <c r="AJ96" s="65">
        <v>5871.116211</v>
      </c>
      <c r="AK96" s="66">
        <v>0.037534</v>
      </c>
    </row>
    <row r="97" ht="15.0" customHeight="1">
      <c r="A97" s="61" t="s">
        <v>798</v>
      </c>
      <c r="B97" s="64" t="s">
        <v>705</v>
      </c>
      <c r="C97" s="65">
        <v>723.077637</v>
      </c>
      <c r="D97" s="65">
        <v>762.277222</v>
      </c>
      <c r="E97" s="65">
        <v>803.206909</v>
      </c>
      <c r="F97" s="65">
        <v>846.177307</v>
      </c>
      <c r="G97" s="65">
        <v>890.544678</v>
      </c>
      <c r="H97" s="65">
        <v>936.727295</v>
      </c>
      <c r="I97" s="65">
        <v>984.877441</v>
      </c>
      <c r="J97" s="65">
        <v>1034.576294</v>
      </c>
      <c r="K97" s="65">
        <v>1085.53772</v>
      </c>
      <c r="L97" s="65">
        <v>1137.731567</v>
      </c>
      <c r="M97" s="65">
        <v>1190.590698</v>
      </c>
      <c r="N97" s="65">
        <v>1244.605347</v>
      </c>
      <c r="O97" s="65">
        <v>1299.276245</v>
      </c>
      <c r="P97" s="65">
        <v>1354.198242</v>
      </c>
      <c r="Q97" s="65">
        <v>1409.739014</v>
      </c>
      <c r="R97" s="65">
        <v>1465.928833</v>
      </c>
      <c r="S97" s="65">
        <v>1524.120605</v>
      </c>
      <c r="T97" s="65">
        <v>1584.145264</v>
      </c>
      <c r="U97" s="65">
        <v>1645.170776</v>
      </c>
      <c r="V97" s="65">
        <v>1708.123657</v>
      </c>
      <c r="W97" s="65">
        <v>1771.495972</v>
      </c>
      <c r="X97" s="65">
        <v>1835.512695</v>
      </c>
      <c r="Y97" s="65">
        <v>1898.691162</v>
      </c>
      <c r="Z97" s="65">
        <v>1962.195068</v>
      </c>
      <c r="AA97" s="65">
        <v>2026.384033</v>
      </c>
      <c r="AB97" s="65">
        <v>2091.641113</v>
      </c>
      <c r="AC97" s="65">
        <v>2157.816162</v>
      </c>
      <c r="AD97" s="65">
        <v>2225.419922</v>
      </c>
      <c r="AE97" s="65">
        <v>2291.997803</v>
      </c>
      <c r="AF97" s="65">
        <v>2358.740967</v>
      </c>
      <c r="AG97" s="65">
        <v>2424.650879</v>
      </c>
      <c r="AH97" s="65">
        <v>2489.086426</v>
      </c>
      <c r="AI97" s="65">
        <v>2552.305908</v>
      </c>
      <c r="AJ97" s="65">
        <v>2615.039307</v>
      </c>
      <c r="AK97" s="66">
        <v>0.039274</v>
      </c>
    </row>
    <row r="98" ht="15.0" customHeight="1">
      <c r="A98" s="61" t="s">
        <v>799</v>
      </c>
      <c r="B98" s="64" t="s">
        <v>707</v>
      </c>
      <c r="C98" s="65">
        <v>784.620483</v>
      </c>
      <c r="D98" s="65">
        <v>841.002991</v>
      </c>
      <c r="E98" s="65">
        <v>899.123047</v>
      </c>
      <c r="F98" s="65">
        <v>957.900208</v>
      </c>
      <c r="G98" s="65">
        <v>1023.319092</v>
      </c>
      <c r="H98" s="65">
        <v>1084.539795</v>
      </c>
      <c r="I98" s="65">
        <v>1145.558228</v>
      </c>
      <c r="J98" s="65">
        <v>1203.826904</v>
      </c>
      <c r="K98" s="65">
        <v>1261.930176</v>
      </c>
      <c r="L98" s="65">
        <v>1331.204346</v>
      </c>
      <c r="M98" s="65">
        <v>1381.881592</v>
      </c>
      <c r="N98" s="65">
        <v>1453.264526</v>
      </c>
      <c r="O98" s="65">
        <v>1504.88623</v>
      </c>
      <c r="P98" s="65">
        <v>1556.276245</v>
      </c>
      <c r="Q98" s="65">
        <v>1624.006226</v>
      </c>
      <c r="R98" s="65">
        <v>1692.852295</v>
      </c>
      <c r="S98" s="65">
        <v>1747.698242</v>
      </c>
      <c r="T98" s="65">
        <v>1814.69873</v>
      </c>
      <c r="U98" s="65">
        <v>1883.078369</v>
      </c>
      <c r="V98" s="65">
        <v>1952.669312</v>
      </c>
      <c r="W98" s="65">
        <v>2023.174805</v>
      </c>
      <c r="X98" s="65">
        <v>2094.293945</v>
      </c>
      <c r="Y98" s="65">
        <v>2166.205566</v>
      </c>
      <c r="Z98" s="65">
        <v>2265.633057</v>
      </c>
      <c r="AA98" s="65">
        <v>2335.077881</v>
      </c>
      <c r="AB98" s="65">
        <v>2430.001465</v>
      </c>
      <c r="AC98" s="65">
        <v>2496.315918</v>
      </c>
      <c r="AD98" s="65">
        <v>2602.859863</v>
      </c>
      <c r="AE98" s="65">
        <v>2664.599365</v>
      </c>
      <c r="AF98" s="65">
        <v>2770.745361</v>
      </c>
      <c r="AG98" s="65">
        <v>2820.959473</v>
      </c>
      <c r="AH98" s="65">
        <v>2885.699951</v>
      </c>
      <c r="AI98" s="65">
        <v>2954.79248</v>
      </c>
      <c r="AJ98" s="65">
        <v>3020.292969</v>
      </c>
      <c r="AK98" s="66">
        <v>0.040762</v>
      </c>
    </row>
    <row r="99" ht="15.0" customHeight="1">
      <c r="A99" s="61" t="s">
        <v>800</v>
      </c>
      <c r="B99" s="64" t="s">
        <v>709</v>
      </c>
      <c r="C99" s="65">
        <v>201.29303</v>
      </c>
      <c r="D99" s="65">
        <v>202.409103</v>
      </c>
      <c r="E99" s="65">
        <v>203.372162</v>
      </c>
      <c r="F99" s="65">
        <v>204.170502</v>
      </c>
      <c r="G99" s="65">
        <v>204.750793</v>
      </c>
      <c r="H99" s="65">
        <v>205.071686</v>
      </c>
      <c r="I99" s="65">
        <v>205.106613</v>
      </c>
      <c r="J99" s="65">
        <v>204.827255</v>
      </c>
      <c r="K99" s="65">
        <v>204.233231</v>
      </c>
      <c r="L99" s="65">
        <v>203.356461</v>
      </c>
      <c r="M99" s="65">
        <v>202.28624</v>
      </c>
      <c r="N99" s="65">
        <v>201.097412</v>
      </c>
      <c r="O99" s="65">
        <v>199.894409</v>
      </c>
      <c r="P99" s="65">
        <v>198.771667</v>
      </c>
      <c r="Q99" s="65">
        <v>197.813766</v>
      </c>
      <c r="R99" s="65">
        <v>196.977875</v>
      </c>
      <c r="S99" s="65">
        <v>196.368927</v>
      </c>
      <c r="T99" s="65">
        <v>196.234787</v>
      </c>
      <c r="U99" s="65">
        <v>196.588715</v>
      </c>
      <c r="V99" s="65">
        <v>197.337219</v>
      </c>
      <c r="W99" s="65">
        <v>198.58847</v>
      </c>
      <c r="X99" s="65">
        <v>200.167068</v>
      </c>
      <c r="Y99" s="65">
        <v>202.001083</v>
      </c>
      <c r="Z99" s="65">
        <v>204.081635</v>
      </c>
      <c r="AA99" s="65">
        <v>206.331207</v>
      </c>
      <c r="AB99" s="65">
        <v>208.731155</v>
      </c>
      <c r="AC99" s="65">
        <v>211.288651</v>
      </c>
      <c r="AD99" s="65">
        <v>213.990784</v>
      </c>
      <c r="AE99" s="65">
        <v>216.869553</v>
      </c>
      <c r="AF99" s="65">
        <v>220.050659</v>
      </c>
      <c r="AG99" s="65">
        <v>223.528992</v>
      </c>
      <c r="AH99" s="65">
        <v>227.303589</v>
      </c>
      <c r="AI99" s="65">
        <v>231.357422</v>
      </c>
      <c r="AJ99" s="65">
        <v>235.784317</v>
      </c>
      <c r="AK99" s="66">
        <v>0.004781</v>
      </c>
    </row>
    <row r="100" ht="15.0" customHeight="1">
      <c r="A100" s="61" t="s">
        <v>801</v>
      </c>
      <c r="B100" s="64" t="s">
        <v>741</v>
      </c>
      <c r="C100" s="65">
        <v>1193.66626</v>
      </c>
      <c r="D100" s="65">
        <v>1227.212402</v>
      </c>
      <c r="E100" s="65">
        <v>1263.356689</v>
      </c>
      <c r="F100" s="65">
        <v>1299.899658</v>
      </c>
      <c r="G100" s="65">
        <v>1336.939941</v>
      </c>
      <c r="H100" s="65">
        <v>1374.180542</v>
      </c>
      <c r="I100" s="65">
        <v>1411.059204</v>
      </c>
      <c r="J100" s="65">
        <v>1446.802612</v>
      </c>
      <c r="K100" s="65">
        <v>1482.773926</v>
      </c>
      <c r="L100" s="65">
        <v>1518.534424</v>
      </c>
      <c r="M100" s="65">
        <v>1554.237305</v>
      </c>
      <c r="N100" s="65">
        <v>1589.786621</v>
      </c>
      <c r="O100" s="65">
        <v>1624.947021</v>
      </c>
      <c r="P100" s="65">
        <v>1659.442871</v>
      </c>
      <c r="Q100" s="65">
        <v>1694.01123</v>
      </c>
      <c r="R100" s="65">
        <v>1728.426514</v>
      </c>
      <c r="S100" s="65">
        <v>1763.004761</v>
      </c>
      <c r="T100" s="65">
        <v>1797.950195</v>
      </c>
      <c r="U100" s="65">
        <v>1832.869629</v>
      </c>
      <c r="V100" s="65">
        <v>1867.669678</v>
      </c>
      <c r="W100" s="65">
        <v>1902.453125</v>
      </c>
      <c r="X100" s="65">
        <v>1937.114746</v>
      </c>
      <c r="Y100" s="65">
        <v>1972.089111</v>
      </c>
      <c r="Z100" s="65">
        <v>2004.744263</v>
      </c>
      <c r="AA100" s="65">
        <v>2040.699707</v>
      </c>
      <c r="AB100" s="65">
        <v>2077.361328</v>
      </c>
      <c r="AC100" s="65">
        <v>2114.532227</v>
      </c>
      <c r="AD100" s="65">
        <v>2152.416016</v>
      </c>
      <c r="AE100" s="65">
        <v>2191.012451</v>
      </c>
      <c r="AF100" s="65">
        <v>2230.096924</v>
      </c>
      <c r="AG100" s="65">
        <v>2269.238281</v>
      </c>
      <c r="AH100" s="65">
        <v>2308.955078</v>
      </c>
      <c r="AI100" s="65">
        <v>2349.374023</v>
      </c>
      <c r="AJ100" s="65">
        <v>2390.476074</v>
      </c>
      <c r="AK100" s="66">
        <v>0.021054</v>
      </c>
    </row>
    <row r="101" ht="15.0" customHeight="1">
      <c r="A101" s="61" t="s">
        <v>802</v>
      </c>
      <c r="B101" s="64" t="s">
        <v>705</v>
      </c>
      <c r="C101" s="65">
        <v>734.857788</v>
      </c>
      <c r="D101" s="65">
        <v>753.099792</v>
      </c>
      <c r="E101" s="65">
        <v>774.025757</v>
      </c>
      <c r="F101" s="65">
        <v>795.881775</v>
      </c>
      <c r="G101" s="65">
        <v>818.635254</v>
      </c>
      <c r="H101" s="65">
        <v>841.6203</v>
      </c>
      <c r="I101" s="65">
        <v>864.479736</v>
      </c>
      <c r="J101" s="65">
        <v>887.029602</v>
      </c>
      <c r="K101" s="65">
        <v>909.250183</v>
      </c>
      <c r="L101" s="65">
        <v>931.153625</v>
      </c>
      <c r="M101" s="65">
        <v>952.670959</v>
      </c>
      <c r="N101" s="65">
        <v>973.688232</v>
      </c>
      <c r="O101" s="65">
        <v>994.011169</v>
      </c>
      <c r="P101" s="65">
        <v>1013.146362</v>
      </c>
      <c r="Q101" s="65">
        <v>1031.197021</v>
      </c>
      <c r="R101" s="65">
        <v>1048.324341</v>
      </c>
      <c r="S101" s="65">
        <v>1065.055908</v>
      </c>
      <c r="T101" s="65">
        <v>1081.742676</v>
      </c>
      <c r="U101" s="65">
        <v>1098.213867</v>
      </c>
      <c r="V101" s="65">
        <v>1114.412109</v>
      </c>
      <c r="W101" s="65">
        <v>1130.228516</v>
      </c>
      <c r="X101" s="65">
        <v>1145.755005</v>
      </c>
      <c r="Y101" s="65">
        <v>1161.330688</v>
      </c>
      <c r="Z101" s="65">
        <v>1177.089844</v>
      </c>
      <c r="AA101" s="65">
        <v>1193.183105</v>
      </c>
      <c r="AB101" s="65">
        <v>1209.7677</v>
      </c>
      <c r="AC101" s="65">
        <v>1226.680176</v>
      </c>
      <c r="AD101" s="65">
        <v>1244.032959</v>
      </c>
      <c r="AE101" s="65">
        <v>1261.890259</v>
      </c>
      <c r="AF101" s="65">
        <v>1280.059082</v>
      </c>
      <c r="AG101" s="65">
        <v>1298.238037</v>
      </c>
      <c r="AH101" s="65">
        <v>1316.751465</v>
      </c>
      <c r="AI101" s="65">
        <v>1335.539795</v>
      </c>
      <c r="AJ101" s="65">
        <v>1354.37915</v>
      </c>
      <c r="AK101" s="66">
        <v>0.01851</v>
      </c>
    </row>
    <row r="102" ht="15.0" customHeight="1">
      <c r="A102" s="61" t="s">
        <v>803</v>
      </c>
      <c r="B102" s="64" t="s">
        <v>707</v>
      </c>
      <c r="C102" s="65">
        <v>133.634964</v>
      </c>
      <c r="D102" s="65">
        <v>139.640457</v>
      </c>
      <c r="E102" s="65">
        <v>145.633347</v>
      </c>
      <c r="F102" s="65">
        <v>151.166779</v>
      </c>
      <c r="G102" s="65">
        <v>156.451309</v>
      </c>
      <c r="H102" s="65">
        <v>161.880814</v>
      </c>
      <c r="I102" s="65">
        <v>167.233612</v>
      </c>
      <c r="J102" s="65">
        <v>171.891174</v>
      </c>
      <c r="K102" s="65">
        <v>177.205093</v>
      </c>
      <c r="L102" s="65">
        <v>182.691132</v>
      </c>
      <c r="M102" s="65">
        <v>188.550079</v>
      </c>
      <c r="N102" s="65">
        <v>194.758392</v>
      </c>
      <c r="O102" s="65">
        <v>201.266846</v>
      </c>
      <c r="P102" s="65">
        <v>208.26857</v>
      </c>
      <c r="Q102" s="65">
        <v>216.348129</v>
      </c>
      <c r="R102" s="65">
        <v>225.052597</v>
      </c>
      <c r="S102" s="65">
        <v>234.136642</v>
      </c>
      <c r="T102" s="65">
        <v>243.439087</v>
      </c>
      <c r="U102" s="65">
        <v>252.732559</v>
      </c>
      <c r="V102" s="65">
        <v>262.030823</v>
      </c>
      <c r="W102" s="65">
        <v>271.566833</v>
      </c>
      <c r="X102" s="65">
        <v>281.182587</v>
      </c>
      <c r="Y102" s="65">
        <v>291.032227</v>
      </c>
      <c r="Z102" s="65">
        <v>298.390747</v>
      </c>
      <c r="AA102" s="65">
        <v>308.737518</v>
      </c>
      <c r="AB102" s="65">
        <v>319.335541</v>
      </c>
      <c r="AC102" s="65">
        <v>330.162445</v>
      </c>
      <c r="AD102" s="65">
        <v>341.316254</v>
      </c>
      <c r="AE102" s="65">
        <v>352.753754</v>
      </c>
      <c r="AF102" s="65">
        <v>364.470795</v>
      </c>
      <c r="AG102" s="65">
        <v>376.373444</v>
      </c>
      <c r="AH102" s="65">
        <v>388.668671</v>
      </c>
      <c r="AI102" s="65">
        <v>401.514771</v>
      </c>
      <c r="AJ102" s="65">
        <v>415.099487</v>
      </c>
      <c r="AK102" s="66">
        <v>0.034631</v>
      </c>
    </row>
    <row r="103" ht="15.0" customHeight="1">
      <c r="A103" s="61" t="s">
        <v>804</v>
      </c>
      <c r="B103" s="64" t="s">
        <v>709</v>
      </c>
      <c r="C103" s="65">
        <v>325.173462</v>
      </c>
      <c r="D103" s="65">
        <v>334.472198</v>
      </c>
      <c r="E103" s="65">
        <v>343.69754</v>
      </c>
      <c r="F103" s="65">
        <v>352.851105</v>
      </c>
      <c r="G103" s="65">
        <v>361.853455</v>
      </c>
      <c r="H103" s="65">
        <v>370.679443</v>
      </c>
      <c r="I103" s="65">
        <v>379.345795</v>
      </c>
      <c r="J103" s="65">
        <v>387.881805</v>
      </c>
      <c r="K103" s="65">
        <v>396.318634</v>
      </c>
      <c r="L103" s="65">
        <v>404.689636</v>
      </c>
      <c r="M103" s="65">
        <v>413.016266</v>
      </c>
      <c r="N103" s="65">
        <v>421.339905</v>
      </c>
      <c r="O103" s="65">
        <v>429.668976</v>
      </c>
      <c r="P103" s="65">
        <v>438.027985</v>
      </c>
      <c r="Q103" s="65">
        <v>446.466064</v>
      </c>
      <c r="R103" s="65">
        <v>455.049591</v>
      </c>
      <c r="S103" s="65">
        <v>463.812225</v>
      </c>
      <c r="T103" s="65">
        <v>472.768372</v>
      </c>
      <c r="U103" s="65">
        <v>481.923218</v>
      </c>
      <c r="V103" s="65">
        <v>491.226868</v>
      </c>
      <c r="W103" s="65">
        <v>500.657684</v>
      </c>
      <c r="X103" s="65">
        <v>510.177155</v>
      </c>
      <c r="Y103" s="65">
        <v>519.726257</v>
      </c>
      <c r="Z103" s="65">
        <v>529.263672</v>
      </c>
      <c r="AA103" s="65">
        <v>538.779114</v>
      </c>
      <c r="AB103" s="65">
        <v>548.258118</v>
      </c>
      <c r="AC103" s="65">
        <v>557.689453</v>
      </c>
      <c r="AD103" s="65">
        <v>567.06665</v>
      </c>
      <c r="AE103" s="65">
        <v>576.368408</v>
      </c>
      <c r="AF103" s="65">
        <v>585.567078</v>
      </c>
      <c r="AG103" s="65">
        <v>594.62677</v>
      </c>
      <c r="AH103" s="65">
        <v>603.534851</v>
      </c>
      <c r="AI103" s="65">
        <v>612.319458</v>
      </c>
      <c r="AJ103" s="65">
        <v>620.997498</v>
      </c>
      <c r="AK103" s="66">
        <v>0.019525</v>
      </c>
    </row>
    <row r="104" ht="15.0" customHeight="1">
      <c r="A104" s="61" t="s">
        <v>805</v>
      </c>
      <c r="B104" s="64" t="s">
        <v>746</v>
      </c>
      <c r="C104" s="65">
        <v>3559.221924</v>
      </c>
      <c r="D104" s="65">
        <v>3980.637451</v>
      </c>
      <c r="E104" s="65">
        <v>4422.994141</v>
      </c>
      <c r="F104" s="65">
        <v>4884.760742</v>
      </c>
      <c r="G104" s="65">
        <v>5359.728516</v>
      </c>
      <c r="H104" s="65">
        <v>5860.331543</v>
      </c>
      <c r="I104" s="65">
        <v>6350.859863</v>
      </c>
      <c r="J104" s="65">
        <v>6860.27002</v>
      </c>
      <c r="K104" s="65">
        <v>7392.932617</v>
      </c>
      <c r="L104" s="65">
        <v>7933.612305</v>
      </c>
      <c r="M104" s="65">
        <v>8511.776367</v>
      </c>
      <c r="N104" s="65">
        <v>9089.045898</v>
      </c>
      <c r="O104" s="65">
        <v>9711.516602</v>
      </c>
      <c r="P104" s="65">
        <v>10350.948242</v>
      </c>
      <c r="Q104" s="65">
        <v>10978.317383</v>
      </c>
      <c r="R104" s="65">
        <v>11622.74707</v>
      </c>
      <c r="S104" s="65">
        <v>12299.665039</v>
      </c>
      <c r="T104" s="65">
        <v>12987.589844</v>
      </c>
      <c r="U104" s="65">
        <v>13696.375977</v>
      </c>
      <c r="V104" s="65">
        <v>14425.920898</v>
      </c>
      <c r="W104" s="65">
        <v>15174.686523</v>
      </c>
      <c r="X104" s="65">
        <v>15942.955078</v>
      </c>
      <c r="Y104" s="65">
        <v>16713.841797</v>
      </c>
      <c r="Z104" s="65">
        <v>17424.193359</v>
      </c>
      <c r="AA104" s="65">
        <v>18220.005859</v>
      </c>
      <c r="AB104" s="65">
        <v>19001.130859</v>
      </c>
      <c r="AC104" s="65">
        <v>19818.248047</v>
      </c>
      <c r="AD104" s="65">
        <v>20601.089844</v>
      </c>
      <c r="AE104" s="65">
        <v>21429.849609</v>
      </c>
      <c r="AF104" s="65">
        <v>22216.457031</v>
      </c>
      <c r="AG104" s="65">
        <v>23040.304688</v>
      </c>
      <c r="AH104" s="65">
        <v>23871.408203</v>
      </c>
      <c r="AI104" s="65">
        <v>24695.248047</v>
      </c>
      <c r="AJ104" s="65">
        <v>25516.689453</v>
      </c>
      <c r="AK104" s="66">
        <v>0.059778</v>
      </c>
    </row>
    <row r="105" ht="15.0" customHeight="1">
      <c r="A105" s="61" t="s">
        <v>806</v>
      </c>
      <c r="B105" s="64" t="s">
        <v>705</v>
      </c>
      <c r="C105" s="65">
        <v>2802.004883</v>
      </c>
      <c r="D105" s="65">
        <v>3126.601807</v>
      </c>
      <c r="E105" s="65">
        <v>3469.880127</v>
      </c>
      <c r="F105" s="65">
        <v>3831.328613</v>
      </c>
      <c r="G105" s="65">
        <v>4210.631348</v>
      </c>
      <c r="H105" s="65">
        <v>4602.924805</v>
      </c>
      <c r="I105" s="65">
        <v>4997.364258</v>
      </c>
      <c r="J105" s="65">
        <v>5408.635254</v>
      </c>
      <c r="K105" s="65">
        <v>5839.770996</v>
      </c>
      <c r="L105" s="65">
        <v>6292.407227</v>
      </c>
      <c r="M105" s="65">
        <v>6761.412109</v>
      </c>
      <c r="N105" s="65">
        <v>7248.785645</v>
      </c>
      <c r="O105" s="65">
        <v>7754.213867</v>
      </c>
      <c r="P105" s="65">
        <v>8276.723633</v>
      </c>
      <c r="Q105" s="65">
        <v>8801.604492</v>
      </c>
      <c r="R105" s="65">
        <v>9343.236328</v>
      </c>
      <c r="S105" s="65">
        <v>9901.992188</v>
      </c>
      <c r="T105" s="65">
        <v>10478.706055</v>
      </c>
      <c r="U105" s="65">
        <v>11071.036133</v>
      </c>
      <c r="V105" s="65">
        <v>11678.764648</v>
      </c>
      <c r="W105" s="65">
        <v>12300.50293</v>
      </c>
      <c r="X105" s="65">
        <v>12936.494141</v>
      </c>
      <c r="Y105" s="65">
        <v>13569.354492</v>
      </c>
      <c r="Z105" s="65">
        <v>14169.570312</v>
      </c>
      <c r="AA105" s="65">
        <v>14816.330078</v>
      </c>
      <c r="AB105" s="65">
        <v>15470.614258</v>
      </c>
      <c r="AC105" s="65">
        <v>16129.895508</v>
      </c>
      <c r="AD105" s="65">
        <v>16792.859375</v>
      </c>
      <c r="AE105" s="65">
        <v>17457.908203</v>
      </c>
      <c r="AF105" s="65">
        <v>18125.642578</v>
      </c>
      <c r="AG105" s="65">
        <v>18796.701172</v>
      </c>
      <c r="AH105" s="65">
        <v>19466.800781</v>
      </c>
      <c r="AI105" s="65">
        <v>20134.980469</v>
      </c>
      <c r="AJ105" s="65">
        <v>20802.761719</v>
      </c>
      <c r="AK105" s="66">
        <v>0.061012</v>
      </c>
    </row>
    <row r="106" ht="15.0" customHeight="1">
      <c r="A106" s="61" t="s">
        <v>807</v>
      </c>
      <c r="B106" s="64" t="s">
        <v>707</v>
      </c>
      <c r="C106" s="65">
        <v>541.648743</v>
      </c>
      <c r="D106" s="65">
        <v>609.164185</v>
      </c>
      <c r="E106" s="65">
        <v>680.442139</v>
      </c>
      <c r="F106" s="65">
        <v>754.730408</v>
      </c>
      <c r="G106" s="65">
        <v>826.014282</v>
      </c>
      <c r="H106" s="65">
        <v>908.647522</v>
      </c>
      <c r="I106" s="65">
        <v>978.636658</v>
      </c>
      <c r="J106" s="65">
        <v>1049.61853</v>
      </c>
      <c r="K106" s="65">
        <v>1122.9646</v>
      </c>
      <c r="L106" s="65">
        <v>1181.889526</v>
      </c>
      <c r="M106" s="65">
        <v>1260.99353</v>
      </c>
      <c r="N106" s="65">
        <v>1319.874634</v>
      </c>
      <c r="O106" s="65">
        <v>1404.979004</v>
      </c>
      <c r="P106" s="65">
        <v>1489.115601</v>
      </c>
      <c r="Q106" s="65">
        <v>1558.009033</v>
      </c>
      <c r="R106" s="65">
        <v>1626.441528</v>
      </c>
      <c r="S106" s="65">
        <v>1709.436768</v>
      </c>
      <c r="T106" s="65">
        <v>1784.692139</v>
      </c>
      <c r="U106" s="65">
        <v>1864.42688</v>
      </c>
      <c r="V106" s="65">
        <v>1948.761719</v>
      </c>
      <c r="W106" s="65">
        <v>2037.557495</v>
      </c>
      <c r="X106" s="65">
        <v>2130.852051</v>
      </c>
      <c r="Y106" s="65">
        <v>2229.161621</v>
      </c>
      <c r="Z106" s="65">
        <v>2298.93335</v>
      </c>
      <c r="AA106" s="65">
        <v>2406.935547</v>
      </c>
      <c r="AB106" s="65">
        <v>2492.042725</v>
      </c>
      <c r="AC106" s="65">
        <v>2607.440186</v>
      </c>
      <c r="AD106" s="65">
        <v>2684.165039</v>
      </c>
      <c r="AE106" s="65">
        <v>2804.006592</v>
      </c>
      <c r="AF106" s="65">
        <v>2878.278809</v>
      </c>
      <c r="AG106" s="65">
        <v>2985.828613</v>
      </c>
      <c r="AH106" s="65">
        <v>3073.925293</v>
      </c>
      <c r="AI106" s="65">
        <v>3151.140625</v>
      </c>
      <c r="AJ106" s="65">
        <v>3227.093262</v>
      </c>
      <c r="AK106" s="66">
        <v>0.053483</v>
      </c>
    </row>
    <row r="107" ht="15.0" customHeight="1">
      <c r="A107" s="61" t="s">
        <v>808</v>
      </c>
      <c r="B107" s="64" t="s">
        <v>709</v>
      </c>
      <c r="C107" s="65">
        <v>215.56839</v>
      </c>
      <c r="D107" s="65">
        <v>244.871353</v>
      </c>
      <c r="E107" s="65">
        <v>272.671875</v>
      </c>
      <c r="F107" s="65">
        <v>298.701904</v>
      </c>
      <c r="G107" s="65">
        <v>323.082855</v>
      </c>
      <c r="H107" s="65">
        <v>348.759277</v>
      </c>
      <c r="I107" s="65">
        <v>374.85907</v>
      </c>
      <c r="J107" s="65">
        <v>402.016113</v>
      </c>
      <c r="K107" s="65">
        <v>430.197021</v>
      </c>
      <c r="L107" s="65">
        <v>459.315491</v>
      </c>
      <c r="M107" s="65">
        <v>489.371033</v>
      </c>
      <c r="N107" s="65">
        <v>520.385803</v>
      </c>
      <c r="O107" s="65">
        <v>552.323242</v>
      </c>
      <c r="P107" s="65">
        <v>585.109497</v>
      </c>
      <c r="Q107" s="65">
        <v>618.704407</v>
      </c>
      <c r="R107" s="65">
        <v>653.069397</v>
      </c>
      <c r="S107" s="65">
        <v>688.236755</v>
      </c>
      <c r="T107" s="65">
        <v>724.191895</v>
      </c>
      <c r="U107" s="65">
        <v>760.912659</v>
      </c>
      <c r="V107" s="65">
        <v>798.394653</v>
      </c>
      <c r="W107" s="65">
        <v>836.62561</v>
      </c>
      <c r="X107" s="65">
        <v>875.609802</v>
      </c>
      <c r="Y107" s="65">
        <v>915.326904</v>
      </c>
      <c r="Z107" s="65">
        <v>955.690308</v>
      </c>
      <c r="AA107" s="65">
        <v>996.739563</v>
      </c>
      <c r="AB107" s="65">
        <v>1038.475098</v>
      </c>
      <c r="AC107" s="65">
        <v>1080.911987</v>
      </c>
      <c r="AD107" s="65">
        <v>1124.066528</v>
      </c>
      <c r="AE107" s="65">
        <v>1167.936401</v>
      </c>
      <c r="AF107" s="65">
        <v>1212.534912</v>
      </c>
      <c r="AG107" s="65">
        <v>1257.776123</v>
      </c>
      <c r="AH107" s="65">
        <v>1330.682007</v>
      </c>
      <c r="AI107" s="65">
        <v>1409.126831</v>
      </c>
      <c r="AJ107" s="65">
        <v>1486.833252</v>
      </c>
      <c r="AK107" s="66">
        <v>0.057984</v>
      </c>
    </row>
    <row r="108" ht="15.0" customHeight="1">
      <c r="A108" s="61" t="s">
        <v>809</v>
      </c>
      <c r="B108" s="64" t="s">
        <v>751</v>
      </c>
      <c r="C108" s="65">
        <v>992.386169</v>
      </c>
      <c r="D108" s="65">
        <v>1057.464722</v>
      </c>
      <c r="E108" s="65">
        <v>1123.510498</v>
      </c>
      <c r="F108" s="65">
        <v>1189.564209</v>
      </c>
      <c r="G108" s="65">
        <v>1255.248047</v>
      </c>
      <c r="H108" s="65">
        <v>1320.569214</v>
      </c>
      <c r="I108" s="65">
        <v>1385.600952</v>
      </c>
      <c r="J108" s="65">
        <v>1450.095581</v>
      </c>
      <c r="K108" s="65">
        <v>1513.995117</v>
      </c>
      <c r="L108" s="65">
        <v>1577.082764</v>
      </c>
      <c r="M108" s="65">
        <v>1639.075806</v>
      </c>
      <c r="N108" s="65">
        <v>1699.919312</v>
      </c>
      <c r="O108" s="65">
        <v>1760.007935</v>
      </c>
      <c r="P108" s="65">
        <v>1818.60498</v>
      </c>
      <c r="Q108" s="65">
        <v>1875.073242</v>
      </c>
      <c r="R108" s="65">
        <v>1929.754395</v>
      </c>
      <c r="S108" s="65">
        <v>1982.584839</v>
      </c>
      <c r="T108" s="65">
        <v>2033.434937</v>
      </c>
      <c r="U108" s="65">
        <v>2082.487549</v>
      </c>
      <c r="V108" s="65">
        <v>2129.756348</v>
      </c>
      <c r="W108" s="65">
        <v>2175.406738</v>
      </c>
      <c r="X108" s="65">
        <v>2219.624756</v>
      </c>
      <c r="Y108" s="65">
        <v>2262.209473</v>
      </c>
      <c r="Z108" s="65">
        <v>2302.041504</v>
      </c>
      <c r="AA108" s="65">
        <v>2340.169189</v>
      </c>
      <c r="AB108" s="65">
        <v>2376.552002</v>
      </c>
      <c r="AC108" s="65">
        <v>2411.245117</v>
      </c>
      <c r="AD108" s="65">
        <v>2444.063965</v>
      </c>
      <c r="AE108" s="65">
        <v>2475.123779</v>
      </c>
      <c r="AF108" s="65">
        <v>2504.178955</v>
      </c>
      <c r="AG108" s="65">
        <v>2531.105713</v>
      </c>
      <c r="AH108" s="65">
        <v>2556.11084</v>
      </c>
      <c r="AI108" s="65">
        <v>2579.85376</v>
      </c>
      <c r="AJ108" s="65">
        <v>2601.854492</v>
      </c>
      <c r="AK108" s="66">
        <v>0.028535</v>
      </c>
    </row>
    <row r="109" ht="15.0" customHeight="1">
      <c r="A109" s="61" t="s">
        <v>810</v>
      </c>
      <c r="B109" s="64" t="s">
        <v>705</v>
      </c>
      <c r="C109" s="65">
        <v>459.430725</v>
      </c>
      <c r="D109" s="65">
        <v>492.4758</v>
      </c>
      <c r="E109" s="65">
        <v>525.915649</v>
      </c>
      <c r="F109" s="65">
        <v>559.517883</v>
      </c>
      <c r="G109" s="65">
        <v>593.458374</v>
      </c>
      <c r="H109" s="65">
        <v>627.591492</v>
      </c>
      <c r="I109" s="65">
        <v>661.87323</v>
      </c>
      <c r="J109" s="65">
        <v>696.225159</v>
      </c>
      <c r="K109" s="65">
        <v>730.753296</v>
      </c>
      <c r="L109" s="65">
        <v>765.331543</v>
      </c>
      <c r="M109" s="65">
        <v>799.704285</v>
      </c>
      <c r="N109" s="65">
        <v>833.764832</v>
      </c>
      <c r="O109" s="65">
        <v>867.483582</v>
      </c>
      <c r="P109" s="65">
        <v>900.778503</v>
      </c>
      <c r="Q109" s="65">
        <v>933.513855</v>
      </c>
      <c r="R109" s="65">
        <v>965.584961</v>
      </c>
      <c r="S109" s="65">
        <v>996.90564</v>
      </c>
      <c r="T109" s="65">
        <v>1027.306885</v>
      </c>
      <c r="U109" s="65">
        <v>1056.833374</v>
      </c>
      <c r="V109" s="65">
        <v>1085.363892</v>
      </c>
      <c r="W109" s="65">
        <v>1112.992798</v>
      </c>
      <c r="X109" s="65">
        <v>1139.90271</v>
      </c>
      <c r="Y109" s="65">
        <v>1165.977051</v>
      </c>
      <c r="Z109" s="65">
        <v>1190.088623</v>
      </c>
      <c r="AA109" s="65">
        <v>1213.21814</v>
      </c>
      <c r="AB109" s="65">
        <v>1235.321411</v>
      </c>
      <c r="AC109" s="65">
        <v>1256.445068</v>
      </c>
      <c r="AD109" s="65">
        <v>1276.390137</v>
      </c>
      <c r="AE109" s="65">
        <v>1295.299927</v>
      </c>
      <c r="AF109" s="65">
        <v>1312.955444</v>
      </c>
      <c r="AG109" s="65">
        <v>1329.24707</v>
      </c>
      <c r="AH109" s="65">
        <v>1344.373901</v>
      </c>
      <c r="AI109" s="65">
        <v>1358.929321</v>
      </c>
      <c r="AJ109" s="65">
        <v>1372.37146</v>
      </c>
      <c r="AK109" s="66">
        <v>0.032545</v>
      </c>
    </row>
    <row r="110" ht="15.0" customHeight="1">
      <c r="A110" s="61" t="s">
        <v>811</v>
      </c>
      <c r="B110" s="64" t="s">
        <v>707</v>
      </c>
      <c r="C110" s="65">
        <v>424.664337</v>
      </c>
      <c r="D110" s="65">
        <v>451.371979</v>
      </c>
      <c r="E110" s="65">
        <v>478.669312</v>
      </c>
      <c r="F110" s="65">
        <v>505.884644</v>
      </c>
      <c r="G110" s="65">
        <v>532.443542</v>
      </c>
      <c r="H110" s="65">
        <v>558.519165</v>
      </c>
      <c r="I110" s="65">
        <v>584.247498</v>
      </c>
      <c r="J110" s="65">
        <v>609.470276</v>
      </c>
      <c r="K110" s="65">
        <v>634.038513</v>
      </c>
      <c r="L110" s="65">
        <v>657.875122</v>
      </c>
      <c r="M110" s="65">
        <v>680.965576</v>
      </c>
      <c r="N110" s="65">
        <v>703.371765</v>
      </c>
      <c r="O110" s="65">
        <v>725.529297</v>
      </c>
      <c r="P110" s="65">
        <v>746.799072</v>
      </c>
      <c r="Q110" s="65">
        <v>766.696716</v>
      </c>
      <c r="R110" s="65">
        <v>785.674927</v>
      </c>
      <c r="S110" s="65">
        <v>803.755676</v>
      </c>
      <c r="T110" s="65">
        <v>820.978333</v>
      </c>
      <c r="U110" s="65">
        <v>837.478394</v>
      </c>
      <c r="V110" s="65">
        <v>853.396606</v>
      </c>
      <c r="W110" s="65">
        <v>868.799072</v>
      </c>
      <c r="X110" s="65">
        <v>883.675537</v>
      </c>
      <c r="Y110" s="65">
        <v>897.918762</v>
      </c>
      <c r="Z110" s="65">
        <v>911.516357</v>
      </c>
      <c r="AA110" s="65">
        <v>924.52002</v>
      </c>
      <c r="AB110" s="65">
        <v>936.925964</v>
      </c>
      <c r="AC110" s="65">
        <v>948.731018</v>
      </c>
      <c r="AD110" s="65">
        <v>959.931519</v>
      </c>
      <c r="AE110" s="65">
        <v>970.483521</v>
      </c>
      <c r="AF110" s="65">
        <v>980.335938</v>
      </c>
      <c r="AG110" s="65">
        <v>989.448486</v>
      </c>
      <c r="AH110" s="65">
        <v>997.817993</v>
      </c>
      <c r="AI110" s="65">
        <v>1005.511475</v>
      </c>
      <c r="AJ110" s="65">
        <v>1012.589478</v>
      </c>
      <c r="AK110" s="66">
        <v>0.025571</v>
      </c>
    </row>
    <row r="111" ht="15.0" customHeight="1">
      <c r="A111" s="61" t="s">
        <v>812</v>
      </c>
      <c r="B111" s="64" t="s">
        <v>709</v>
      </c>
      <c r="C111" s="65">
        <v>108.291077</v>
      </c>
      <c r="D111" s="65">
        <v>113.616943</v>
      </c>
      <c r="E111" s="65">
        <v>118.925545</v>
      </c>
      <c r="F111" s="65">
        <v>124.161568</v>
      </c>
      <c r="G111" s="65">
        <v>129.346252</v>
      </c>
      <c r="H111" s="65">
        <v>134.458664</v>
      </c>
      <c r="I111" s="65">
        <v>139.480194</v>
      </c>
      <c r="J111" s="65">
        <v>144.400116</v>
      </c>
      <c r="K111" s="65">
        <v>149.203384</v>
      </c>
      <c r="L111" s="65">
        <v>153.87616</v>
      </c>
      <c r="M111" s="65">
        <v>158.405914</v>
      </c>
      <c r="N111" s="65">
        <v>162.7827</v>
      </c>
      <c r="O111" s="65">
        <v>166.994965</v>
      </c>
      <c r="P111" s="65">
        <v>171.027374</v>
      </c>
      <c r="Q111" s="65">
        <v>174.86264</v>
      </c>
      <c r="R111" s="65">
        <v>178.494446</v>
      </c>
      <c r="S111" s="65">
        <v>181.923416</v>
      </c>
      <c r="T111" s="65">
        <v>185.149826</v>
      </c>
      <c r="U111" s="65">
        <v>188.175674</v>
      </c>
      <c r="V111" s="65">
        <v>190.995926</v>
      </c>
      <c r="W111" s="65">
        <v>193.614868</v>
      </c>
      <c r="X111" s="65">
        <v>196.046539</v>
      </c>
      <c r="Y111" s="65">
        <v>198.31366</v>
      </c>
      <c r="Z111" s="65">
        <v>200.436508</v>
      </c>
      <c r="AA111" s="65">
        <v>202.430832</v>
      </c>
      <c r="AB111" s="65">
        <v>204.304779</v>
      </c>
      <c r="AC111" s="65">
        <v>206.069183</v>
      </c>
      <c r="AD111" s="65">
        <v>207.742233</v>
      </c>
      <c r="AE111" s="65">
        <v>209.340363</v>
      </c>
      <c r="AF111" s="65">
        <v>210.887512</v>
      </c>
      <c r="AG111" s="65">
        <v>212.410172</v>
      </c>
      <c r="AH111" s="65">
        <v>213.91893</v>
      </c>
      <c r="AI111" s="65">
        <v>215.412903</v>
      </c>
      <c r="AJ111" s="65">
        <v>216.8936</v>
      </c>
      <c r="AK111" s="66">
        <v>0.020411</v>
      </c>
    </row>
    <row r="112" ht="15.0" customHeight="1">
      <c r="A112" s="61" t="s">
        <v>813</v>
      </c>
      <c r="B112" s="64" t="s">
        <v>756</v>
      </c>
      <c r="C112" s="65">
        <v>2152.63916</v>
      </c>
      <c r="D112" s="65">
        <v>2378.067139</v>
      </c>
      <c r="E112" s="65">
        <v>2613.510498</v>
      </c>
      <c r="F112" s="65">
        <v>2858.980469</v>
      </c>
      <c r="G112" s="65">
        <v>3114.253418</v>
      </c>
      <c r="H112" s="65">
        <v>3380.665039</v>
      </c>
      <c r="I112" s="65">
        <v>3658.603271</v>
      </c>
      <c r="J112" s="65">
        <v>3948.580566</v>
      </c>
      <c r="K112" s="65">
        <v>4250.465332</v>
      </c>
      <c r="L112" s="65">
        <v>4564.131348</v>
      </c>
      <c r="M112" s="65">
        <v>4888.696289</v>
      </c>
      <c r="N112" s="65">
        <v>5224.641602</v>
      </c>
      <c r="O112" s="65">
        <v>5573.563477</v>
      </c>
      <c r="P112" s="65">
        <v>5936.260254</v>
      </c>
      <c r="Q112" s="65">
        <v>6311.848145</v>
      </c>
      <c r="R112" s="65">
        <v>6695.928711</v>
      </c>
      <c r="S112" s="65">
        <v>7094.487793</v>
      </c>
      <c r="T112" s="65">
        <v>7507.288086</v>
      </c>
      <c r="U112" s="65">
        <v>7931.67041</v>
      </c>
      <c r="V112" s="65">
        <v>8366.133789</v>
      </c>
      <c r="W112" s="65">
        <v>8813.615234</v>
      </c>
      <c r="X112" s="65">
        <v>9272.356445</v>
      </c>
      <c r="Y112" s="65">
        <v>9743.571289</v>
      </c>
      <c r="Z112" s="65">
        <v>10228.949219</v>
      </c>
      <c r="AA112" s="65">
        <v>10729.089844</v>
      </c>
      <c r="AB112" s="65">
        <v>11241.818359</v>
      </c>
      <c r="AC112" s="65">
        <v>11765.632812</v>
      </c>
      <c r="AD112" s="65">
        <v>12300.56543</v>
      </c>
      <c r="AE112" s="65">
        <v>12848.630859</v>
      </c>
      <c r="AF112" s="65">
        <v>13405.821289</v>
      </c>
      <c r="AG112" s="65">
        <v>13971.935547</v>
      </c>
      <c r="AH112" s="65">
        <v>14549.634766</v>
      </c>
      <c r="AI112" s="65">
        <v>15134.383789</v>
      </c>
      <c r="AJ112" s="65">
        <v>15730.121094</v>
      </c>
      <c r="AK112" s="66">
        <v>0.060818</v>
      </c>
    </row>
    <row r="113" ht="15.0" customHeight="1">
      <c r="A113" s="61" t="s">
        <v>814</v>
      </c>
      <c r="B113" s="64" t="s">
        <v>705</v>
      </c>
      <c r="C113" s="65">
        <v>1238.558838</v>
      </c>
      <c r="D113" s="65">
        <v>1376.30249</v>
      </c>
      <c r="E113" s="65">
        <v>1520.419556</v>
      </c>
      <c r="F113" s="65">
        <v>1670.955566</v>
      </c>
      <c r="G113" s="65">
        <v>1827.833496</v>
      </c>
      <c r="H113" s="65">
        <v>1991.953613</v>
      </c>
      <c r="I113" s="65">
        <v>2163.638672</v>
      </c>
      <c r="J113" s="65">
        <v>2343.039551</v>
      </c>
      <c r="K113" s="65">
        <v>2530.124023</v>
      </c>
      <c r="L113" s="65">
        <v>2724.957275</v>
      </c>
      <c r="M113" s="65">
        <v>2927.109863</v>
      </c>
      <c r="N113" s="65">
        <v>3136.454346</v>
      </c>
      <c r="O113" s="65">
        <v>3354.002441</v>
      </c>
      <c r="P113" s="65">
        <v>3580.604004</v>
      </c>
      <c r="Q113" s="65">
        <v>3815.400146</v>
      </c>
      <c r="R113" s="65">
        <v>4055.642578</v>
      </c>
      <c r="S113" s="65">
        <v>4306.035156</v>
      </c>
      <c r="T113" s="65">
        <v>4566.666016</v>
      </c>
      <c r="U113" s="65">
        <v>4835.293945</v>
      </c>
      <c r="V113" s="65">
        <v>5109.140137</v>
      </c>
      <c r="W113" s="65">
        <v>5392.246582</v>
      </c>
      <c r="X113" s="65">
        <v>5683.70459</v>
      </c>
      <c r="Y113" s="65">
        <v>5983.629883</v>
      </c>
      <c r="Z113" s="65">
        <v>6292.46875</v>
      </c>
      <c r="AA113" s="65">
        <v>6610.056152</v>
      </c>
      <c r="AB113" s="65">
        <v>6935.537109</v>
      </c>
      <c r="AC113" s="65">
        <v>7268.069824</v>
      </c>
      <c r="AD113" s="65">
        <v>7607.054688</v>
      </c>
      <c r="AE113" s="65">
        <v>7954.486816</v>
      </c>
      <c r="AF113" s="65">
        <v>8306.536133</v>
      </c>
      <c r="AG113" s="65">
        <v>8663.277344</v>
      </c>
      <c r="AH113" s="65">
        <v>9026.321289</v>
      </c>
      <c r="AI113" s="65">
        <v>9394.191406</v>
      </c>
      <c r="AJ113" s="65">
        <v>9768.822266</v>
      </c>
      <c r="AK113" s="66">
        <v>0.063158</v>
      </c>
    </row>
    <row r="114" ht="15.0" customHeight="1">
      <c r="A114" s="61" t="s">
        <v>815</v>
      </c>
      <c r="B114" s="64" t="s">
        <v>707</v>
      </c>
      <c r="C114" s="65">
        <v>508.269989</v>
      </c>
      <c r="D114" s="65">
        <v>560.741882</v>
      </c>
      <c r="E114" s="65">
        <v>615.460022</v>
      </c>
      <c r="F114" s="65">
        <v>672.416748</v>
      </c>
      <c r="G114" s="65">
        <v>731.434753</v>
      </c>
      <c r="H114" s="65">
        <v>792.84845</v>
      </c>
      <c r="I114" s="65">
        <v>856.63446</v>
      </c>
      <c r="J114" s="65">
        <v>923.087585</v>
      </c>
      <c r="K114" s="65">
        <v>992.092041</v>
      </c>
      <c r="L114" s="65">
        <v>1063.540894</v>
      </c>
      <c r="M114" s="65">
        <v>1136.785278</v>
      </c>
      <c r="N114" s="65">
        <v>1212.363892</v>
      </c>
      <c r="O114" s="65">
        <v>1290.846924</v>
      </c>
      <c r="P114" s="65">
        <v>1372.140747</v>
      </c>
      <c r="Q114" s="65">
        <v>1456.184937</v>
      </c>
      <c r="R114" s="65">
        <v>1541.311035</v>
      </c>
      <c r="S114" s="65">
        <v>1628.724609</v>
      </c>
      <c r="T114" s="65">
        <v>1718.040283</v>
      </c>
      <c r="U114" s="65">
        <v>1808.829224</v>
      </c>
      <c r="V114" s="65">
        <v>1902.373413</v>
      </c>
      <c r="W114" s="65">
        <v>1997.769165</v>
      </c>
      <c r="X114" s="65">
        <v>2094.12085</v>
      </c>
      <c r="Y114" s="65">
        <v>2192.521729</v>
      </c>
      <c r="Z114" s="65">
        <v>2294.040527</v>
      </c>
      <c r="AA114" s="65">
        <v>2399.683105</v>
      </c>
      <c r="AB114" s="65">
        <v>2508.17041</v>
      </c>
      <c r="AC114" s="65">
        <v>2618.747314</v>
      </c>
      <c r="AD114" s="65">
        <v>2732.168457</v>
      </c>
      <c r="AE114" s="65">
        <v>2848.51001</v>
      </c>
      <c r="AF114" s="65">
        <v>2967.710449</v>
      </c>
      <c r="AG114" s="65">
        <v>3089.651855</v>
      </c>
      <c r="AH114" s="65">
        <v>3215.391846</v>
      </c>
      <c r="AI114" s="65">
        <v>3341.984863</v>
      </c>
      <c r="AJ114" s="65">
        <v>3471.244629</v>
      </c>
      <c r="AK114" s="66">
        <v>0.058623</v>
      </c>
    </row>
    <row r="115" ht="15.0" customHeight="1">
      <c r="A115" s="61" t="s">
        <v>816</v>
      </c>
      <c r="B115" s="64" t="s">
        <v>709</v>
      </c>
      <c r="C115" s="65">
        <v>405.810425</v>
      </c>
      <c r="D115" s="65">
        <v>441.022766</v>
      </c>
      <c r="E115" s="65">
        <v>477.630859</v>
      </c>
      <c r="F115" s="65">
        <v>515.608215</v>
      </c>
      <c r="G115" s="65">
        <v>554.985107</v>
      </c>
      <c r="H115" s="65">
        <v>595.862976</v>
      </c>
      <c r="I115" s="65">
        <v>638.330078</v>
      </c>
      <c r="J115" s="65">
        <v>682.45343</v>
      </c>
      <c r="K115" s="65">
        <v>728.249207</v>
      </c>
      <c r="L115" s="65">
        <v>775.633179</v>
      </c>
      <c r="M115" s="65">
        <v>824.801453</v>
      </c>
      <c r="N115" s="65">
        <v>875.823242</v>
      </c>
      <c r="O115" s="65">
        <v>928.713928</v>
      </c>
      <c r="P115" s="65">
        <v>983.515503</v>
      </c>
      <c r="Q115" s="65">
        <v>1040.263062</v>
      </c>
      <c r="R115" s="65">
        <v>1098.974976</v>
      </c>
      <c r="S115" s="65">
        <v>1159.728149</v>
      </c>
      <c r="T115" s="65">
        <v>1222.581909</v>
      </c>
      <c r="U115" s="65">
        <v>1287.547363</v>
      </c>
      <c r="V115" s="65">
        <v>1354.620361</v>
      </c>
      <c r="W115" s="65">
        <v>1423.599121</v>
      </c>
      <c r="X115" s="65">
        <v>1494.531616</v>
      </c>
      <c r="Y115" s="65">
        <v>1567.4198</v>
      </c>
      <c r="Z115" s="65">
        <v>1642.439941</v>
      </c>
      <c r="AA115" s="65">
        <v>1719.350098</v>
      </c>
      <c r="AB115" s="65">
        <v>1798.111816</v>
      </c>
      <c r="AC115" s="65">
        <v>1878.815796</v>
      </c>
      <c r="AD115" s="65">
        <v>1961.34314</v>
      </c>
      <c r="AE115" s="65">
        <v>2045.633423</v>
      </c>
      <c r="AF115" s="65">
        <v>2131.574951</v>
      </c>
      <c r="AG115" s="65">
        <v>2219.005615</v>
      </c>
      <c r="AH115" s="65">
        <v>2307.921387</v>
      </c>
      <c r="AI115" s="65">
        <v>2398.208008</v>
      </c>
      <c r="AJ115" s="65">
        <v>2490.054688</v>
      </c>
      <c r="AK115" s="66">
        <v>0.055582</v>
      </c>
    </row>
    <row r="116" ht="15.0" customHeight="1">
      <c r="A116" s="61" t="s">
        <v>817</v>
      </c>
      <c r="B116" s="64" t="s">
        <v>761</v>
      </c>
      <c r="C116" s="65">
        <v>731.691956</v>
      </c>
      <c r="D116" s="65">
        <v>791.898682</v>
      </c>
      <c r="E116" s="65">
        <v>854.683899</v>
      </c>
      <c r="F116" s="65">
        <v>920.845642</v>
      </c>
      <c r="G116" s="65">
        <v>990.372375</v>
      </c>
      <c r="H116" s="65">
        <v>1063.853638</v>
      </c>
      <c r="I116" s="65">
        <v>1142.144043</v>
      </c>
      <c r="J116" s="65">
        <v>1225.174805</v>
      </c>
      <c r="K116" s="65">
        <v>1312.653076</v>
      </c>
      <c r="L116" s="65">
        <v>1405.537109</v>
      </c>
      <c r="M116" s="65">
        <v>1503.125122</v>
      </c>
      <c r="N116" s="65">
        <v>1606.187744</v>
      </c>
      <c r="O116" s="65">
        <v>1715.144531</v>
      </c>
      <c r="P116" s="65">
        <v>1829.916626</v>
      </c>
      <c r="Q116" s="65">
        <v>1950.651489</v>
      </c>
      <c r="R116" s="65">
        <v>2075.02832</v>
      </c>
      <c r="S116" s="65">
        <v>2206.180664</v>
      </c>
      <c r="T116" s="65">
        <v>2345.09668</v>
      </c>
      <c r="U116" s="65">
        <v>2490.435059</v>
      </c>
      <c r="V116" s="65">
        <v>2642.278809</v>
      </c>
      <c r="W116" s="65">
        <v>2801.323242</v>
      </c>
      <c r="X116" s="65">
        <v>2967.444336</v>
      </c>
      <c r="Y116" s="65">
        <v>3157.245605</v>
      </c>
      <c r="Z116" s="65">
        <v>3388.252686</v>
      </c>
      <c r="AA116" s="65">
        <v>3604.251465</v>
      </c>
      <c r="AB116" s="65">
        <v>3830.817871</v>
      </c>
      <c r="AC116" s="65">
        <v>4068.880371</v>
      </c>
      <c r="AD116" s="65">
        <v>4318.26123</v>
      </c>
      <c r="AE116" s="65">
        <v>4591.879395</v>
      </c>
      <c r="AF116" s="65">
        <v>4880.939941</v>
      </c>
      <c r="AG116" s="65">
        <v>5182.743164</v>
      </c>
      <c r="AH116" s="65">
        <v>5500.016602</v>
      </c>
      <c r="AI116" s="65">
        <v>5835.706055</v>
      </c>
      <c r="AJ116" s="65">
        <v>6187.984863</v>
      </c>
      <c r="AK116" s="66">
        <v>0.066357</v>
      </c>
    </row>
    <row r="117" ht="15.0" customHeight="1">
      <c r="A117" s="61" t="s">
        <v>818</v>
      </c>
      <c r="B117" s="64" t="s">
        <v>705</v>
      </c>
      <c r="C117" s="65">
        <v>493.497986</v>
      </c>
      <c r="D117" s="65">
        <v>533.703674</v>
      </c>
      <c r="E117" s="65">
        <v>576.501465</v>
      </c>
      <c r="F117" s="65">
        <v>621.966187</v>
      </c>
      <c r="G117" s="65">
        <v>670.154358</v>
      </c>
      <c r="H117" s="65">
        <v>721.213196</v>
      </c>
      <c r="I117" s="65">
        <v>775.539612</v>
      </c>
      <c r="J117" s="65">
        <v>832.993164</v>
      </c>
      <c r="K117" s="65">
        <v>893.619324</v>
      </c>
      <c r="L117" s="65">
        <v>958.332764</v>
      </c>
      <c r="M117" s="65">
        <v>1026.216431</v>
      </c>
      <c r="N117" s="65">
        <v>1098.150513</v>
      </c>
      <c r="O117" s="65">
        <v>1174.71814</v>
      </c>
      <c r="P117" s="65">
        <v>1255.782349</v>
      </c>
      <c r="Q117" s="65">
        <v>1340.685303</v>
      </c>
      <c r="R117" s="65">
        <v>1427.524902</v>
      </c>
      <c r="S117" s="65">
        <v>1519.212158</v>
      </c>
      <c r="T117" s="65">
        <v>1616.816162</v>
      </c>
      <c r="U117" s="65">
        <v>1719.098511</v>
      </c>
      <c r="V117" s="65">
        <v>1825.831665</v>
      </c>
      <c r="W117" s="65">
        <v>1937.699829</v>
      </c>
      <c r="X117" s="65">
        <v>2054.562256</v>
      </c>
      <c r="Y117" s="65">
        <v>2193.28418</v>
      </c>
      <c r="Z117" s="65">
        <v>2368.467529</v>
      </c>
      <c r="AA117" s="65">
        <v>2528.564697</v>
      </c>
      <c r="AB117" s="65">
        <v>2697.177002</v>
      </c>
      <c r="AC117" s="65">
        <v>2875.060791</v>
      </c>
      <c r="AD117" s="65">
        <v>3062.087891</v>
      </c>
      <c r="AE117" s="65">
        <v>3259.561279</v>
      </c>
      <c r="AF117" s="65">
        <v>3467.05542</v>
      </c>
      <c r="AG117" s="65">
        <v>3684.187744</v>
      </c>
      <c r="AH117" s="65">
        <v>3912.904785</v>
      </c>
      <c r="AI117" s="65">
        <v>4155.319824</v>
      </c>
      <c r="AJ117" s="65">
        <v>4410.216797</v>
      </c>
      <c r="AK117" s="66">
        <v>0.068221</v>
      </c>
    </row>
    <row r="118" ht="15.0" customHeight="1">
      <c r="A118" s="61" t="s">
        <v>819</v>
      </c>
      <c r="B118" s="64" t="s">
        <v>707</v>
      </c>
      <c r="C118" s="65">
        <v>129.559189</v>
      </c>
      <c r="D118" s="65">
        <v>141.995193</v>
      </c>
      <c r="E118" s="65">
        <v>154.504181</v>
      </c>
      <c r="F118" s="65">
        <v>167.309433</v>
      </c>
      <c r="G118" s="65">
        <v>180.345947</v>
      </c>
      <c r="H118" s="65">
        <v>194.045273</v>
      </c>
      <c r="I118" s="65">
        <v>208.851074</v>
      </c>
      <c r="J118" s="65">
        <v>224.781433</v>
      </c>
      <c r="K118" s="65">
        <v>241.474686</v>
      </c>
      <c r="L118" s="65">
        <v>258.967133</v>
      </c>
      <c r="M118" s="65">
        <v>277.454376</v>
      </c>
      <c r="N118" s="65">
        <v>296.811249</v>
      </c>
      <c r="O118" s="65">
        <v>316.860443</v>
      </c>
      <c r="P118" s="65">
        <v>337.645081</v>
      </c>
      <c r="Q118" s="65">
        <v>359.939911</v>
      </c>
      <c r="R118" s="65">
        <v>383.294617</v>
      </c>
      <c r="S118" s="65">
        <v>407.890991</v>
      </c>
      <c r="T118" s="65">
        <v>433.61377</v>
      </c>
      <c r="U118" s="65">
        <v>460.368317</v>
      </c>
      <c r="V118" s="65">
        <v>488.351166</v>
      </c>
      <c r="W118" s="65">
        <v>517.554871</v>
      </c>
      <c r="X118" s="65">
        <v>547.982239</v>
      </c>
      <c r="Y118" s="65">
        <v>579.41864</v>
      </c>
      <c r="Z118" s="65">
        <v>614.705566</v>
      </c>
      <c r="AA118" s="65">
        <v>649.178345</v>
      </c>
      <c r="AB118" s="65">
        <v>684.836792</v>
      </c>
      <c r="AC118" s="65">
        <v>721.806274</v>
      </c>
      <c r="AD118" s="65">
        <v>759.975891</v>
      </c>
      <c r="AE118" s="65">
        <v>799.602417</v>
      </c>
      <c r="AF118" s="65">
        <v>840.493408</v>
      </c>
      <c r="AG118" s="65">
        <v>882.47522</v>
      </c>
      <c r="AH118" s="65">
        <v>925.950195</v>
      </c>
      <c r="AI118" s="65">
        <v>971.33728</v>
      </c>
      <c r="AJ118" s="65">
        <v>1018.240112</v>
      </c>
      <c r="AK118" s="66">
        <v>0.063498</v>
      </c>
    </row>
    <row r="119" ht="15.0" customHeight="1">
      <c r="A119" s="61" t="s">
        <v>820</v>
      </c>
      <c r="B119" s="64" t="s">
        <v>709</v>
      </c>
      <c r="C119" s="65">
        <v>108.634789</v>
      </c>
      <c r="D119" s="65">
        <v>116.199829</v>
      </c>
      <c r="E119" s="65">
        <v>123.678284</v>
      </c>
      <c r="F119" s="65">
        <v>131.569992</v>
      </c>
      <c r="G119" s="65">
        <v>139.87207</v>
      </c>
      <c r="H119" s="65">
        <v>148.595169</v>
      </c>
      <c r="I119" s="65">
        <v>157.753387</v>
      </c>
      <c r="J119" s="65">
        <v>167.400162</v>
      </c>
      <c r="K119" s="65">
        <v>177.559036</v>
      </c>
      <c r="L119" s="65">
        <v>188.237228</v>
      </c>
      <c r="M119" s="65">
        <v>199.454391</v>
      </c>
      <c r="N119" s="65">
        <v>211.225983</v>
      </c>
      <c r="O119" s="65">
        <v>223.565887</v>
      </c>
      <c r="P119" s="65">
        <v>236.489182</v>
      </c>
      <c r="Q119" s="65">
        <v>250.026199</v>
      </c>
      <c r="R119" s="65">
        <v>264.208801</v>
      </c>
      <c r="S119" s="65">
        <v>279.077393</v>
      </c>
      <c r="T119" s="65">
        <v>294.66687</v>
      </c>
      <c r="U119" s="65">
        <v>310.96817</v>
      </c>
      <c r="V119" s="65">
        <v>328.096069</v>
      </c>
      <c r="W119" s="65">
        <v>346.068665</v>
      </c>
      <c r="X119" s="65">
        <v>364.89978</v>
      </c>
      <c r="Y119" s="65">
        <v>384.542603</v>
      </c>
      <c r="Z119" s="65">
        <v>405.079529</v>
      </c>
      <c r="AA119" s="65">
        <v>426.508301</v>
      </c>
      <c r="AB119" s="65">
        <v>448.804077</v>
      </c>
      <c r="AC119" s="65">
        <v>472.013153</v>
      </c>
      <c r="AD119" s="65">
        <v>496.19754</v>
      </c>
      <c r="AE119" s="65">
        <v>532.715698</v>
      </c>
      <c r="AF119" s="65">
        <v>573.391296</v>
      </c>
      <c r="AG119" s="65">
        <v>616.080261</v>
      </c>
      <c r="AH119" s="65">
        <v>661.161438</v>
      </c>
      <c r="AI119" s="65">
        <v>709.048828</v>
      </c>
      <c r="AJ119" s="65">
        <v>759.527954</v>
      </c>
      <c r="AK119" s="66">
        <v>0.060423</v>
      </c>
    </row>
    <row r="120" ht="15.0" customHeight="1">
      <c r="A120" s="61" t="s">
        <v>821</v>
      </c>
      <c r="B120" s="64" t="s">
        <v>766</v>
      </c>
      <c r="C120" s="65">
        <v>776.946167</v>
      </c>
      <c r="D120" s="65">
        <v>800.763916</v>
      </c>
      <c r="E120" s="65">
        <v>824.512085</v>
      </c>
      <c r="F120" s="65">
        <v>848.244873</v>
      </c>
      <c r="G120" s="65">
        <v>871.978516</v>
      </c>
      <c r="H120" s="65">
        <v>896.241211</v>
      </c>
      <c r="I120" s="65">
        <v>920.932495</v>
      </c>
      <c r="J120" s="65">
        <v>944.685425</v>
      </c>
      <c r="K120" s="65">
        <v>967.666138</v>
      </c>
      <c r="L120" s="65">
        <v>992.038452</v>
      </c>
      <c r="M120" s="65">
        <v>1016.760193</v>
      </c>
      <c r="N120" s="65">
        <v>1042.327148</v>
      </c>
      <c r="O120" s="65">
        <v>1068.325439</v>
      </c>
      <c r="P120" s="65">
        <v>1094.591797</v>
      </c>
      <c r="Q120" s="65">
        <v>1128.097412</v>
      </c>
      <c r="R120" s="65">
        <v>1161.932251</v>
      </c>
      <c r="S120" s="65">
        <v>1197.466309</v>
      </c>
      <c r="T120" s="65">
        <v>1234.238159</v>
      </c>
      <c r="U120" s="65">
        <v>1271.486328</v>
      </c>
      <c r="V120" s="65">
        <v>1309.181152</v>
      </c>
      <c r="W120" s="65">
        <v>1348.895508</v>
      </c>
      <c r="X120" s="65">
        <v>1390.825684</v>
      </c>
      <c r="Y120" s="65">
        <v>1434.772217</v>
      </c>
      <c r="Z120" s="65">
        <v>1490.448975</v>
      </c>
      <c r="AA120" s="65">
        <v>1537.98999</v>
      </c>
      <c r="AB120" s="65">
        <v>1587.521118</v>
      </c>
      <c r="AC120" s="65">
        <v>1638.756226</v>
      </c>
      <c r="AD120" s="65">
        <v>1691.548584</v>
      </c>
      <c r="AE120" s="65">
        <v>1748.332031</v>
      </c>
      <c r="AF120" s="65">
        <v>1808.171143</v>
      </c>
      <c r="AG120" s="65">
        <v>1869.014404</v>
      </c>
      <c r="AH120" s="65">
        <v>1931.311768</v>
      </c>
      <c r="AI120" s="65">
        <v>1994.810669</v>
      </c>
      <c r="AJ120" s="65">
        <v>2059.157471</v>
      </c>
      <c r="AK120" s="66">
        <v>0.029955</v>
      </c>
    </row>
    <row r="121" ht="15.0" customHeight="1">
      <c r="A121" s="61" t="s">
        <v>822</v>
      </c>
      <c r="B121" s="64" t="s">
        <v>705</v>
      </c>
      <c r="C121" s="65">
        <v>293.471497</v>
      </c>
      <c r="D121" s="65">
        <v>309.216339</v>
      </c>
      <c r="E121" s="65">
        <v>325.288971</v>
      </c>
      <c r="F121" s="65">
        <v>341.765045</v>
      </c>
      <c r="G121" s="65">
        <v>358.674072</v>
      </c>
      <c r="H121" s="65">
        <v>376.55542</v>
      </c>
      <c r="I121" s="65">
        <v>395.337769</v>
      </c>
      <c r="J121" s="65">
        <v>413.801392</v>
      </c>
      <c r="K121" s="65">
        <v>431.761292</v>
      </c>
      <c r="L121" s="65">
        <v>449.540466</v>
      </c>
      <c r="M121" s="65">
        <v>467.667297</v>
      </c>
      <c r="N121" s="65">
        <v>486.534607</v>
      </c>
      <c r="O121" s="65">
        <v>505.866394</v>
      </c>
      <c r="P121" s="65">
        <v>525.562439</v>
      </c>
      <c r="Q121" s="65">
        <v>551.208984</v>
      </c>
      <c r="R121" s="65">
        <v>577.361877</v>
      </c>
      <c r="S121" s="65">
        <v>605.174866</v>
      </c>
      <c r="T121" s="65">
        <v>634.171997</v>
      </c>
      <c r="U121" s="65">
        <v>663.882935</v>
      </c>
      <c r="V121" s="65">
        <v>694.297241</v>
      </c>
      <c r="W121" s="65">
        <v>725.789978</v>
      </c>
      <c r="X121" s="65">
        <v>758.271362</v>
      </c>
      <c r="Y121" s="65">
        <v>791.641602</v>
      </c>
      <c r="Z121" s="65">
        <v>835.755859</v>
      </c>
      <c r="AA121" s="65">
        <v>870.937561</v>
      </c>
      <c r="AB121" s="65">
        <v>907.443298</v>
      </c>
      <c r="AC121" s="65">
        <v>945.103821</v>
      </c>
      <c r="AD121" s="65">
        <v>983.828186</v>
      </c>
      <c r="AE121" s="65">
        <v>1023.6828</v>
      </c>
      <c r="AF121" s="65">
        <v>1064.834106</v>
      </c>
      <c r="AG121" s="65">
        <v>1106.600586</v>
      </c>
      <c r="AH121" s="65">
        <v>1149.329712</v>
      </c>
      <c r="AI121" s="65">
        <v>1192.799805</v>
      </c>
      <c r="AJ121" s="65">
        <v>1236.72583</v>
      </c>
      <c r="AK121" s="66">
        <v>0.04427</v>
      </c>
    </row>
    <row r="122" ht="15.0" customHeight="1">
      <c r="A122" s="61" t="s">
        <v>823</v>
      </c>
      <c r="B122" s="64" t="s">
        <v>707</v>
      </c>
      <c r="C122" s="65">
        <v>119.709839</v>
      </c>
      <c r="D122" s="65">
        <v>126.491608</v>
      </c>
      <c r="E122" s="65">
        <v>133.363892</v>
      </c>
      <c r="F122" s="65">
        <v>140.325897</v>
      </c>
      <c r="G122" s="65">
        <v>147.392426</v>
      </c>
      <c r="H122" s="65">
        <v>154.575668</v>
      </c>
      <c r="I122" s="65">
        <v>161.859909</v>
      </c>
      <c r="J122" s="65">
        <v>169.242615</v>
      </c>
      <c r="K122" s="65">
        <v>176.715408</v>
      </c>
      <c r="L122" s="65">
        <v>184.244858</v>
      </c>
      <c r="M122" s="65">
        <v>191.82515</v>
      </c>
      <c r="N122" s="65">
        <v>199.453812</v>
      </c>
      <c r="O122" s="65">
        <v>207.075912</v>
      </c>
      <c r="P122" s="65">
        <v>214.657364</v>
      </c>
      <c r="Q122" s="65">
        <v>222.182114</v>
      </c>
      <c r="R122" s="65">
        <v>229.637558</v>
      </c>
      <c r="S122" s="65">
        <v>236.972916</v>
      </c>
      <c r="T122" s="65">
        <v>244.334381</v>
      </c>
      <c r="U122" s="65">
        <v>251.546768</v>
      </c>
      <c r="V122" s="65">
        <v>258.596283</v>
      </c>
      <c r="W122" s="65">
        <v>265.491486</v>
      </c>
      <c r="X122" s="65">
        <v>272.210999</v>
      </c>
      <c r="Y122" s="65">
        <v>278.785614</v>
      </c>
      <c r="Z122" s="65">
        <v>285.249939</v>
      </c>
      <c r="AA122" s="65">
        <v>291.630676</v>
      </c>
      <c r="AB122" s="65">
        <v>297.974426</v>
      </c>
      <c r="AC122" s="65">
        <v>304.361084</v>
      </c>
      <c r="AD122" s="65">
        <v>310.896484</v>
      </c>
      <c r="AE122" s="65">
        <v>320.018829</v>
      </c>
      <c r="AF122" s="65">
        <v>330.657837</v>
      </c>
      <c r="AG122" s="65">
        <v>341.450409</v>
      </c>
      <c r="AH122" s="65">
        <v>352.489288</v>
      </c>
      <c r="AI122" s="65">
        <v>363.715179</v>
      </c>
      <c r="AJ122" s="65">
        <v>375.052307</v>
      </c>
      <c r="AK122" s="66">
        <v>0.034549</v>
      </c>
    </row>
    <row r="123" ht="15.0" customHeight="1">
      <c r="A123" s="61" t="s">
        <v>824</v>
      </c>
      <c r="B123" s="64" t="s">
        <v>709</v>
      </c>
      <c r="C123" s="65">
        <v>363.764862</v>
      </c>
      <c r="D123" s="65">
        <v>365.055969</v>
      </c>
      <c r="E123" s="65">
        <v>365.859222</v>
      </c>
      <c r="F123" s="65">
        <v>366.1539</v>
      </c>
      <c r="G123" s="65">
        <v>365.911987</v>
      </c>
      <c r="H123" s="65">
        <v>365.110077</v>
      </c>
      <c r="I123" s="65">
        <v>363.734833</v>
      </c>
      <c r="J123" s="65">
        <v>361.641388</v>
      </c>
      <c r="K123" s="65">
        <v>359.189484</v>
      </c>
      <c r="L123" s="65">
        <v>358.253113</v>
      </c>
      <c r="M123" s="65">
        <v>357.267761</v>
      </c>
      <c r="N123" s="65">
        <v>356.338745</v>
      </c>
      <c r="O123" s="65">
        <v>355.383087</v>
      </c>
      <c r="P123" s="65">
        <v>354.371979</v>
      </c>
      <c r="Q123" s="65">
        <v>354.706268</v>
      </c>
      <c r="R123" s="65">
        <v>354.93277</v>
      </c>
      <c r="S123" s="65">
        <v>355.318573</v>
      </c>
      <c r="T123" s="65">
        <v>355.731842</v>
      </c>
      <c r="U123" s="65">
        <v>356.05661</v>
      </c>
      <c r="V123" s="65">
        <v>356.287598</v>
      </c>
      <c r="W123" s="65">
        <v>357.614044</v>
      </c>
      <c r="X123" s="65">
        <v>360.343201</v>
      </c>
      <c r="Y123" s="65">
        <v>364.345001</v>
      </c>
      <c r="Z123" s="65">
        <v>369.443115</v>
      </c>
      <c r="AA123" s="65">
        <v>375.421783</v>
      </c>
      <c r="AB123" s="65">
        <v>382.103394</v>
      </c>
      <c r="AC123" s="65">
        <v>389.291412</v>
      </c>
      <c r="AD123" s="65">
        <v>396.824036</v>
      </c>
      <c r="AE123" s="65">
        <v>404.63031</v>
      </c>
      <c r="AF123" s="65">
        <v>412.679138</v>
      </c>
      <c r="AG123" s="65">
        <v>420.963409</v>
      </c>
      <c r="AH123" s="65">
        <v>429.492737</v>
      </c>
      <c r="AI123" s="65">
        <v>438.295654</v>
      </c>
      <c r="AJ123" s="65">
        <v>447.379333</v>
      </c>
      <c r="AK123" s="66">
        <v>0.006375</v>
      </c>
    </row>
    <row r="124" ht="15.0" customHeight="1">
      <c r="A124" s="61" t="s">
        <v>825</v>
      </c>
      <c r="B124" s="63" t="s">
        <v>771</v>
      </c>
      <c r="C124" s="74">
        <v>27286.984375</v>
      </c>
      <c r="D124" s="74">
        <v>28895.169922</v>
      </c>
      <c r="E124" s="74">
        <v>30545.375</v>
      </c>
      <c r="F124" s="74">
        <v>32233.765625</v>
      </c>
      <c r="G124" s="74">
        <v>33958.285156</v>
      </c>
      <c r="H124" s="74">
        <v>35717.886719</v>
      </c>
      <c r="I124" s="74">
        <v>37483.660156</v>
      </c>
      <c r="J124" s="74">
        <v>39273.066406</v>
      </c>
      <c r="K124" s="74">
        <v>41091.621094</v>
      </c>
      <c r="L124" s="74">
        <v>42937.394531</v>
      </c>
      <c r="M124" s="74">
        <v>44812.414062</v>
      </c>
      <c r="N124" s="74">
        <v>46723.988281</v>
      </c>
      <c r="O124" s="74">
        <v>48668.507812</v>
      </c>
      <c r="P124" s="74">
        <v>50635.882812</v>
      </c>
      <c r="Q124" s="74">
        <v>52601.335938</v>
      </c>
      <c r="R124" s="74">
        <v>54582.542969</v>
      </c>
      <c r="S124" s="74">
        <v>56602.023438</v>
      </c>
      <c r="T124" s="74">
        <v>58659.738281</v>
      </c>
      <c r="U124" s="74">
        <v>60744.734375</v>
      </c>
      <c r="V124" s="74">
        <v>62872.894531</v>
      </c>
      <c r="W124" s="74">
        <v>65032.890625</v>
      </c>
      <c r="X124" s="74">
        <v>67219.382812</v>
      </c>
      <c r="Y124" s="74">
        <v>69435.21875</v>
      </c>
      <c r="Z124" s="74">
        <v>71687.148438</v>
      </c>
      <c r="AA124" s="74">
        <v>73992.507812</v>
      </c>
      <c r="AB124" s="74">
        <v>76348.1875</v>
      </c>
      <c r="AC124" s="74">
        <v>78747.75</v>
      </c>
      <c r="AD124" s="74">
        <v>81190.648438</v>
      </c>
      <c r="AE124" s="74">
        <v>83672.078125</v>
      </c>
      <c r="AF124" s="74">
        <v>86194.6875</v>
      </c>
      <c r="AG124" s="74">
        <v>88746.539062</v>
      </c>
      <c r="AH124" s="74">
        <v>91326.335938</v>
      </c>
      <c r="AI124" s="74">
        <v>93932.742188</v>
      </c>
      <c r="AJ124" s="74">
        <v>96572.210938</v>
      </c>
      <c r="AK124" s="70">
        <v>0.038427</v>
      </c>
    </row>
    <row r="125" ht="15.75" customHeight="1"/>
    <row r="126" ht="15.75" customHeight="1"/>
    <row r="127" ht="15.0" customHeight="1">
      <c r="B127" s="63" t="s">
        <v>826</v>
      </c>
    </row>
    <row r="128" ht="15.0" customHeight="1">
      <c r="A128" s="61" t="s">
        <v>827</v>
      </c>
      <c r="B128" s="64" t="s">
        <v>703</v>
      </c>
      <c r="C128" s="65">
        <v>1035.221558</v>
      </c>
      <c r="D128" s="65">
        <v>1002.74585</v>
      </c>
      <c r="E128" s="65">
        <v>973.122131</v>
      </c>
      <c r="F128" s="65">
        <v>945.410156</v>
      </c>
      <c r="G128" s="65">
        <v>913.681152</v>
      </c>
      <c r="H128" s="65">
        <v>870.973694</v>
      </c>
      <c r="I128" s="65">
        <v>841.910645</v>
      </c>
      <c r="J128" s="65">
        <v>813.143738</v>
      </c>
      <c r="K128" s="65">
        <v>783.316711</v>
      </c>
      <c r="L128" s="65">
        <v>756.040344</v>
      </c>
      <c r="M128" s="65">
        <v>723.957214</v>
      </c>
      <c r="N128" s="65">
        <v>683.403809</v>
      </c>
      <c r="O128" s="65">
        <v>638.419861</v>
      </c>
      <c r="P128" s="65">
        <v>584.972168</v>
      </c>
      <c r="Q128" s="65">
        <v>543.108948</v>
      </c>
      <c r="R128" s="65">
        <v>512.851807</v>
      </c>
      <c r="S128" s="65">
        <v>481.516693</v>
      </c>
      <c r="T128" s="65">
        <v>457.676971</v>
      </c>
      <c r="U128" s="65">
        <v>442.373383</v>
      </c>
      <c r="V128" s="65">
        <v>425.20105</v>
      </c>
      <c r="W128" s="65">
        <v>406.23703</v>
      </c>
      <c r="X128" s="65">
        <v>385.857483</v>
      </c>
      <c r="Y128" s="65">
        <v>363.656128</v>
      </c>
      <c r="Z128" s="65">
        <v>339.603455</v>
      </c>
      <c r="AA128" s="65">
        <v>317.103516</v>
      </c>
      <c r="AB128" s="65">
        <v>295.478851</v>
      </c>
      <c r="AC128" s="65">
        <v>273.407043</v>
      </c>
      <c r="AD128" s="65">
        <v>245.305038</v>
      </c>
      <c r="AE128" s="65">
        <v>216.232285</v>
      </c>
      <c r="AF128" s="65">
        <v>187.248764</v>
      </c>
      <c r="AG128" s="65">
        <v>157.669479</v>
      </c>
      <c r="AH128" s="65">
        <v>123.063263</v>
      </c>
      <c r="AI128" s="65">
        <v>93.428741</v>
      </c>
      <c r="AJ128" s="65">
        <v>69.248314</v>
      </c>
      <c r="AK128" s="66">
        <v>-0.080132</v>
      </c>
    </row>
    <row r="129" ht="15.0" customHeight="1">
      <c r="A129" s="61" t="s">
        <v>828</v>
      </c>
      <c r="B129" s="64" t="s">
        <v>705</v>
      </c>
      <c r="C129" s="65">
        <v>387.079285</v>
      </c>
      <c r="D129" s="65">
        <v>374.973053</v>
      </c>
      <c r="E129" s="65">
        <v>362.631378</v>
      </c>
      <c r="F129" s="65">
        <v>348.452118</v>
      </c>
      <c r="G129" s="65">
        <v>332.59317</v>
      </c>
      <c r="H129" s="65">
        <v>315.190857</v>
      </c>
      <c r="I129" s="65">
        <v>295.936523</v>
      </c>
      <c r="J129" s="65">
        <v>274.902283</v>
      </c>
      <c r="K129" s="65">
        <v>253.031494</v>
      </c>
      <c r="L129" s="65">
        <v>234.240784</v>
      </c>
      <c r="M129" s="65">
        <v>210.527847</v>
      </c>
      <c r="N129" s="65">
        <v>179.148651</v>
      </c>
      <c r="O129" s="65">
        <v>144.198578</v>
      </c>
      <c r="P129" s="65">
        <v>101.705338</v>
      </c>
      <c r="Q129" s="65">
        <v>71.566696</v>
      </c>
      <c r="R129" s="65">
        <v>53.853916</v>
      </c>
      <c r="S129" s="65">
        <v>36.0</v>
      </c>
      <c r="T129" s="65">
        <v>26.0</v>
      </c>
      <c r="U129" s="65">
        <v>26.0</v>
      </c>
      <c r="V129" s="65">
        <v>23.0</v>
      </c>
      <c r="W129" s="65">
        <v>19.077349</v>
      </c>
      <c r="X129" s="65">
        <v>17.0</v>
      </c>
      <c r="Y129" s="65">
        <v>15.0</v>
      </c>
      <c r="Z129" s="65">
        <v>12.0</v>
      </c>
      <c r="AA129" s="65">
        <v>9.0</v>
      </c>
      <c r="AB129" s="65">
        <v>8.0</v>
      </c>
      <c r="AC129" s="65">
        <v>8.0</v>
      </c>
      <c r="AD129" s="65">
        <v>7.0</v>
      </c>
      <c r="AE129" s="65">
        <v>6.0</v>
      </c>
      <c r="AF129" s="65">
        <v>3.0</v>
      </c>
      <c r="AG129" s="65">
        <v>3.0</v>
      </c>
      <c r="AH129" s="65">
        <v>2.0</v>
      </c>
      <c r="AI129" s="65">
        <v>0.861858</v>
      </c>
      <c r="AJ129" s="65">
        <v>0.0</v>
      </c>
      <c r="AK129" s="66" t="s">
        <v>467</v>
      </c>
    </row>
    <row r="130" ht="15.0" customHeight="1">
      <c r="A130" s="61" t="s">
        <v>829</v>
      </c>
      <c r="B130" s="64" t="s">
        <v>707</v>
      </c>
      <c r="C130" s="65">
        <v>85.108284</v>
      </c>
      <c r="D130" s="65">
        <v>67.073547</v>
      </c>
      <c r="E130" s="65">
        <v>52.558323</v>
      </c>
      <c r="F130" s="65">
        <v>42.283905</v>
      </c>
      <c r="G130" s="65">
        <v>30.220236</v>
      </c>
      <c r="H130" s="65">
        <v>9.32402</v>
      </c>
      <c r="I130" s="65">
        <v>4.578397</v>
      </c>
      <c r="J130" s="65">
        <v>2.626037</v>
      </c>
      <c r="K130" s="65">
        <v>1.220694</v>
      </c>
      <c r="L130" s="65">
        <v>0.428814</v>
      </c>
      <c r="M130" s="65">
        <v>0.264833</v>
      </c>
      <c r="N130" s="65">
        <v>0.181054</v>
      </c>
      <c r="O130" s="65">
        <v>0.121984</v>
      </c>
      <c r="P130" s="65">
        <v>0.015895</v>
      </c>
      <c r="Q130" s="65">
        <v>0.01065</v>
      </c>
      <c r="R130" s="65">
        <v>0.0</v>
      </c>
      <c r="S130" s="65">
        <v>0.0</v>
      </c>
      <c r="T130" s="65">
        <v>0.0</v>
      </c>
      <c r="U130" s="65">
        <v>0.0</v>
      </c>
      <c r="V130" s="65">
        <v>0.0</v>
      </c>
      <c r="W130" s="65">
        <v>0.0</v>
      </c>
      <c r="X130" s="65">
        <v>0.0</v>
      </c>
      <c r="Y130" s="65">
        <v>0.0</v>
      </c>
      <c r="Z130" s="65">
        <v>0.0</v>
      </c>
      <c r="AA130" s="65">
        <v>0.0</v>
      </c>
      <c r="AB130" s="65">
        <v>0.0</v>
      </c>
      <c r="AC130" s="65">
        <v>0.0</v>
      </c>
      <c r="AD130" s="65">
        <v>0.0</v>
      </c>
      <c r="AE130" s="65">
        <v>0.0</v>
      </c>
      <c r="AF130" s="65">
        <v>0.0</v>
      </c>
      <c r="AG130" s="65">
        <v>0.0</v>
      </c>
      <c r="AH130" s="65">
        <v>0.0</v>
      </c>
      <c r="AI130" s="65">
        <v>0.0</v>
      </c>
      <c r="AJ130" s="65">
        <v>0.0</v>
      </c>
      <c r="AK130" s="66" t="s">
        <v>467</v>
      </c>
    </row>
    <row r="131" ht="15.0" customHeight="1">
      <c r="A131" s="61" t="s">
        <v>830</v>
      </c>
      <c r="B131" s="64" t="s">
        <v>709</v>
      </c>
      <c r="C131" s="65">
        <v>563.033997</v>
      </c>
      <c r="D131" s="65">
        <v>560.699219</v>
      </c>
      <c r="E131" s="65">
        <v>557.932434</v>
      </c>
      <c r="F131" s="65">
        <v>554.674133</v>
      </c>
      <c r="G131" s="65">
        <v>550.867737</v>
      </c>
      <c r="H131" s="65">
        <v>546.458801</v>
      </c>
      <c r="I131" s="65">
        <v>541.395752</v>
      </c>
      <c r="J131" s="65">
        <v>535.615417</v>
      </c>
      <c r="K131" s="65">
        <v>529.064514</v>
      </c>
      <c r="L131" s="65">
        <v>521.370728</v>
      </c>
      <c r="M131" s="65">
        <v>513.164551</v>
      </c>
      <c r="N131" s="65">
        <v>504.074097</v>
      </c>
      <c r="O131" s="65">
        <v>494.099304</v>
      </c>
      <c r="P131" s="65">
        <v>483.250916</v>
      </c>
      <c r="Q131" s="65">
        <v>471.531586</v>
      </c>
      <c r="R131" s="65">
        <v>458.997894</v>
      </c>
      <c r="S131" s="65">
        <v>445.516693</v>
      </c>
      <c r="T131" s="65">
        <v>431.676971</v>
      </c>
      <c r="U131" s="65">
        <v>416.373383</v>
      </c>
      <c r="V131" s="65">
        <v>402.20105</v>
      </c>
      <c r="W131" s="65">
        <v>387.159668</v>
      </c>
      <c r="X131" s="65">
        <v>368.857483</v>
      </c>
      <c r="Y131" s="65">
        <v>348.656128</v>
      </c>
      <c r="Z131" s="65">
        <v>327.603455</v>
      </c>
      <c r="AA131" s="65">
        <v>308.103516</v>
      </c>
      <c r="AB131" s="65">
        <v>287.478851</v>
      </c>
      <c r="AC131" s="65">
        <v>265.407043</v>
      </c>
      <c r="AD131" s="65">
        <v>238.305038</v>
      </c>
      <c r="AE131" s="65">
        <v>210.232285</v>
      </c>
      <c r="AF131" s="65">
        <v>184.248764</v>
      </c>
      <c r="AG131" s="65">
        <v>154.669479</v>
      </c>
      <c r="AH131" s="65">
        <v>121.063263</v>
      </c>
      <c r="AI131" s="65">
        <v>92.566879</v>
      </c>
      <c r="AJ131" s="65">
        <v>69.248314</v>
      </c>
      <c r="AK131" s="66">
        <v>-0.063269</v>
      </c>
    </row>
    <row r="132" ht="15.0" customHeight="1">
      <c r="A132" s="61" t="s">
        <v>831</v>
      </c>
      <c r="B132" s="64" t="s">
        <v>711</v>
      </c>
      <c r="C132" s="65">
        <v>65.284637</v>
      </c>
      <c r="D132" s="65">
        <v>63.427544</v>
      </c>
      <c r="E132" s="65">
        <v>61.695587</v>
      </c>
      <c r="F132" s="65">
        <v>59.671333</v>
      </c>
      <c r="G132" s="65">
        <v>57.452938</v>
      </c>
      <c r="H132" s="65">
        <v>55.273556</v>
      </c>
      <c r="I132" s="65">
        <v>53.191319</v>
      </c>
      <c r="J132" s="65">
        <v>50.163567</v>
      </c>
      <c r="K132" s="65">
        <v>47.759018</v>
      </c>
      <c r="L132" s="65">
        <v>45.51424</v>
      </c>
      <c r="M132" s="65">
        <v>42.996506</v>
      </c>
      <c r="N132" s="65">
        <v>40.356922</v>
      </c>
      <c r="O132" s="65">
        <v>37.492012</v>
      </c>
      <c r="P132" s="65">
        <v>34.461933</v>
      </c>
      <c r="Q132" s="65">
        <v>31.371628</v>
      </c>
      <c r="R132" s="65">
        <v>28.320883</v>
      </c>
      <c r="S132" s="65">
        <v>24.469107</v>
      </c>
      <c r="T132" s="65">
        <v>21.060804</v>
      </c>
      <c r="U132" s="65">
        <v>18.179544</v>
      </c>
      <c r="V132" s="65">
        <v>15.775371</v>
      </c>
      <c r="W132" s="65">
        <v>13.654145</v>
      </c>
      <c r="X132" s="65">
        <v>11.15905</v>
      </c>
      <c r="Y132" s="65">
        <v>9.874762</v>
      </c>
      <c r="Z132" s="65">
        <v>8.810604</v>
      </c>
      <c r="AA132" s="65">
        <v>7.598513</v>
      </c>
      <c r="AB132" s="65">
        <v>5.946968</v>
      </c>
      <c r="AC132" s="65">
        <v>5.529007</v>
      </c>
      <c r="AD132" s="65">
        <v>4.433164</v>
      </c>
      <c r="AE132" s="65">
        <v>3.582251</v>
      </c>
      <c r="AF132" s="65">
        <v>2.679178</v>
      </c>
      <c r="AG132" s="65">
        <v>2.100659</v>
      </c>
      <c r="AH132" s="65">
        <v>1.687145</v>
      </c>
      <c r="AI132" s="65">
        <v>0.948312</v>
      </c>
      <c r="AJ132" s="65">
        <v>0.523048</v>
      </c>
      <c r="AK132" s="66">
        <v>-0.139238</v>
      </c>
    </row>
    <row r="133" ht="15.0" customHeight="1">
      <c r="A133" s="61" t="s">
        <v>832</v>
      </c>
      <c r="B133" s="64" t="s">
        <v>705</v>
      </c>
      <c r="C133" s="65">
        <v>6.749637</v>
      </c>
      <c r="D133" s="65">
        <v>5.414897</v>
      </c>
      <c r="E133" s="65">
        <v>4.459055</v>
      </c>
      <c r="F133" s="65">
        <v>3.44611</v>
      </c>
      <c r="G133" s="65">
        <v>2.933837</v>
      </c>
      <c r="H133" s="65">
        <v>2.519951</v>
      </c>
      <c r="I133" s="65">
        <v>2.180832</v>
      </c>
      <c r="J133" s="65">
        <v>1.907005</v>
      </c>
      <c r="K133" s="65">
        <v>1.689108</v>
      </c>
      <c r="L133" s="65">
        <v>1.518238</v>
      </c>
      <c r="M133" s="65">
        <v>1.386199</v>
      </c>
      <c r="N133" s="65">
        <v>1.285664</v>
      </c>
      <c r="O133" s="65">
        <v>1.210243</v>
      </c>
      <c r="P133" s="65">
        <v>1.154501</v>
      </c>
      <c r="Q133" s="65">
        <v>1.113921</v>
      </c>
      <c r="R133" s="65">
        <v>1.084822</v>
      </c>
      <c r="S133" s="65">
        <v>0.295059</v>
      </c>
      <c r="T133" s="65">
        <v>0.021299</v>
      </c>
      <c r="U133" s="65">
        <v>0.0</v>
      </c>
      <c r="V133" s="65">
        <v>0.0</v>
      </c>
      <c r="W133" s="65">
        <v>0.0</v>
      </c>
      <c r="X133" s="65">
        <v>0.0</v>
      </c>
      <c r="Y133" s="65">
        <v>0.0</v>
      </c>
      <c r="Z133" s="65">
        <v>0.0</v>
      </c>
      <c r="AA133" s="65">
        <v>0.0</v>
      </c>
      <c r="AB133" s="65">
        <v>0.0</v>
      </c>
      <c r="AC133" s="65">
        <v>0.0</v>
      </c>
      <c r="AD133" s="65">
        <v>0.0</v>
      </c>
      <c r="AE133" s="65">
        <v>0.0</v>
      </c>
      <c r="AF133" s="65">
        <v>0.0</v>
      </c>
      <c r="AG133" s="65">
        <v>0.0</v>
      </c>
      <c r="AH133" s="65">
        <v>0.0</v>
      </c>
      <c r="AI133" s="65">
        <v>0.0</v>
      </c>
      <c r="AJ133" s="65">
        <v>0.0</v>
      </c>
      <c r="AK133" s="66" t="s">
        <v>467</v>
      </c>
    </row>
    <row r="134" ht="15.0" customHeight="1">
      <c r="A134" s="61" t="s">
        <v>833</v>
      </c>
      <c r="B134" s="64" t="s">
        <v>707</v>
      </c>
      <c r="C134" s="65">
        <v>1.0</v>
      </c>
      <c r="D134" s="65">
        <v>1.0</v>
      </c>
      <c r="E134" s="65">
        <v>1.0</v>
      </c>
      <c r="F134" s="65">
        <v>1.0</v>
      </c>
      <c r="G134" s="65">
        <v>1.0</v>
      </c>
      <c r="H134" s="65">
        <v>1.0</v>
      </c>
      <c r="I134" s="65">
        <v>0.711488</v>
      </c>
      <c r="J134" s="65">
        <v>0.0</v>
      </c>
      <c r="K134" s="65">
        <v>0.0</v>
      </c>
      <c r="L134" s="65">
        <v>0.0</v>
      </c>
      <c r="M134" s="65">
        <v>0.0</v>
      </c>
      <c r="N134" s="65">
        <v>0.0</v>
      </c>
      <c r="O134" s="65">
        <v>0.0</v>
      </c>
      <c r="P134" s="65">
        <v>0.0</v>
      </c>
      <c r="Q134" s="65">
        <v>0.0</v>
      </c>
      <c r="R134" s="65">
        <v>0.0</v>
      </c>
      <c r="S134" s="65">
        <v>0.0</v>
      </c>
      <c r="T134" s="65">
        <v>0.0</v>
      </c>
      <c r="U134" s="65">
        <v>0.0</v>
      </c>
      <c r="V134" s="65">
        <v>0.0</v>
      </c>
      <c r="W134" s="65">
        <v>0.0</v>
      </c>
      <c r="X134" s="65">
        <v>0.0</v>
      </c>
      <c r="Y134" s="65">
        <v>0.0</v>
      </c>
      <c r="Z134" s="65">
        <v>0.0</v>
      </c>
      <c r="AA134" s="65">
        <v>0.0</v>
      </c>
      <c r="AB134" s="65">
        <v>0.0</v>
      </c>
      <c r="AC134" s="65">
        <v>0.0</v>
      </c>
      <c r="AD134" s="65">
        <v>0.0</v>
      </c>
      <c r="AE134" s="65">
        <v>0.0</v>
      </c>
      <c r="AF134" s="65">
        <v>0.0</v>
      </c>
      <c r="AG134" s="65">
        <v>0.0</v>
      </c>
      <c r="AH134" s="65">
        <v>0.0</v>
      </c>
      <c r="AI134" s="65">
        <v>0.0</v>
      </c>
      <c r="AJ134" s="65">
        <v>0.0</v>
      </c>
      <c r="AK134" s="66" t="s">
        <v>467</v>
      </c>
    </row>
    <row r="135" ht="15.0" customHeight="1">
      <c r="A135" s="61" t="s">
        <v>834</v>
      </c>
      <c r="B135" s="64" t="s">
        <v>709</v>
      </c>
      <c r="C135" s="65">
        <v>57.535</v>
      </c>
      <c r="D135" s="65">
        <v>57.012646</v>
      </c>
      <c r="E135" s="65">
        <v>56.23653</v>
      </c>
      <c r="F135" s="65">
        <v>55.225224</v>
      </c>
      <c r="G135" s="65">
        <v>53.5191</v>
      </c>
      <c r="H135" s="65">
        <v>51.753605</v>
      </c>
      <c r="I135" s="65">
        <v>50.299</v>
      </c>
      <c r="J135" s="65">
        <v>48.256561</v>
      </c>
      <c r="K135" s="65">
        <v>46.069912</v>
      </c>
      <c r="L135" s="65">
        <v>43.996002</v>
      </c>
      <c r="M135" s="65">
        <v>41.610306</v>
      </c>
      <c r="N135" s="65">
        <v>39.071259</v>
      </c>
      <c r="O135" s="65">
        <v>36.281769</v>
      </c>
      <c r="P135" s="65">
        <v>33.30743</v>
      </c>
      <c r="Q135" s="65">
        <v>30.257708</v>
      </c>
      <c r="R135" s="65">
        <v>27.236061</v>
      </c>
      <c r="S135" s="65">
        <v>24.174047</v>
      </c>
      <c r="T135" s="65">
        <v>21.039505</v>
      </c>
      <c r="U135" s="65">
        <v>18.179544</v>
      </c>
      <c r="V135" s="65">
        <v>15.775371</v>
      </c>
      <c r="W135" s="65">
        <v>13.654145</v>
      </c>
      <c r="X135" s="65">
        <v>11.15905</v>
      </c>
      <c r="Y135" s="65">
        <v>9.874762</v>
      </c>
      <c r="Z135" s="65">
        <v>8.810604</v>
      </c>
      <c r="AA135" s="65">
        <v>7.598513</v>
      </c>
      <c r="AB135" s="65">
        <v>5.946968</v>
      </c>
      <c r="AC135" s="65">
        <v>5.529007</v>
      </c>
      <c r="AD135" s="65">
        <v>4.433164</v>
      </c>
      <c r="AE135" s="65">
        <v>3.582251</v>
      </c>
      <c r="AF135" s="65">
        <v>2.679178</v>
      </c>
      <c r="AG135" s="65">
        <v>2.100659</v>
      </c>
      <c r="AH135" s="65">
        <v>1.687145</v>
      </c>
      <c r="AI135" s="65">
        <v>0.948312</v>
      </c>
      <c r="AJ135" s="65">
        <v>0.523048</v>
      </c>
      <c r="AK135" s="66">
        <v>-0.136365</v>
      </c>
    </row>
    <row r="136" ht="15.0" customHeight="1">
      <c r="A136" s="61" t="s">
        <v>835</v>
      </c>
      <c r="B136" s="64" t="s">
        <v>716</v>
      </c>
      <c r="C136" s="65">
        <v>64.974884</v>
      </c>
      <c r="D136" s="65">
        <v>62.516327</v>
      </c>
      <c r="E136" s="65">
        <v>60.982719</v>
      </c>
      <c r="F136" s="65">
        <v>59.42712</v>
      </c>
      <c r="G136" s="65">
        <v>58.298141</v>
      </c>
      <c r="H136" s="65">
        <v>56.895691</v>
      </c>
      <c r="I136" s="65">
        <v>55.146603</v>
      </c>
      <c r="J136" s="65">
        <v>52.943474</v>
      </c>
      <c r="K136" s="65">
        <v>50.1884</v>
      </c>
      <c r="L136" s="65">
        <v>46.835854</v>
      </c>
      <c r="M136" s="65">
        <v>42.833069</v>
      </c>
      <c r="N136" s="65">
        <v>38.079624</v>
      </c>
      <c r="O136" s="65">
        <v>33.185364</v>
      </c>
      <c r="P136" s="65">
        <v>27.601475</v>
      </c>
      <c r="Q136" s="65">
        <v>22.920439</v>
      </c>
      <c r="R136" s="65">
        <v>18.589325</v>
      </c>
      <c r="S136" s="65">
        <v>15.749455</v>
      </c>
      <c r="T136" s="65">
        <v>13.628861</v>
      </c>
      <c r="U136" s="65">
        <v>11.872077</v>
      </c>
      <c r="V136" s="65">
        <v>10.281026</v>
      </c>
      <c r="W136" s="65">
        <v>8.828255</v>
      </c>
      <c r="X136" s="65">
        <v>7.28997</v>
      </c>
      <c r="Y136" s="65">
        <v>5.704282</v>
      </c>
      <c r="Z136" s="65">
        <v>3.710838</v>
      </c>
      <c r="AA136" s="65">
        <v>2.135045</v>
      </c>
      <c r="AB136" s="65">
        <v>1.283386</v>
      </c>
      <c r="AC136" s="65">
        <v>0.704694</v>
      </c>
      <c r="AD136" s="65">
        <v>0.276795</v>
      </c>
      <c r="AE136" s="65">
        <v>0.0</v>
      </c>
      <c r="AF136" s="65">
        <v>0.0</v>
      </c>
      <c r="AG136" s="65">
        <v>0.0</v>
      </c>
      <c r="AH136" s="65">
        <v>0.0</v>
      </c>
      <c r="AI136" s="65">
        <v>0.0</v>
      </c>
      <c r="AJ136" s="65">
        <v>0.0</v>
      </c>
      <c r="AK136" s="66" t="s">
        <v>467</v>
      </c>
    </row>
    <row r="137" ht="15.0" customHeight="1">
      <c r="A137" s="61" t="s">
        <v>836</v>
      </c>
      <c r="B137" s="64" t="s">
        <v>705</v>
      </c>
      <c r="C137" s="65">
        <v>37.666512</v>
      </c>
      <c r="D137" s="65">
        <v>36.584106</v>
      </c>
      <c r="E137" s="65">
        <v>35.446449</v>
      </c>
      <c r="F137" s="65">
        <v>34.229668</v>
      </c>
      <c r="G137" s="65">
        <v>33.38588</v>
      </c>
      <c r="H137" s="65">
        <v>32.298065</v>
      </c>
      <c r="I137" s="65">
        <v>30.963507</v>
      </c>
      <c r="J137" s="65">
        <v>29.296461</v>
      </c>
      <c r="K137" s="65">
        <v>27.222218</v>
      </c>
      <c r="L137" s="65">
        <v>24.717661</v>
      </c>
      <c r="M137" s="65">
        <v>21.74334</v>
      </c>
      <c r="N137" s="65">
        <v>18.202337</v>
      </c>
      <c r="O137" s="65">
        <v>14.510663</v>
      </c>
      <c r="P137" s="65">
        <v>10.319381</v>
      </c>
      <c r="Q137" s="65">
        <v>7.087763</v>
      </c>
      <c r="R137" s="65">
        <v>4.181204</v>
      </c>
      <c r="S137" s="65">
        <v>2.81333</v>
      </c>
      <c r="T137" s="65">
        <v>2.031227</v>
      </c>
      <c r="U137" s="65">
        <v>1.588004</v>
      </c>
      <c r="V137" s="65">
        <v>1.370385</v>
      </c>
      <c r="W137" s="65">
        <v>1.249581</v>
      </c>
      <c r="X137" s="65">
        <v>1.171257</v>
      </c>
      <c r="Y137" s="65">
        <v>1.118136</v>
      </c>
      <c r="Z137" s="65">
        <v>0.845435</v>
      </c>
      <c r="AA137" s="65">
        <v>0.053342</v>
      </c>
      <c r="AB137" s="65">
        <v>0.0</v>
      </c>
      <c r="AC137" s="65">
        <v>0.0</v>
      </c>
      <c r="AD137" s="65">
        <v>0.0</v>
      </c>
      <c r="AE137" s="65">
        <v>0.0</v>
      </c>
      <c r="AF137" s="65">
        <v>0.0</v>
      </c>
      <c r="AG137" s="65">
        <v>0.0</v>
      </c>
      <c r="AH137" s="65">
        <v>0.0</v>
      </c>
      <c r="AI137" s="65">
        <v>0.0</v>
      </c>
      <c r="AJ137" s="65">
        <v>0.0</v>
      </c>
      <c r="AK137" s="66" t="s">
        <v>467</v>
      </c>
    </row>
    <row r="138" ht="15.0" customHeight="1">
      <c r="A138" s="61" t="s">
        <v>837</v>
      </c>
      <c r="B138" s="64" t="s">
        <v>707</v>
      </c>
      <c r="C138" s="65">
        <v>1.50937</v>
      </c>
      <c r="D138" s="65">
        <v>0.369442</v>
      </c>
      <c r="E138" s="65">
        <v>0.234469</v>
      </c>
      <c r="F138" s="65">
        <v>0.139827</v>
      </c>
      <c r="G138" s="65">
        <v>0.076891</v>
      </c>
      <c r="H138" s="65">
        <v>0.037864</v>
      </c>
      <c r="I138" s="65">
        <v>0.01601</v>
      </c>
      <c r="J138" s="65">
        <v>0.00547</v>
      </c>
      <c r="K138" s="65">
        <v>0.001403</v>
      </c>
      <c r="L138" s="65">
        <v>4.04E-4</v>
      </c>
      <c r="M138" s="65">
        <v>2.7E-4</v>
      </c>
      <c r="N138" s="65">
        <v>0.0</v>
      </c>
      <c r="O138" s="65">
        <v>0.0</v>
      </c>
      <c r="P138" s="65">
        <v>0.0</v>
      </c>
      <c r="Q138" s="65">
        <v>0.0</v>
      </c>
      <c r="R138" s="65">
        <v>0.0</v>
      </c>
      <c r="S138" s="65">
        <v>0.0</v>
      </c>
      <c r="T138" s="65">
        <v>0.0</v>
      </c>
      <c r="U138" s="65">
        <v>0.0</v>
      </c>
      <c r="V138" s="65">
        <v>0.0</v>
      </c>
      <c r="W138" s="65">
        <v>0.0</v>
      </c>
      <c r="X138" s="65">
        <v>0.0</v>
      </c>
      <c r="Y138" s="65">
        <v>0.0</v>
      </c>
      <c r="Z138" s="65">
        <v>0.0</v>
      </c>
      <c r="AA138" s="65">
        <v>0.0</v>
      </c>
      <c r="AB138" s="65">
        <v>0.0</v>
      </c>
      <c r="AC138" s="65">
        <v>0.0</v>
      </c>
      <c r="AD138" s="65">
        <v>0.0</v>
      </c>
      <c r="AE138" s="65">
        <v>0.0</v>
      </c>
      <c r="AF138" s="65">
        <v>0.0</v>
      </c>
      <c r="AG138" s="65">
        <v>0.0</v>
      </c>
      <c r="AH138" s="65">
        <v>0.0</v>
      </c>
      <c r="AI138" s="65">
        <v>0.0</v>
      </c>
      <c r="AJ138" s="65">
        <v>0.0</v>
      </c>
      <c r="AK138" s="66" t="s">
        <v>467</v>
      </c>
    </row>
    <row r="139" ht="15.0" customHeight="1">
      <c r="A139" s="61" t="s">
        <v>838</v>
      </c>
      <c r="B139" s="64" t="s">
        <v>709</v>
      </c>
      <c r="C139" s="65">
        <v>25.799</v>
      </c>
      <c r="D139" s="65">
        <v>25.562777</v>
      </c>
      <c r="E139" s="65">
        <v>25.301802</v>
      </c>
      <c r="F139" s="65">
        <v>25.057625</v>
      </c>
      <c r="G139" s="65">
        <v>24.835371</v>
      </c>
      <c r="H139" s="65">
        <v>24.559763</v>
      </c>
      <c r="I139" s="65">
        <v>24.167086</v>
      </c>
      <c r="J139" s="65">
        <v>23.641544</v>
      </c>
      <c r="K139" s="65">
        <v>22.964781</v>
      </c>
      <c r="L139" s="65">
        <v>22.117786</v>
      </c>
      <c r="M139" s="65">
        <v>21.089458</v>
      </c>
      <c r="N139" s="65">
        <v>19.877287</v>
      </c>
      <c r="O139" s="65">
        <v>18.6747</v>
      </c>
      <c r="P139" s="65">
        <v>17.282093</v>
      </c>
      <c r="Q139" s="65">
        <v>15.832675</v>
      </c>
      <c r="R139" s="65">
        <v>14.408121</v>
      </c>
      <c r="S139" s="65">
        <v>12.936125</v>
      </c>
      <c r="T139" s="65">
        <v>11.597634</v>
      </c>
      <c r="U139" s="65">
        <v>10.284073</v>
      </c>
      <c r="V139" s="65">
        <v>8.910641</v>
      </c>
      <c r="W139" s="65">
        <v>7.578673</v>
      </c>
      <c r="X139" s="65">
        <v>6.118713</v>
      </c>
      <c r="Y139" s="65">
        <v>4.586146</v>
      </c>
      <c r="Z139" s="65">
        <v>2.865403</v>
      </c>
      <c r="AA139" s="65">
        <v>2.081702</v>
      </c>
      <c r="AB139" s="65">
        <v>1.283386</v>
      </c>
      <c r="AC139" s="65">
        <v>0.704694</v>
      </c>
      <c r="AD139" s="65">
        <v>0.276795</v>
      </c>
      <c r="AE139" s="65">
        <v>0.0</v>
      </c>
      <c r="AF139" s="65">
        <v>0.0</v>
      </c>
      <c r="AG139" s="65">
        <v>0.0</v>
      </c>
      <c r="AH139" s="65">
        <v>0.0</v>
      </c>
      <c r="AI139" s="65">
        <v>0.0</v>
      </c>
      <c r="AJ139" s="65">
        <v>0.0</v>
      </c>
      <c r="AK139" s="66" t="s">
        <v>467</v>
      </c>
    </row>
    <row r="140" ht="15.0" customHeight="1">
      <c r="A140" s="61" t="s">
        <v>839</v>
      </c>
      <c r="B140" s="64" t="s">
        <v>721</v>
      </c>
      <c r="C140" s="65">
        <v>140.024002</v>
      </c>
      <c r="D140" s="65">
        <v>133.45694</v>
      </c>
      <c r="E140" s="65">
        <v>128.10488900000001</v>
      </c>
      <c r="F140" s="65">
        <v>122.992668</v>
      </c>
      <c r="G140" s="65">
        <v>117.676682</v>
      </c>
      <c r="H140" s="65">
        <v>112.690331</v>
      </c>
      <c r="I140" s="65">
        <v>106.359024</v>
      </c>
      <c r="J140" s="65">
        <v>102.419937</v>
      </c>
      <c r="K140" s="65">
        <v>98.970253</v>
      </c>
      <c r="L140" s="65">
        <v>97.174576</v>
      </c>
      <c r="M140" s="65">
        <v>94.83374</v>
      </c>
      <c r="N140" s="65">
        <v>91.983139</v>
      </c>
      <c r="O140" s="65">
        <v>89.416534</v>
      </c>
      <c r="P140" s="65">
        <v>86.238907</v>
      </c>
      <c r="Q140" s="65">
        <v>83.070366</v>
      </c>
      <c r="R140" s="65">
        <v>80.212212</v>
      </c>
      <c r="S140" s="65">
        <v>77.463211</v>
      </c>
      <c r="T140" s="65">
        <v>74.199333</v>
      </c>
      <c r="U140" s="65">
        <v>70.3965</v>
      </c>
      <c r="V140" s="65">
        <v>66.839478</v>
      </c>
      <c r="W140" s="65">
        <v>64.775375</v>
      </c>
      <c r="X140" s="65">
        <v>60.229652</v>
      </c>
      <c r="Y140" s="65">
        <v>58.396713</v>
      </c>
      <c r="Z140" s="65">
        <v>51.557251</v>
      </c>
      <c r="AA140" s="65">
        <v>44.717781</v>
      </c>
      <c r="AB140" s="65">
        <v>37.453896</v>
      </c>
      <c r="AC140" s="65">
        <v>33.937466</v>
      </c>
      <c r="AD140" s="65">
        <v>25.06539</v>
      </c>
      <c r="AE140" s="65">
        <v>23.047768</v>
      </c>
      <c r="AF140" s="65">
        <v>23.034437</v>
      </c>
      <c r="AG140" s="65">
        <v>19.024496</v>
      </c>
      <c r="AH140" s="65">
        <v>17.017189</v>
      </c>
      <c r="AI140" s="65">
        <v>15.009647</v>
      </c>
      <c r="AJ140" s="65">
        <v>13.006657</v>
      </c>
      <c r="AK140" s="66">
        <v>-0.070176</v>
      </c>
    </row>
    <row r="141" ht="15.0" customHeight="1">
      <c r="A141" s="61" t="s">
        <v>840</v>
      </c>
      <c r="B141" s="64" t="s">
        <v>705</v>
      </c>
      <c r="C141" s="65">
        <v>54.922001</v>
      </c>
      <c r="D141" s="65">
        <v>49.656872</v>
      </c>
      <c r="E141" s="65">
        <v>45.535065</v>
      </c>
      <c r="F141" s="65">
        <v>41.174618</v>
      </c>
      <c r="G141" s="65">
        <v>36.551254</v>
      </c>
      <c r="H141" s="65">
        <v>32.339775</v>
      </c>
      <c r="I141" s="65">
        <v>27.003897</v>
      </c>
      <c r="J141" s="65">
        <v>23.585306</v>
      </c>
      <c r="K141" s="65">
        <v>21.04422</v>
      </c>
      <c r="L141" s="65">
        <v>20.263906</v>
      </c>
      <c r="M141" s="65">
        <v>19.168129</v>
      </c>
      <c r="N141" s="65">
        <v>17.485888</v>
      </c>
      <c r="O141" s="65">
        <v>16.168325</v>
      </c>
      <c r="P141" s="65">
        <v>14.497519</v>
      </c>
      <c r="Q141" s="65">
        <v>13.419774</v>
      </c>
      <c r="R141" s="65">
        <v>13.327424</v>
      </c>
      <c r="S141" s="65">
        <v>13.246987</v>
      </c>
      <c r="T141" s="65">
        <v>12.191608</v>
      </c>
      <c r="U141" s="65">
        <v>12.143706</v>
      </c>
      <c r="V141" s="65">
        <v>12.106342</v>
      </c>
      <c r="W141" s="65">
        <v>12.07763</v>
      </c>
      <c r="X141" s="65">
        <v>12.055894</v>
      </c>
      <c r="Y141" s="65">
        <v>12.039684</v>
      </c>
      <c r="Z141" s="65">
        <v>11.02778</v>
      </c>
      <c r="AA141" s="65">
        <v>10.50773</v>
      </c>
      <c r="AB141" s="65">
        <v>8.013034</v>
      </c>
      <c r="AC141" s="65">
        <v>6.991151</v>
      </c>
      <c r="AD141" s="65">
        <v>4.0</v>
      </c>
      <c r="AE141" s="65">
        <v>4.0</v>
      </c>
      <c r="AF141" s="65">
        <v>4.0</v>
      </c>
      <c r="AG141" s="65">
        <v>4.0</v>
      </c>
      <c r="AH141" s="65">
        <v>4.0</v>
      </c>
      <c r="AI141" s="65">
        <v>3.0</v>
      </c>
      <c r="AJ141" s="65">
        <v>1.0</v>
      </c>
      <c r="AK141" s="66">
        <v>-0.114883</v>
      </c>
    </row>
    <row r="142" ht="15.0" customHeight="1">
      <c r="A142" s="61" t="s">
        <v>841</v>
      </c>
      <c r="B142" s="64" t="s">
        <v>707</v>
      </c>
      <c r="C142" s="65">
        <v>13.26</v>
      </c>
      <c r="D142" s="65">
        <v>12.202678</v>
      </c>
      <c r="E142" s="65">
        <v>11.292742</v>
      </c>
      <c r="F142" s="65">
        <v>10.92113</v>
      </c>
      <c r="G142" s="65">
        <v>10.672549</v>
      </c>
      <c r="H142" s="65">
        <v>10.384254</v>
      </c>
      <c r="I142" s="65">
        <v>10.209257</v>
      </c>
      <c r="J142" s="65">
        <v>10.107836</v>
      </c>
      <c r="K142" s="65">
        <v>9.746656</v>
      </c>
      <c r="L142" s="65">
        <v>9.415969</v>
      </c>
      <c r="M142" s="65">
        <v>9.000761</v>
      </c>
      <c r="N142" s="65">
        <v>8.811992</v>
      </c>
      <c r="O142" s="65">
        <v>8.691354</v>
      </c>
      <c r="P142" s="65">
        <v>8.472711</v>
      </c>
      <c r="Q142" s="65">
        <v>7.831967</v>
      </c>
      <c r="R142" s="65">
        <v>6.753472</v>
      </c>
      <c r="S142" s="65">
        <v>6.129421</v>
      </c>
      <c r="T142" s="65">
        <v>5.757256</v>
      </c>
      <c r="U142" s="65">
        <v>5.625729</v>
      </c>
      <c r="V142" s="65">
        <v>5.511062</v>
      </c>
      <c r="W142" s="65">
        <v>5.412519</v>
      </c>
      <c r="X142" s="65">
        <v>5.32903</v>
      </c>
      <c r="Y142" s="65">
        <v>5.125089</v>
      </c>
      <c r="Z142" s="65">
        <v>4.298353</v>
      </c>
      <c r="AA142" s="65">
        <v>2.840748</v>
      </c>
      <c r="AB142" s="65">
        <v>1.094134</v>
      </c>
      <c r="AC142" s="65">
        <v>0.088349</v>
      </c>
      <c r="AD142" s="65">
        <v>0.065389</v>
      </c>
      <c r="AE142" s="65">
        <v>0.047769</v>
      </c>
      <c r="AF142" s="65">
        <v>0.034438</v>
      </c>
      <c r="AG142" s="65">
        <v>0.024496</v>
      </c>
      <c r="AH142" s="65">
        <v>0.017189</v>
      </c>
      <c r="AI142" s="65">
        <v>0.009647</v>
      </c>
      <c r="AJ142" s="65">
        <v>0.006656</v>
      </c>
      <c r="AK142" s="66">
        <v>-0.209277</v>
      </c>
    </row>
    <row r="143" ht="15.0" customHeight="1">
      <c r="A143" s="61" t="s">
        <v>842</v>
      </c>
      <c r="B143" s="64" t="s">
        <v>709</v>
      </c>
      <c r="C143" s="65">
        <v>71.842003</v>
      </c>
      <c r="D143" s="65">
        <v>71.597382</v>
      </c>
      <c r="E143" s="65">
        <v>71.277092</v>
      </c>
      <c r="F143" s="65">
        <v>70.896919</v>
      </c>
      <c r="G143" s="65">
        <v>70.452873</v>
      </c>
      <c r="H143" s="65">
        <v>69.966301</v>
      </c>
      <c r="I143" s="65">
        <v>69.145874</v>
      </c>
      <c r="J143" s="65">
        <v>68.726791</v>
      </c>
      <c r="K143" s="65">
        <v>68.179375</v>
      </c>
      <c r="L143" s="65">
        <v>67.494705</v>
      </c>
      <c r="M143" s="65">
        <v>66.664848</v>
      </c>
      <c r="N143" s="65">
        <v>65.68525700000001</v>
      </c>
      <c r="O143" s="65">
        <v>64.556854</v>
      </c>
      <c r="P143" s="65">
        <v>63.268681</v>
      </c>
      <c r="Q143" s="65">
        <v>61.818623</v>
      </c>
      <c r="R143" s="65">
        <v>60.131313</v>
      </c>
      <c r="S143" s="65">
        <v>58.086807</v>
      </c>
      <c r="T143" s="65">
        <v>56.250469</v>
      </c>
      <c r="U143" s="65">
        <v>52.627068</v>
      </c>
      <c r="V143" s="65">
        <v>49.222069</v>
      </c>
      <c r="W143" s="65">
        <v>47.285229</v>
      </c>
      <c r="X143" s="65">
        <v>42.844727</v>
      </c>
      <c r="Y143" s="65">
        <v>41.231941</v>
      </c>
      <c r="Z143" s="65">
        <v>36.231117</v>
      </c>
      <c r="AA143" s="65">
        <v>31.369303</v>
      </c>
      <c r="AB143" s="65">
        <v>28.346727</v>
      </c>
      <c r="AC143" s="65">
        <v>26.857965</v>
      </c>
      <c r="AD143" s="65">
        <v>21.0</v>
      </c>
      <c r="AE143" s="65">
        <v>19.0</v>
      </c>
      <c r="AF143" s="65">
        <v>19.0</v>
      </c>
      <c r="AG143" s="65">
        <v>15.0</v>
      </c>
      <c r="AH143" s="65">
        <v>13.0</v>
      </c>
      <c r="AI143" s="65">
        <v>12.0</v>
      </c>
      <c r="AJ143" s="65">
        <v>12.0</v>
      </c>
      <c r="AK143" s="66">
        <v>-0.054288</v>
      </c>
    </row>
    <row r="144" ht="15.0" customHeight="1">
      <c r="A144" s="61" t="s">
        <v>843</v>
      </c>
      <c r="B144" s="64" t="s">
        <v>726</v>
      </c>
      <c r="C144" s="65">
        <v>392.032135</v>
      </c>
      <c r="D144" s="65">
        <v>381.481171</v>
      </c>
      <c r="E144" s="65">
        <v>370.101929</v>
      </c>
      <c r="F144" s="65">
        <v>357.390198</v>
      </c>
      <c r="G144" s="65">
        <v>342.459564</v>
      </c>
      <c r="H144" s="65">
        <v>324.494202</v>
      </c>
      <c r="I144" s="65">
        <v>305.585022</v>
      </c>
      <c r="J144" s="65">
        <v>288.355347</v>
      </c>
      <c r="K144" s="65">
        <v>272.538513</v>
      </c>
      <c r="L144" s="65">
        <v>254.106415</v>
      </c>
      <c r="M144" s="65">
        <v>234.113144</v>
      </c>
      <c r="N144" s="65">
        <v>215.332397</v>
      </c>
      <c r="O144" s="65">
        <v>193.980957</v>
      </c>
      <c r="P144" s="65">
        <v>175.179825</v>
      </c>
      <c r="Q144" s="65">
        <v>160.655396</v>
      </c>
      <c r="R144" s="65">
        <v>136.964233</v>
      </c>
      <c r="S144" s="65">
        <v>115.206436</v>
      </c>
      <c r="T144" s="65">
        <v>96.950409</v>
      </c>
      <c r="U144" s="65">
        <v>83.455887</v>
      </c>
      <c r="V144" s="65">
        <v>68.691109</v>
      </c>
      <c r="W144" s="65">
        <v>57.359905</v>
      </c>
      <c r="X144" s="65">
        <v>48.68861</v>
      </c>
      <c r="Y144" s="65">
        <v>42.04356</v>
      </c>
      <c r="Z144" s="65">
        <v>38.628593</v>
      </c>
      <c r="AA144" s="65">
        <v>31.542427</v>
      </c>
      <c r="AB144" s="65">
        <v>22.983791</v>
      </c>
      <c r="AC144" s="65">
        <v>15.457098</v>
      </c>
      <c r="AD144" s="65">
        <v>13.0</v>
      </c>
      <c r="AE144" s="65">
        <v>13.0</v>
      </c>
      <c r="AF144" s="65">
        <v>10.0</v>
      </c>
      <c r="AG144" s="65">
        <v>6.0</v>
      </c>
      <c r="AH144" s="65">
        <v>6.0</v>
      </c>
      <c r="AI144" s="65">
        <v>6.0</v>
      </c>
      <c r="AJ144" s="65">
        <v>5.0</v>
      </c>
      <c r="AK144" s="66">
        <v>-0.126683</v>
      </c>
    </row>
    <row r="145" ht="15.0" customHeight="1">
      <c r="A145" s="61" t="s">
        <v>844</v>
      </c>
      <c r="B145" s="64" t="s">
        <v>705</v>
      </c>
      <c r="C145" s="65">
        <v>127.318604</v>
      </c>
      <c r="D145" s="65">
        <v>124.558929</v>
      </c>
      <c r="E145" s="65">
        <v>120.765366</v>
      </c>
      <c r="F145" s="65">
        <v>116.560646</v>
      </c>
      <c r="G145" s="65">
        <v>111.68264</v>
      </c>
      <c r="H145" s="65">
        <v>105.844398</v>
      </c>
      <c r="I145" s="65">
        <v>101.334625</v>
      </c>
      <c r="J145" s="65">
        <v>99.4254</v>
      </c>
      <c r="K145" s="65">
        <v>96.427895</v>
      </c>
      <c r="L145" s="65">
        <v>89.499123</v>
      </c>
      <c r="M145" s="65">
        <v>83.447357</v>
      </c>
      <c r="N145" s="65">
        <v>77.101784</v>
      </c>
      <c r="O145" s="65">
        <v>67.479294</v>
      </c>
      <c r="P145" s="65">
        <v>61.089233</v>
      </c>
      <c r="Q145" s="65">
        <v>57.895863</v>
      </c>
      <c r="R145" s="65">
        <v>50.872482</v>
      </c>
      <c r="S145" s="65">
        <v>48.0</v>
      </c>
      <c r="T145" s="65">
        <v>47.0</v>
      </c>
      <c r="U145" s="65">
        <v>47.0</v>
      </c>
      <c r="V145" s="65">
        <v>47.0</v>
      </c>
      <c r="W145" s="65">
        <v>41.0</v>
      </c>
      <c r="X145" s="65">
        <v>40.0</v>
      </c>
      <c r="Y145" s="65">
        <v>37.04356</v>
      </c>
      <c r="Z145" s="65">
        <v>34.0</v>
      </c>
      <c r="AA145" s="65">
        <v>28.324408</v>
      </c>
      <c r="AB145" s="65">
        <v>21.0</v>
      </c>
      <c r="AC145" s="65">
        <v>14.990871</v>
      </c>
      <c r="AD145" s="65">
        <v>13.0</v>
      </c>
      <c r="AE145" s="65">
        <v>13.0</v>
      </c>
      <c r="AF145" s="65">
        <v>10.0</v>
      </c>
      <c r="AG145" s="65">
        <v>6.0</v>
      </c>
      <c r="AH145" s="65">
        <v>6.0</v>
      </c>
      <c r="AI145" s="65">
        <v>6.0</v>
      </c>
      <c r="AJ145" s="65">
        <v>5.0</v>
      </c>
      <c r="AK145" s="66">
        <v>-0.095596</v>
      </c>
    </row>
    <row r="146" ht="15.0" customHeight="1">
      <c r="A146" s="61" t="s">
        <v>845</v>
      </c>
      <c r="B146" s="64" t="s">
        <v>707</v>
      </c>
      <c r="C146" s="65">
        <v>94.819504</v>
      </c>
      <c r="D146" s="65">
        <v>91.80407</v>
      </c>
      <c r="E146" s="65">
        <v>89.542007</v>
      </c>
      <c r="F146" s="65">
        <v>87.125381</v>
      </c>
      <c r="G146" s="65">
        <v>84.222641</v>
      </c>
      <c r="H146" s="65">
        <v>80.064476</v>
      </c>
      <c r="I146" s="65">
        <v>74.83847</v>
      </c>
      <c r="J146" s="65">
        <v>68.930603</v>
      </c>
      <c r="K146" s="65">
        <v>65.419983</v>
      </c>
      <c r="L146" s="65">
        <v>64.110329</v>
      </c>
      <c r="M146" s="65">
        <v>61.170689</v>
      </c>
      <c r="N146" s="65">
        <v>59.323227</v>
      </c>
      <c r="O146" s="65">
        <v>56.698067</v>
      </c>
      <c r="P146" s="65">
        <v>53.395706</v>
      </c>
      <c r="Q146" s="65">
        <v>51.617603</v>
      </c>
      <c r="R146" s="65">
        <v>44.617393</v>
      </c>
      <c r="S146" s="65">
        <v>34.066418</v>
      </c>
      <c r="T146" s="65">
        <v>24.427061</v>
      </c>
      <c r="U146" s="65">
        <v>16.760612</v>
      </c>
      <c r="V146" s="65">
        <v>7.397914</v>
      </c>
      <c r="W146" s="65">
        <v>7.0</v>
      </c>
      <c r="X146" s="65">
        <v>2.597784</v>
      </c>
      <c r="Y146" s="65">
        <v>0.0</v>
      </c>
      <c r="Z146" s="65">
        <v>0.0</v>
      </c>
      <c r="AA146" s="65">
        <v>0.0</v>
      </c>
      <c r="AB146" s="65">
        <v>0.0</v>
      </c>
      <c r="AC146" s="65">
        <v>0.0</v>
      </c>
      <c r="AD146" s="65">
        <v>0.0</v>
      </c>
      <c r="AE146" s="65">
        <v>0.0</v>
      </c>
      <c r="AF146" s="65">
        <v>0.0</v>
      </c>
      <c r="AG146" s="65">
        <v>0.0</v>
      </c>
      <c r="AH146" s="65">
        <v>0.0</v>
      </c>
      <c r="AI146" s="65">
        <v>0.0</v>
      </c>
      <c r="AJ146" s="65">
        <v>0.0</v>
      </c>
      <c r="AK146" s="66" t="s">
        <v>467</v>
      </c>
    </row>
    <row r="147" ht="15.0" customHeight="1">
      <c r="A147" s="61" t="s">
        <v>846</v>
      </c>
      <c r="B147" s="64" t="s">
        <v>709</v>
      </c>
      <c r="C147" s="65">
        <v>169.894028</v>
      </c>
      <c r="D147" s="65">
        <v>165.118164</v>
      </c>
      <c r="E147" s="65">
        <v>159.79454</v>
      </c>
      <c r="F147" s="65">
        <v>153.704147</v>
      </c>
      <c r="G147" s="65">
        <v>146.554291</v>
      </c>
      <c r="H147" s="65">
        <v>138.585327</v>
      </c>
      <c r="I147" s="65">
        <v>129.411942</v>
      </c>
      <c r="J147" s="65">
        <v>119.999352</v>
      </c>
      <c r="K147" s="65">
        <v>110.690659</v>
      </c>
      <c r="L147" s="65">
        <v>100.496956</v>
      </c>
      <c r="M147" s="65">
        <v>89.495102</v>
      </c>
      <c r="N147" s="65">
        <v>78.907372</v>
      </c>
      <c r="O147" s="65">
        <v>69.803589</v>
      </c>
      <c r="P147" s="65">
        <v>60.694889</v>
      </c>
      <c r="Q147" s="65">
        <v>51.141937</v>
      </c>
      <c r="R147" s="65">
        <v>41.474365</v>
      </c>
      <c r="S147" s="65">
        <v>33.140018</v>
      </c>
      <c r="T147" s="65">
        <v>25.52335</v>
      </c>
      <c r="U147" s="65">
        <v>19.695276</v>
      </c>
      <c r="V147" s="65">
        <v>14.293196</v>
      </c>
      <c r="W147" s="65">
        <v>9.359905</v>
      </c>
      <c r="X147" s="65">
        <v>6.090823</v>
      </c>
      <c r="Y147" s="65">
        <v>5.0</v>
      </c>
      <c r="Z147" s="65">
        <v>4.628594</v>
      </c>
      <c r="AA147" s="65">
        <v>3.218019</v>
      </c>
      <c r="AB147" s="65">
        <v>1.983791</v>
      </c>
      <c r="AC147" s="65">
        <v>0.466227</v>
      </c>
      <c r="AD147" s="65">
        <v>0.0</v>
      </c>
      <c r="AE147" s="65">
        <v>0.0</v>
      </c>
      <c r="AF147" s="65">
        <v>0.0</v>
      </c>
      <c r="AG147" s="65">
        <v>0.0</v>
      </c>
      <c r="AH147" s="65">
        <v>0.0</v>
      </c>
      <c r="AI147" s="65">
        <v>0.0</v>
      </c>
      <c r="AJ147" s="65">
        <v>0.0</v>
      </c>
      <c r="AK147" s="66" t="s">
        <v>467</v>
      </c>
    </row>
    <row r="148" ht="15.0" customHeight="1">
      <c r="A148" s="61" t="s">
        <v>847</v>
      </c>
      <c r="B148" s="64" t="s">
        <v>731</v>
      </c>
      <c r="C148" s="65">
        <v>174.275146</v>
      </c>
      <c r="D148" s="65">
        <v>159.396317</v>
      </c>
      <c r="E148" s="65">
        <v>141.751221</v>
      </c>
      <c r="F148" s="65">
        <v>121.744179</v>
      </c>
      <c r="G148" s="65">
        <v>99.447266</v>
      </c>
      <c r="H148" s="65">
        <v>78.722672</v>
      </c>
      <c r="I148" s="65">
        <v>69.864784</v>
      </c>
      <c r="J148" s="65">
        <v>61.25481</v>
      </c>
      <c r="K148" s="65">
        <v>53.444874</v>
      </c>
      <c r="L148" s="65">
        <v>45.908894</v>
      </c>
      <c r="M148" s="65">
        <v>39.264336</v>
      </c>
      <c r="N148" s="65">
        <v>31.57378</v>
      </c>
      <c r="O148" s="65">
        <v>23.285351</v>
      </c>
      <c r="P148" s="65">
        <v>14.525385</v>
      </c>
      <c r="Q148" s="65">
        <v>11.116631</v>
      </c>
      <c r="R148" s="65">
        <v>9.629894</v>
      </c>
      <c r="S148" s="65">
        <v>8.232439</v>
      </c>
      <c r="T148" s="65">
        <v>7.727801</v>
      </c>
      <c r="U148" s="65">
        <v>7.31131</v>
      </c>
      <c r="V148" s="65">
        <v>6.044627</v>
      </c>
      <c r="W148" s="65">
        <v>4.0</v>
      </c>
      <c r="X148" s="65">
        <v>4.0</v>
      </c>
      <c r="Y148" s="65">
        <v>3.764473</v>
      </c>
      <c r="Z148" s="65">
        <v>3.419249</v>
      </c>
      <c r="AA148" s="65">
        <v>3.140162</v>
      </c>
      <c r="AB148" s="65">
        <v>3.0</v>
      </c>
      <c r="AC148" s="65">
        <v>2.450733</v>
      </c>
      <c r="AD148" s="65">
        <v>1.213568</v>
      </c>
      <c r="AE148" s="65">
        <v>0.0</v>
      </c>
      <c r="AF148" s="65">
        <v>0.0</v>
      </c>
      <c r="AG148" s="65">
        <v>0.0</v>
      </c>
      <c r="AH148" s="65">
        <v>0.0</v>
      </c>
      <c r="AI148" s="65">
        <v>0.0</v>
      </c>
      <c r="AJ148" s="65">
        <v>0.0</v>
      </c>
      <c r="AK148" s="66" t="s">
        <v>467</v>
      </c>
    </row>
    <row r="149" ht="15.0" customHeight="1">
      <c r="A149" s="61" t="s">
        <v>848</v>
      </c>
      <c r="B149" s="64" t="s">
        <v>705</v>
      </c>
      <c r="C149" s="65">
        <v>80.593658</v>
      </c>
      <c r="D149" s="65">
        <v>67.628799</v>
      </c>
      <c r="E149" s="65">
        <v>53.771397</v>
      </c>
      <c r="F149" s="65">
        <v>38.422081</v>
      </c>
      <c r="G149" s="65">
        <v>20.953762</v>
      </c>
      <c r="H149" s="65">
        <v>5.723207</v>
      </c>
      <c r="I149" s="65">
        <v>3.013431</v>
      </c>
      <c r="J149" s="65">
        <v>1.679904</v>
      </c>
      <c r="K149" s="65">
        <v>0.985687</v>
      </c>
      <c r="L149" s="65">
        <v>0.612582</v>
      </c>
      <c r="M149" s="65">
        <v>0.401401</v>
      </c>
      <c r="N149" s="65">
        <v>0.151718</v>
      </c>
      <c r="O149" s="65">
        <v>0.0</v>
      </c>
      <c r="P149" s="65">
        <v>0.0</v>
      </c>
      <c r="Q149" s="65">
        <v>0.0</v>
      </c>
      <c r="R149" s="65">
        <v>0.0</v>
      </c>
      <c r="S149" s="65">
        <v>0.0</v>
      </c>
      <c r="T149" s="65">
        <v>0.0</v>
      </c>
      <c r="U149" s="65">
        <v>0.0</v>
      </c>
      <c r="V149" s="65">
        <v>0.0</v>
      </c>
      <c r="W149" s="65">
        <v>0.0</v>
      </c>
      <c r="X149" s="65">
        <v>0.0</v>
      </c>
      <c r="Y149" s="65">
        <v>0.0</v>
      </c>
      <c r="Z149" s="65">
        <v>0.0</v>
      </c>
      <c r="AA149" s="65">
        <v>0.0</v>
      </c>
      <c r="AB149" s="65">
        <v>0.0</v>
      </c>
      <c r="AC149" s="65">
        <v>0.0</v>
      </c>
      <c r="AD149" s="65">
        <v>0.0</v>
      </c>
      <c r="AE149" s="65">
        <v>0.0</v>
      </c>
      <c r="AF149" s="65">
        <v>0.0</v>
      </c>
      <c r="AG149" s="65">
        <v>0.0</v>
      </c>
      <c r="AH149" s="65">
        <v>0.0</v>
      </c>
      <c r="AI149" s="65">
        <v>0.0</v>
      </c>
      <c r="AJ149" s="65">
        <v>0.0</v>
      </c>
      <c r="AK149" s="66" t="s">
        <v>467</v>
      </c>
    </row>
    <row r="150" ht="15.0" customHeight="1">
      <c r="A150" s="61" t="s">
        <v>849</v>
      </c>
      <c r="B150" s="64" t="s">
        <v>707</v>
      </c>
      <c r="C150" s="65">
        <v>23.547937</v>
      </c>
      <c r="D150" s="65">
        <v>22.645319</v>
      </c>
      <c r="E150" s="65">
        <v>20.968094</v>
      </c>
      <c r="F150" s="65">
        <v>20.038393</v>
      </c>
      <c r="G150" s="65">
        <v>18.918077</v>
      </c>
      <c r="H150" s="65">
        <v>17.780966</v>
      </c>
      <c r="I150" s="65">
        <v>16.523275</v>
      </c>
      <c r="J150" s="65">
        <v>15.189061</v>
      </c>
      <c r="K150" s="65">
        <v>13.597528</v>
      </c>
      <c r="L150" s="65">
        <v>12.117215</v>
      </c>
      <c r="M150" s="65">
        <v>11.34734</v>
      </c>
      <c r="N150" s="65">
        <v>10.009257</v>
      </c>
      <c r="O150" s="65">
        <v>8.462185</v>
      </c>
      <c r="P150" s="65">
        <v>7.293347</v>
      </c>
      <c r="Q150" s="65">
        <v>6.364127</v>
      </c>
      <c r="R150" s="65">
        <v>5.658347</v>
      </c>
      <c r="S150" s="65">
        <v>5.234598</v>
      </c>
      <c r="T150" s="65">
        <v>5.125743</v>
      </c>
      <c r="U150" s="65">
        <v>5.033429</v>
      </c>
      <c r="V150" s="65">
        <v>4.521914</v>
      </c>
      <c r="W150" s="65">
        <v>4.0</v>
      </c>
      <c r="X150" s="65">
        <v>4.0</v>
      </c>
      <c r="Y150" s="65">
        <v>3.764473</v>
      </c>
      <c r="Z150" s="65">
        <v>3.419249</v>
      </c>
      <c r="AA150" s="65">
        <v>3.140162</v>
      </c>
      <c r="AB150" s="65">
        <v>3.0</v>
      </c>
      <c r="AC150" s="65">
        <v>2.450733</v>
      </c>
      <c r="AD150" s="65">
        <v>1.213568</v>
      </c>
      <c r="AE150" s="65">
        <v>0.0</v>
      </c>
      <c r="AF150" s="65">
        <v>0.0</v>
      </c>
      <c r="AG150" s="65">
        <v>0.0</v>
      </c>
      <c r="AH150" s="65">
        <v>0.0</v>
      </c>
      <c r="AI150" s="65">
        <v>0.0</v>
      </c>
      <c r="AJ150" s="65">
        <v>0.0</v>
      </c>
      <c r="AK150" s="66" t="s">
        <v>467</v>
      </c>
    </row>
    <row r="151" ht="15.0" customHeight="1">
      <c r="A151" s="61" t="s">
        <v>850</v>
      </c>
      <c r="B151" s="64" t="s">
        <v>709</v>
      </c>
      <c r="C151" s="65">
        <v>70.133553</v>
      </c>
      <c r="D151" s="65">
        <v>69.1222</v>
      </c>
      <c r="E151" s="65">
        <v>67.011734</v>
      </c>
      <c r="F151" s="65">
        <v>63.283707</v>
      </c>
      <c r="G151" s="65">
        <v>59.575424</v>
      </c>
      <c r="H151" s="65">
        <v>55.218498</v>
      </c>
      <c r="I151" s="65">
        <v>50.328075</v>
      </c>
      <c r="J151" s="65">
        <v>44.385845</v>
      </c>
      <c r="K151" s="65">
        <v>38.86166</v>
      </c>
      <c r="L151" s="65">
        <v>33.179096</v>
      </c>
      <c r="M151" s="65">
        <v>27.515593</v>
      </c>
      <c r="N151" s="65">
        <v>21.412806</v>
      </c>
      <c r="O151" s="65">
        <v>14.823165</v>
      </c>
      <c r="P151" s="65">
        <v>7.232038</v>
      </c>
      <c r="Q151" s="65">
        <v>4.752504</v>
      </c>
      <c r="R151" s="65">
        <v>3.971547</v>
      </c>
      <c r="S151" s="65">
        <v>2.997841</v>
      </c>
      <c r="T151" s="65">
        <v>2.602057</v>
      </c>
      <c r="U151" s="65">
        <v>2.277882</v>
      </c>
      <c r="V151" s="65">
        <v>1.522713</v>
      </c>
      <c r="W151" s="65">
        <v>0.0</v>
      </c>
      <c r="X151" s="65">
        <v>0.0</v>
      </c>
      <c r="Y151" s="65">
        <v>0.0</v>
      </c>
      <c r="Z151" s="65">
        <v>0.0</v>
      </c>
      <c r="AA151" s="65">
        <v>0.0</v>
      </c>
      <c r="AB151" s="65">
        <v>0.0</v>
      </c>
      <c r="AC151" s="65">
        <v>0.0</v>
      </c>
      <c r="AD151" s="65">
        <v>0.0</v>
      </c>
      <c r="AE151" s="65">
        <v>0.0</v>
      </c>
      <c r="AF151" s="65">
        <v>0.0</v>
      </c>
      <c r="AG151" s="65">
        <v>0.0</v>
      </c>
      <c r="AH151" s="65">
        <v>0.0</v>
      </c>
      <c r="AI151" s="65">
        <v>0.0</v>
      </c>
      <c r="AJ151" s="65">
        <v>0.0</v>
      </c>
      <c r="AK151" s="66" t="s">
        <v>467</v>
      </c>
    </row>
    <row r="152" ht="15.0" customHeight="1">
      <c r="A152" s="61" t="s">
        <v>851</v>
      </c>
      <c r="B152" s="64" t="s">
        <v>736</v>
      </c>
      <c r="C152" s="65">
        <v>114.580193</v>
      </c>
      <c r="D152" s="65">
        <v>109.847488</v>
      </c>
      <c r="E152" s="65">
        <v>104.440109</v>
      </c>
      <c r="F152" s="65">
        <v>98.985321</v>
      </c>
      <c r="G152" s="65">
        <v>95.645271</v>
      </c>
      <c r="H152" s="65">
        <v>90.355492</v>
      </c>
      <c r="I152" s="65">
        <v>83.793205</v>
      </c>
      <c r="J152" s="65">
        <v>78.624565</v>
      </c>
      <c r="K152" s="65">
        <v>69.908096</v>
      </c>
      <c r="L152" s="65">
        <v>64.741272</v>
      </c>
      <c r="M152" s="65">
        <v>61.345631</v>
      </c>
      <c r="N152" s="65">
        <v>57.569881</v>
      </c>
      <c r="O152" s="65">
        <v>52.735565</v>
      </c>
      <c r="P152" s="65">
        <v>49.534203</v>
      </c>
      <c r="Q152" s="65">
        <v>46.265919</v>
      </c>
      <c r="R152" s="65">
        <v>43.30349</v>
      </c>
      <c r="S152" s="65">
        <v>39.751614</v>
      </c>
      <c r="T152" s="65">
        <v>35.656052</v>
      </c>
      <c r="U152" s="65">
        <v>31.698065</v>
      </c>
      <c r="V152" s="65">
        <v>27.058376</v>
      </c>
      <c r="W152" s="65">
        <v>22.340071</v>
      </c>
      <c r="X152" s="65">
        <v>17.559746</v>
      </c>
      <c r="Y152" s="65">
        <v>15.327183</v>
      </c>
      <c r="Z152" s="65">
        <v>14.263629</v>
      </c>
      <c r="AA152" s="65">
        <v>12.970339</v>
      </c>
      <c r="AB152" s="65">
        <v>12.447514</v>
      </c>
      <c r="AC152" s="65">
        <v>11.134189</v>
      </c>
      <c r="AD152" s="65">
        <v>9.849737</v>
      </c>
      <c r="AE152" s="65">
        <v>9.587763</v>
      </c>
      <c r="AF152" s="65">
        <v>9.279154</v>
      </c>
      <c r="AG152" s="65">
        <v>8.697452</v>
      </c>
      <c r="AH152" s="65">
        <v>8.068181</v>
      </c>
      <c r="AI152" s="65">
        <v>7.49008</v>
      </c>
      <c r="AJ152" s="65">
        <v>7.319295</v>
      </c>
      <c r="AK152" s="66">
        <v>-0.08116</v>
      </c>
    </row>
    <row r="153" ht="15.0" customHeight="1">
      <c r="A153" s="61" t="s">
        <v>852</v>
      </c>
      <c r="B153" s="64" t="s">
        <v>705</v>
      </c>
      <c r="C153" s="65">
        <v>59.219997</v>
      </c>
      <c r="D153" s="65">
        <v>57.561943</v>
      </c>
      <c r="E153" s="65">
        <v>56.157204</v>
      </c>
      <c r="F153" s="65">
        <v>54.053074</v>
      </c>
      <c r="G153" s="65">
        <v>51.91114</v>
      </c>
      <c r="H153" s="65">
        <v>49.188168</v>
      </c>
      <c r="I153" s="65">
        <v>46.895565</v>
      </c>
      <c r="J153" s="65">
        <v>44.526718</v>
      </c>
      <c r="K153" s="65">
        <v>42.154507</v>
      </c>
      <c r="L153" s="65">
        <v>39.748779</v>
      </c>
      <c r="M153" s="65">
        <v>37.720848</v>
      </c>
      <c r="N153" s="65">
        <v>35.455929</v>
      </c>
      <c r="O153" s="65">
        <v>33.032127</v>
      </c>
      <c r="P153" s="65">
        <v>30.764385</v>
      </c>
      <c r="Q153" s="65">
        <v>28.405638</v>
      </c>
      <c r="R153" s="65">
        <v>26.274298</v>
      </c>
      <c r="S153" s="65">
        <v>23.457966</v>
      </c>
      <c r="T153" s="65">
        <v>20.171152</v>
      </c>
      <c r="U153" s="65">
        <v>17.055717</v>
      </c>
      <c r="V153" s="65">
        <v>13.215076</v>
      </c>
      <c r="W153" s="65">
        <v>9.831625</v>
      </c>
      <c r="X153" s="65">
        <v>6.326939</v>
      </c>
      <c r="Y153" s="65">
        <v>4.674884</v>
      </c>
      <c r="Z153" s="65">
        <v>4.20268</v>
      </c>
      <c r="AA153" s="65">
        <v>4.12812</v>
      </c>
      <c r="AB153" s="65">
        <v>4.08584</v>
      </c>
      <c r="AC153" s="65">
        <v>4.0</v>
      </c>
      <c r="AD153" s="65">
        <v>3.0</v>
      </c>
      <c r="AE153" s="65">
        <v>3.0</v>
      </c>
      <c r="AF153" s="65">
        <v>3.0</v>
      </c>
      <c r="AG153" s="65">
        <v>3.0</v>
      </c>
      <c r="AH153" s="65">
        <v>3.0</v>
      </c>
      <c r="AI153" s="65">
        <v>3.0</v>
      </c>
      <c r="AJ153" s="65">
        <v>3.0</v>
      </c>
      <c r="AK153" s="66">
        <v>-0.088187</v>
      </c>
    </row>
    <row r="154" ht="15.0" customHeight="1">
      <c r="A154" s="61" t="s">
        <v>853</v>
      </c>
      <c r="B154" s="64" t="s">
        <v>707</v>
      </c>
      <c r="C154" s="65">
        <v>37.440197</v>
      </c>
      <c r="D154" s="65">
        <v>34.443752</v>
      </c>
      <c r="E154" s="65">
        <v>30.538019</v>
      </c>
      <c r="F154" s="65">
        <v>27.312593</v>
      </c>
      <c r="G154" s="65">
        <v>26.267569</v>
      </c>
      <c r="H154" s="65">
        <v>23.879082</v>
      </c>
      <c r="I154" s="65">
        <v>19.808479</v>
      </c>
      <c r="J154" s="65">
        <v>17.226786</v>
      </c>
      <c r="K154" s="65">
        <v>11.126843</v>
      </c>
      <c r="L154" s="65">
        <v>8.621367</v>
      </c>
      <c r="M154" s="65">
        <v>7.797786</v>
      </c>
      <c r="N154" s="65">
        <v>6.518455</v>
      </c>
      <c r="O154" s="65">
        <v>4.370973</v>
      </c>
      <c r="P154" s="65">
        <v>3.738022</v>
      </c>
      <c r="Q154" s="65">
        <v>3.17441</v>
      </c>
      <c r="R154" s="65">
        <v>2.653471</v>
      </c>
      <c r="S154" s="65">
        <v>2.208212</v>
      </c>
      <c r="T154" s="65">
        <v>1.804498</v>
      </c>
      <c r="U154" s="65">
        <v>1.469441</v>
      </c>
      <c r="V154" s="65">
        <v>1.178987</v>
      </c>
      <c r="W154" s="65">
        <v>0.936573</v>
      </c>
      <c r="X154" s="65">
        <v>0.735373</v>
      </c>
      <c r="Y154" s="65">
        <v>0.570066</v>
      </c>
      <c r="Z154" s="65">
        <v>0.436237</v>
      </c>
      <c r="AA154" s="65">
        <v>0.329478</v>
      </c>
      <c r="AB154" s="65">
        <v>0.245562</v>
      </c>
      <c r="AC154" s="65">
        <v>0.180572</v>
      </c>
      <c r="AD154" s="65">
        <v>0.130982</v>
      </c>
      <c r="AE154" s="65">
        <v>0.093706</v>
      </c>
      <c r="AF154" s="65">
        <v>0.066105</v>
      </c>
      <c r="AG154" s="65">
        <v>0.045975</v>
      </c>
      <c r="AH154" s="65">
        <v>0.031516</v>
      </c>
      <c r="AI154" s="65">
        <v>0.021291</v>
      </c>
      <c r="AJ154" s="65">
        <v>0.00793</v>
      </c>
      <c r="AK154" s="66">
        <v>-0.230307</v>
      </c>
    </row>
    <row r="155" ht="15.0" customHeight="1">
      <c r="A155" s="61" t="s">
        <v>854</v>
      </c>
      <c r="B155" s="64" t="s">
        <v>709</v>
      </c>
      <c r="C155" s="65">
        <v>17.92</v>
      </c>
      <c r="D155" s="65">
        <v>17.841801</v>
      </c>
      <c r="E155" s="65">
        <v>17.74489</v>
      </c>
      <c r="F155" s="65">
        <v>17.61965</v>
      </c>
      <c r="G155" s="65">
        <v>17.466558</v>
      </c>
      <c r="H155" s="65">
        <v>17.288244</v>
      </c>
      <c r="I155" s="65">
        <v>17.089165</v>
      </c>
      <c r="J155" s="65">
        <v>16.871061</v>
      </c>
      <c r="K155" s="65">
        <v>16.626747</v>
      </c>
      <c r="L155" s="65">
        <v>16.371124</v>
      </c>
      <c r="M155" s="65">
        <v>15.826997</v>
      </c>
      <c r="N155" s="65">
        <v>15.595498</v>
      </c>
      <c r="O155" s="65">
        <v>15.332464</v>
      </c>
      <c r="P155" s="65">
        <v>15.031796</v>
      </c>
      <c r="Q155" s="65">
        <v>14.685872</v>
      </c>
      <c r="R155" s="65">
        <v>14.375721</v>
      </c>
      <c r="S155" s="65">
        <v>14.085435</v>
      </c>
      <c r="T155" s="65">
        <v>13.6804</v>
      </c>
      <c r="U155" s="65">
        <v>13.172907</v>
      </c>
      <c r="V155" s="65">
        <v>12.664312</v>
      </c>
      <c r="W155" s="65">
        <v>11.571873</v>
      </c>
      <c r="X155" s="65">
        <v>10.497434</v>
      </c>
      <c r="Y155" s="65">
        <v>10.082233</v>
      </c>
      <c r="Z155" s="65">
        <v>9.624712</v>
      </c>
      <c r="AA155" s="65">
        <v>8.512741</v>
      </c>
      <c r="AB155" s="65">
        <v>8.116112</v>
      </c>
      <c r="AC155" s="65">
        <v>6.953617</v>
      </c>
      <c r="AD155" s="65">
        <v>6.718755</v>
      </c>
      <c r="AE155" s="65">
        <v>6.494057</v>
      </c>
      <c r="AF155" s="65">
        <v>6.213049</v>
      </c>
      <c r="AG155" s="65">
        <v>5.651477</v>
      </c>
      <c r="AH155" s="65">
        <v>5.036664</v>
      </c>
      <c r="AI155" s="65">
        <v>4.468789</v>
      </c>
      <c r="AJ155" s="65">
        <v>4.311365</v>
      </c>
      <c r="AK155" s="66">
        <v>-0.043414</v>
      </c>
    </row>
    <row r="156" ht="15.0" customHeight="1">
      <c r="A156" s="61" t="s">
        <v>855</v>
      </c>
      <c r="B156" s="64" t="s">
        <v>741</v>
      </c>
      <c r="C156" s="65">
        <v>366.730072</v>
      </c>
      <c r="D156" s="65">
        <v>362.163391</v>
      </c>
      <c r="E156" s="65">
        <v>358.047607</v>
      </c>
      <c r="F156" s="65">
        <v>354.541016</v>
      </c>
      <c r="G156" s="65">
        <v>350.947693</v>
      </c>
      <c r="H156" s="65">
        <v>343.398071</v>
      </c>
      <c r="I156" s="65">
        <v>330.474548</v>
      </c>
      <c r="J156" s="65">
        <v>311.835419</v>
      </c>
      <c r="K156" s="65">
        <v>301.138458</v>
      </c>
      <c r="L156" s="65">
        <v>286.708801</v>
      </c>
      <c r="M156" s="65">
        <v>266.040588</v>
      </c>
      <c r="N156" s="65">
        <v>237.131592</v>
      </c>
      <c r="O156" s="65">
        <v>214.095078</v>
      </c>
      <c r="P156" s="65">
        <v>199.143616</v>
      </c>
      <c r="Q156" s="65">
        <v>187.739136</v>
      </c>
      <c r="R156" s="65">
        <v>179.784805</v>
      </c>
      <c r="S156" s="65">
        <v>170.899323</v>
      </c>
      <c r="T156" s="65">
        <v>158.15863</v>
      </c>
      <c r="U156" s="65">
        <v>148.523865</v>
      </c>
      <c r="V156" s="65">
        <v>131.197723</v>
      </c>
      <c r="W156" s="65">
        <v>122.191818</v>
      </c>
      <c r="X156" s="65">
        <v>103.175201</v>
      </c>
      <c r="Y156" s="65">
        <v>88.192566</v>
      </c>
      <c r="Z156" s="65">
        <v>70.151779</v>
      </c>
      <c r="AA156" s="65">
        <v>59.081429</v>
      </c>
      <c r="AB156" s="65">
        <v>56.756973</v>
      </c>
      <c r="AC156" s="65">
        <v>53.399414</v>
      </c>
      <c r="AD156" s="65">
        <v>48.075943</v>
      </c>
      <c r="AE156" s="65">
        <v>43.529442</v>
      </c>
      <c r="AF156" s="65">
        <v>38.032219</v>
      </c>
      <c r="AG156" s="65">
        <v>32.949371</v>
      </c>
      <c r="AH156" s="65">
        <v>21.919571</v>
      </c>
      <c r="AI156" s="65">
        <v>15.942092</v>
      </c>
      <c r="AJ156" s="65">
        <v>12.260004</v>
      </c>
      <c r="AK156" s="66">
        <v>-0.1004</v>
      </c>
    </row>
    <row r="157" ht="15.0" customHeight="1">
      <c r="A157" s="61" t="s">
        <v>856</v>
      </c>
      <c r="B157" s="64" t="s">
        <v>705</v>
      </c>
      <c r="C157" s="65">
        <v>248.063461</v>
      </c>
      <c r="D157" s="65">
        <v>245.620651</v>
      </c>
      <c r="E157" s="65">
        <v>243.892609</v>
      </c>
      <c r="F157" s="65">
        <v>242.56723</v>
      </c>
      <c r="G157" s="65">
        <v>241.172897</v>
      </c>
      <c r="H157" s="65">
        <v>236.266754</v>
      </c>
      <c r="I157" s="65">
        <v>226.268066</v>
      </c>
      <c r="J157" s="65">
        <v>210.240433</v>
      </c>
      <c r="K157" s="65">
        <v>203.217804</v>
      </c>
      <c r="L157" s="65">
        <v>193.175522</v>
      </c>
      <c r="M157" s="65">
        <v>178.11615</v>
      </c>
      <c r="N157" s="65">
        <v>156.074173</v>
      </c>
      <c r="O157" s="65">
        <v>142.055649</v>
      </c>
      <c r="P157" s="65">
        <v>130.035248</v>
      </c>
      <c r="Q157" s="65">
        <v>120.035606</v>
      </c>
      <c r="R157" s="65">
        <v>113.023666</v>
      </c>
      <c r="S157" s="65">
        <v>106.019028</v>
      </c>
      <c r="T157" s="65">
        <v>96.02182</v>
      </c>
      <c r="U157" s="65">
        <v>90.015007</v>
      </c>
      <c r="V157" s="65">
        <v>84.004944</v>
      </c>
      <c r="W157" s="65">
        <v>77.005486</v>
      </c>
      <c r="X157" s="65">
        <v>61.012421</v>
      </c>
      <c r="Y157" s="65">
        <v>49.02243</v>
      </c>
      <c r="Z157" s="65">
        <v>32.997028</v>
      </c>
      <c r="AA157" s="65">
        <v>21.966448</v>
      </c>
      <c r="AB157" s="65">
        <v>20.584732</v>
      </c>
      <c r="AC157" s="65">
        <v>19.264738</v>
      </c>
      <c r="AD157" s="65">
        <v>16.904213</v>
      </c>
      <c r="AE157" s="65">
        <v>13.395275</v>
      </c>
      <c r="AF157" s="65">
        <v>10.860992</v>
      </c>
      <c r="AG157" s="65">
        <v>7.815695</v>
      </c>
      <c r="AH157" s="65">
        <v>2.748837</v>
      </c>
      <c r="AI157" s="65">
        <v>0.808925</v>
      </c>
      <c r="AJ157" s="65">
        <v>0.089814</v>
      </c>
      <c r="AK157" s="66">
        <v>-0.219098</v>
      </c>
    </row>
    <row r="158" ht="15.0" customHeight="1">
      <c r="A158" s="61" t="s">
        <v>857</v>
      </c>
      <c r="B158" s="64" t="s">
        <v>707</v>
      </c>
      <c r="C158" s="65">
        <v>37.542263</v>
      </c>
      <c r="D158" s="65">
        <v>35.530003</v>
      </c>
      <c r="E158" s="65">
        <v>33.320023</v>
      </c>
      <c r="F158" s="65">
        <v>31.385118</v>
      </c>
      <c r="G158" s="65">
        <v>29.505762</v>
      </c>
      <c r="H158" s="65">
        <v>27.264032</v>
      </c>
      <c r="I158" s="65">
        <v>24.835173</v>
      </c>
      <c r="J158" s="65">
        <v>22.830784</v>
      </c>
      <c r="K158" s="65">
        <v>19.910578</v>
      </c>
      <c r="L158" s="65">
        <v>16.465288</v>
      </c>
      <c r="M158" s="65">
        <v>12.263511</v>
      </c>
      <c r="N158" s="65">
        <v>7.280735</v>
      </c>
      <c r="O158" s="65">
        <v>2.028505</v>
      </c>
      <c r="P158" s="65">
        <v>0.359903</v>
      </c>
      <c r="Q158" s="65">
        <v>0.203005</v>
      </c>
      <c r="R158" s="65">
        <v>0.142662</v>
      </c>
      <c r="S158" s="65">
        <v>0.104994</v>
      </c>
      <c r="T158" s="65">
        <v>0.076284</v>
      </c>
      <c r="U158" s="65">
        <v>0.054706</v>
      </c>
      <c r="V158" s="65">
        <v>0.038716</v>
      </c>
      <c r="W158" s="65">
        <v>0.024097</v>
      </c>
      <c r="X158" s="65">
        <v>0.014158</v>
      </c>
      <c r="Y158" s="65">
        <v>0.009769</v>
      </c>
      <c r="Z158" s="65">
        <v>0.006643</v>
      </c>
      <c r="AA158" s="65">
        <v>0.004451</v>
      </c>
      <c r="AB158" s="65">
        <v>0.0</v>
      </c>
      <c r="AC158" s="65">
        <v>0.0</v>
      </c>
      <c r="AD158" s="65">
        <v>0.0</v>
      </c>
      <c r="AE158" s="65">
        <v>0.0</v>
      </c>
      <c r="AF158" s="65">
        <v>0.0</v>
      </c>
      <c r="AG158" s="65">
        <v>0.0</v>
      </c>
      <c r="AH158" s="65">
        <v>0.0</v>
      </c>
      <c r="AI158" s="65">
        <v>0.0</v>
      </c>
      <c r="AJ158" s="65">
        <v>0.0</v>
      </c>
      <c r="AK158" s="66" t="s">
        <v>467</v>
      </c>
    </row>
    <row r="159" ht="15.0" customHeight="1">
      <c r="A159" s="61" t="s">
        <v>858</v>
      </c>
      <c r="B159" s="64" t="s">
        <v>709</v>
      </c>
      <c r="C159" s="65">
        <v>81.124359</v>
      </c>
      <c r="D159" s="65">
        <v>81.012726</v>
      </c>
      <c r="E159" s="65">
        <v>80.834969</v>
      </c>
      <c r="F159" s="65">
        <v>80.588654</v>
      </c>
      <c r="G159" s="65">
        <v>80.269051</v>
      </c>
      <c r="H159" s="65">
        <v>79.867279</v>
      </c>
      <c r="I159" s="65">
        <v>79.3713</v>
      </c>
      <c r="J159" s="65">
        <v>78.764198</v>
      </c>
      <c r="K159" s="65">
        <v>78.010078</v>
      </c>
      <c r="L159" s="65">
        <v>77.067978</v>
      </c>
      <c r="M159" s="65">
        <v>75.660919</v>
      </c>
      <c r="N159" s="65">
        <v>73.77668</v>
      </c>
      <c r="O159" s="65">
        <v>70.010925</v>
      </c>
      <c r="P159" s="65">
        <v>68.748459</v>
      </c>
      <c r="Q159" s="65">
        <v>67.500534</v>
      </c>
      <c r="R159" s="65">
        <v>66.618477</v>
      </c>
      <c r="S159" s="65">
        <v>64.775291</v>
      </c>
      <c r="T159" s="65">
        <v>62.06052</v>
      </c>
      <c r="U159" s="65">
        <v>58.454155</v>
      </c>
      <c r="V159" s="65">
        <v>47.15406</v>
      </c>
      <c r="W159" s="65">
        <v>45.162231</v>
      </c>
      <c r="X159" s="65">
        <v>42.148628</v>
      </c>
      <c r="Y159" s="65">
        <v>39.160362</v>
      </c>
      <c r="Z159" s="65">
        <v>37.148109</v>
      </c>
      <c r="AA159" s="65">
        <v>37.110531</v>
      </c>
      <c r="AB159" s="65">
        <v>36.172241</v>
      </c>
      <c r="AC159" s="65">
        <v>34.134674</v>
      </c>
      <c r="AD159" s="65">
        <v>31.171728</v>
      </c>
      <c r="AE159" s="65">
        <v>30.134165</v>
      </c>
      <c r="AF159" s="65">
        <v>27.171227</v>
      </c>
      <c r="AG159" s="65">
        <v>25.133677</v>
      </c>
      <c r="AH159" s="65">
        <v>19.170732</v>
      </c>
      <c r="AI159" s="65">
        <v>15.133166</v>
      </c>
      <c r="AJ159" s="65">
        <v>12.17019</v>
      </c>
      <c r="AK159" s="66">
        <v>-0.057518</v>
      </c>
    </row>
    <row r="160" ht="15.0" customHeight="1">
      <c r="A160" s="61" t="s">
        <v>859</v>
      </c>
      <c r="B160" s="64" t="s">
        <v>746</v>
      </c>
      <c r="C160" s="65">
        <v>62.964748</v>
      </c>
      <c r="D160" s="65">
        <v>51.990917</v>
      </c>
      <c r="E160" s="65">
        <v>43.564812</v>
      </c>
      <c r="F160" s="65">
        <v>38.621552</v>
      </c>
      <c r="G160" s="65">
        <v>36.381851</v>
      </c>
      <c r="H160" s="65">
        <v>32.528572</v>
      </c>
      <c r="I160" s="65">
        <v>27.776388</v>
      </c>
      <c r="J160" s="65">
        <v>25.689106</v>
      </c>
      <c r="K160" s="65">
        <v>24.017309</v>
      </c>
      <c r="L160" s="65">
        <v>20.541899</v>
      </c>
      <c r="M160" s="65">
        <v>19.258728</v>
      </c>
      <c r="N160" s="65">
        <v>18.158752</v>
      </c>
      <c r="O160" s="65">
        <v>17.229206</v>
      </c>
      <c r="P160" s="65">
        <v>16.454754</v>
      </c>
      <c r="Q160" s="65">
        <v>15.818563</v>
      </c>
      <c r="R160" s="65">
        <v>15.303254</v>
      </c>
      <c r="S160" s="65">
        <v>14.891682</v>
      </c>
      <c r="T160" s="65">
        <v>12.567548</v>
      </c>
      <c r="U160" s="65">
        <v>12.315842</v>
      </c>
      <c r="V160" s="65">
        <v>12.123116</v>
      </c>
      <c r="W160" s="65">
        <v>11.977623</v>
      </c>
      <c r="X160" s="65">
        <v>11.869335</v>
      </c>
      <c r="Y160" s="65">
        <v>11.789881</v>
      </c>
      <c r="Z160" s="65">
        <v>11.728744</v>
      </c>
      <c r="AA160" s="65">
        <v>10.670171</v>
      </c>
      <c r="AB160" s="65">
        <v>10.631293</v>
      </c>
      <c r="AC160" s="65">
        <v>10.622499</v>
      </c>
      <c r="AD160" s="65">
        <v>10.613349</v>
      </c>
      <c r="AE160" s="65">
        <v>10.609655</v>
      </c>
      <c r="AF160" s="65">
        <v>9.603394</v>
      </c>
      <c r="AG160" s="65">
        <v>7.603394</v>
      </c>
      <c r="AH160" s="65">
        <v>0.0</v>
      </c>
      <c r="AI160" s="65">
        <v>0.0</v>
      </c>
      <c r="AJ160" s="65">
        <v>0.0</v>
      </c>
      <c r="AK160" s="66" t="s">
        <v>467</v>
      </c>
    </row>
    <row r="161" ht="15.0" customHeight="1">
      <c r="A161" s="61" t="s">
        <v>860</v>
      </c>
      <c r="B161" s="64" t="s">
        <v>705</v>
      </c>
      <c r="C161" s="65">
        <v>18.649</v>
      </c>
      <c r="D161" s="65">
        <v>18.165144</v>
      </c>
      <c r="E161" s="65">
        <v>17.480015</v>
      </c>
      <c r="F161" s="65">
        <v>17.0</v>
      </c>
      <c r="G161" s="65">
        <v>16.904232</v>
      </c>
      <c r="H161" s="65">
        <v>16.190647</v>
      </c>
      <c r="I161" s="65">
        <v>13.832685</v>
      </c>
      <c r="J161" s="65">
        <v>12.394759</v>
      </c>
      <c r="K161" s="65">
        <v>11.117878</v>
      </c>
      <c r="L161" s="65">
        <v>8.001068</v>
      </c>
      <c r="M161" s="65">
        <v>7.038759</v>
      </c>
      <c r="N161" s="65">
        <v>6.221759</v>
      </c>
      <c r="O161" s="65">
        <v>5.538242</v>
      </c>
      <c r="P161" s="65">
        <v>4.974702</v>
      </c>
      <c r="Q161" s="65">
        <v>4.516809</v>
      </c>
      <c r="R161" s="65">
        <v>4.15014</v>
      </c>
      <c r="S161" s="65">
        <v>3.860776</v>
      </c>
      <c r="T161" s="65">
        <v>2.635734</v>
      </c>
      <c r="U161" s="65">
        <v>2.463268</v>
      </c>
      <c r="V161" s="65">
        <v>2.33303</v>
      </c>
      <c r="W161" s="65">
        <v>2.236128</v>
      </c>
      <c r="X161" s="65">
        <v>2.1651</v>
      </c>
      <c r="Y161" s="65">
        <v>2.113814</v>
      </c>
      <c r="Z161" s="65">
        <v>2.07367</v>
      </c>
      <c r="AA161" s="65">
        <v>1.034123</v>
      </c>
      <c r="AB161" s="65">
        <v>1.006643</v>
      </c>
      <c r="AC161" s="65">
        <v>1.004451</v>
      </c>
      <c r="AD161" s="65">
        <v>1.0</v>
      </c>
      <c r="AE161" s="65">
        <v>1.0</v>
      </c>
      <c r="AF161" s="65">
        <v>0.0</v>
      </c>
      <c r="AG161" s="65">
        <v>0.0</v>
      </c>
      <c r="AH161" s="65">
        <v>0.0</v>
      </c>
      <c r="AI161" s="65">
        <v>0.0</v>
      </c>
      <c r="AJ161" s="65">
        <v>0.0</v>
      </c>
      <c r="AK161" s="66" t="s">
        <v>467</v>
      </c>
    </row>
    <row r="162" ht="15.0" customHeight="1">
      <c r="A162" s="61" t="s">
        <v>861</v>
      </c>
      <c r="B162" s="64" t="s">
        <v>707</v>
      </c>
      <c r="C162" s="65">
        <v>15.8</v>
      </c>
      <c r="D162" s="65">
        <v>13.547635</v>
      </c>
      <c r="E162" s="65">
        <v>11.544699</v>
      </c>
      <c r="F162" s="65">
        <v>10.072722</v>
      </c>
      <c r="G162" s="65">
        <v>8.291219</v>
      </c>
      <c r="H162" s="65">
        <v>5.734534</v>
      </c>
      <c r="I162" s="65">
        <v>3.340309</v>
      </c>
      <c r="J162" s="65">
        <v>2.690954</v>
      </c>
      <c r="K162" s="65">
        <v>2.296038</v>
      </c>
      <c r="L162" s="65">
        <v>1.937437</v>
      </c>
      <c r="M162" s="65">
        <v>1.616575</v>
      </c>
      <c r="N162" s="65">
        <v>1.333601</v>
      </c>
      <c r="O162" s="65">
        <v>1.087572</v>
      </c>
      <c r="P162" s="65">
        <v>0.876659</v>
      </c>
      <c r="Q162" s="65">
        <v>0.698362</v>
      </c>
      <c r="R162" s="65">
        <v>0.549721</v>
      </c>
      <c r="S162" s="65">
        <v>0.427512</v>
      </c>
      <c r="T162" s="65">
        <v>0.32842</v>
      </c>
      <c r="U162" s="65">
        <v>0.24918</v>
      </c>
      <c r="V162" s="65">
        <v>0.186693</v>
      </c>
      <c r="W162" s="65">
        <v>0.138101</v>
      </c>
      <c r="X162" s="65">
        <v>0.100841</v>
      </c>
      <c r="Y162" s="65">
        <v>0.072673</v>
      </c>
      <c r="Z162" s="65">
        <v>0.05168</v>
      </c>
      <c r="AA162" s="65">
        <v>0.032655</v>
      </c>
      <c r="AB162" s="65">
        <v>0.021257</v>
      </c>
      <c r="AC162" s="65">
        <v>0.014654</v>
      </c>
      <c r="AD162" s="65">
        <v>0.009956</v>
      </c>
      <c r="AE162" s="65">
        <v>0.006262</v>
      </c>
      <c r="AF162" s="65">
        <v>0.0</v>
      </c>
      <c r="AG162" s="65">
        <v>0.0</v>
      </c>
      <c r="AH162" s="65">
        <v>0.0</v>
      </c>
      <c r="AI162" s="65">
        <v>0.0</v>
      </c>
      <c r="AJ162" s="65">
        <v>0.0</v>
      </c>
      <c r="AK162" s="66" t="s">
        <v>467</v>
      </c>
    </row>
    <row r="163" ht="15.0" customHeight="1">
      <c r="A163" s="61" t="s">
        <v>862</v>
      </c>
      <c r="B163" s="64" t="s">
        <v>709</v>
      </c>
      <c r="C163" s="65">
        <v>28.515747</v>
      </c>
      <c r="D163" s="65">
        <v>20.278137</v>
      </c>
      <c r="E163" s="65">
        <v>14.5401</v>
      </c>
      <c r="F163" s="65">
        <v>11.548828</v>
      </c>
      <c r="G163" s="65">
        <v>11.186401</v>
      </c>
      <c r="H163" s="65">
        <v>10.603394</v>
      </c>
      <c r="I163" s="65">
        <v>10.603394</v>
      </c>
      <c r="J163" s="65">
        <v>10.603394</v>
      </c>
      <c r="K163" s="65">
        <v>10.603394</v>
      </c>
      <c r="L163" s="65">
        <v>10.603394</v>
      </c>
      <c r="M163" s="65">
        <v>10.603394</v>
      </c>
      <c r="N163" s="65">
        <v>10.603394</v>
      </c>
      <c r="O163" s="65">
        <v>10.603394</v>
      </c>
      <c r="P163" s="65">
        <v>10.603394</v>
      </c>
      <c r="Q163" s="65">
        <v>10.603394</v>
      </c>
      <c r="R163" s="65">
        <v>10.603394</v>
      </c>
      <c r="S163" s="65">
        <v>10.603394</v>
      </c>
      <c r="T163" s="65">
        <v>9.603394</v>
      </c>
      <c r="U163" s="65">
        <v>9.603394</v>
      </c>
      <c r="V163" s="65">
        <v>9.603394</v>
      </c>
      <c r="W163" s="65">
        <v>9.603394</v>
      </c>
      <c r="X163" s="65">
        <v>9.603394</v>
      </c>
      <c r="Y163" s="65">
        <v>9.603394</v>
      </c>
      <c r="Z163" s="65">
        <v>9.603394</v>
      </c>
      <c r="AA163" s="65">
        <v>9.603394</v>
      </c>
      <c r="AB163" s="65">
        <v>9.603394</v>
      </c>
      <c r="AC163" s="65">
        <v>9.603394</v>
      </c>
      <c r="AD163" s="65">
        <v>9.603394</v>
      </c>
      <c r="AE163" s="65">
        <v>9.603394</v>
      </c>
      <c r="AF163" s="65">
        <v>9.603394</v>
      </c>
      <c r="AG163" s="65">
        <v>7.603394</v>
      </c>
      <c r="AH163" s="65">
        <v>0.0</v>
      </c>
      <c r="AI163" s="65">
        <v>0.0</v>
      </c>
      <c r="AJ163" s="65">
        <v>0.0</v>
      </c>
      <c r="AK163" s="66" t="s">
        <v>467</v>
      </c>
    </row>
    <row r="164" ht="15.0" customHeight="1">
      <c r="A164" s="61" t="s">
        <v>863</v>
      </c>
      <c r="B164" s="64" t="s">
        <v>751</v>
      </c>
      <c r="C164" s="65">
        <v>13.798964</v>
      </c>
      <c r="D164" s="65">
        <v>12.826821</v>
      </c>
      <c r="E164" s="65">
        <v>12.183221</v>
      </c>
      <c r="F164" s="65">
        <v>11.265993</v>
      </c>
      <c r="G164" s="65">
        <v>10.709548</v>
      </c>
      <c r="H164" s="65">
        <v>10.070929</v>
      </c>
      <c r="I164" s="65">
        <v>8.96828</v>
      </c>
      <c r="J164" s="65">
        <v>8.715976</v>
      </c>
      <c r="K164" s="65">
        <v>8.454715</v>
      </c>
      <c r="L164" s="65">
        <v>8.076572</v>
      </c>
      <c r="M164" s="65">
        <v>7.730955</v>
      </c>
      <c r="N164" s="65">
        <v>7.491329</v>
      </c>
      <c r="O164" s="65">
        <v>6.806841</v>
      </c>
      <c r="P164" s="65">
        <v>6.217837</v>
      </c>
      <c r="Q164" s="65">
        <v>6.105443</v>
      </c>
      <c r="R164" s="65">
        <v>6.071034</v>
      </c>
      <c r="S164" s="65">
        <v>6.009087</v>
      </c>
      <c r="T164" s="65">
        <v>6.006088</v>
      </c>
      <c r="U164" s="65">
        <v>6.0</v>
      </c>
      <c r="V164" s="65">
        <v>6.0</v>
      </c>
      <c r="W164" s="65">
        <v>6.0</v>
      </c>
      <c r="X164" s="65">
        <v>5.689813</v>
      </c>
      <c r="Y164" s="65">
        <v>5.026877</v>
      </c>
      <c r="Z164" s="65">
        <v>5.0</v>
      </c>
      <c r="AA164" s="65">
        <v>5.0</v>
      </c>
      <c r="AB164" s="65">
        <v>5.0</v>
      </c>
      <c r="AC164" s="65">
        <v>4.0</v>
      </c>
      <c r="AD164" s="65">
        <v>4.0</v>
      </c>
      <c r="AE164" s="65">
        <v>4.0</v>
      </c>
      <c r="AF164" s="65">
        <v>4.0</v>
      </c>
      <c r="AG164" s="65">
        <v>4.0</v>
      </c>
      <c r="AH164" s="65">
        <v>4.0</v>
      </c>
      <c r="AI164" s="65">
        <v>3.643515</v>
      </c>
      <c r="AJ164" s="65">
        <v>3.0</v>
      </c>
      <c r="AK164" s="66">
        <v>-0.044389</v>
      </c>
    </row>
    <row r="165" ht="15.0" customHeight="1">
      <c r="A165" s="61" t="s">
        <v>864</v>
      </c>
      <c r="B165" s="64" t="s">
        <v>705</v>
      </c>
      <c r="C165" s="65">
        <v>7.958963</v>
      </c>
      <c r="D165" s="65">
        <v>7.879904</v>
      </c>
      <c r="E165" s="65">
        <v>7.77362</v>
      </c>
      <c r="F165" s="65">
        <v>7.610173</v>
      </c>
      <c r="G165" s="65">
        <v>7.339084</v>
      </c>
      <c r="H165" s="65">
        <v>6.778262</v>
      </c>
      <c r="I165" s="65">
        <v>5.74</v>
      </c>
      <c r="J165" s="65">
        <v>5.5402</v>
      </c>
      <c r="K165" s="65">
        <v>5.321125</v>
      </c>
      <c r="L165" s="65">
        <v>4.97638</v>
      </c>
      <c r="M165" s="65">
        <v>4.656813</v>
      </c>
      <c r="N165" s="65">
        <v>4.437205</v>
      </c>
      <c r="O165" s="65">
        <v>4.289001</v>
      </c>
      <c r="P165" s="65">
        <v>4.190169</v>
      </c>
      <c r="Q165" s="65">
        <v>4.086076</v>
      </c>
      <c r="R165" s="65">
        <v>4.057671</v>
      </c>
      <c r="S165" s="65">
        <v>4.0</v>
      </c>
      <c r="T165" s="65">
        <v>4.0</v>
      </c>
      <c r="U165" s="65">
        <v>4.0</v>
      </c>
      <c r="V165" s="65">
        <v>4.0</v>
      </c>
      <c r="W165" s="65">
        <v>4.0</v>
      </c>
      <c r="X165" s="65">
        <v>3.689813</v>
      </c>
      <c r="Y165" s="65">
        <v>3.026878</v>
      </c>
      <c r="Z165" s="65">
        <v>3.0</v>
      </c>
      <c r="AA165" s="65">
        <v>3.0</v>
      </c>
      <c r="AB165" s="65">
        <v>3.0</v>
      </c>
      <c r="AC165" s="65">
        <v>3.0</v>
      </c>
      <c r="AD165" s="65">
        <v>3.0</v>
      </c>
      <c r="AE165" s="65">
        <v>3.0</v>
      </c>
      <c r="AF165" s="65">
        <v>3.0</v>
      </c>
      <c r="AG165" s="65">
        <v>3.0</v>
      </c>
      <c r="AH165" s="65">
        <v>3.0</v>
      </c>
      <c r="AI165" s="65">
        <v>2.643515</v>
      </c>
      <c r="AJ165" s="65">
        <v>2.0</v>
      </c>
      <c r="AK165" s="66">
        <v>-0.041944</v>
      </c>
    </row>
    <row r="166" ht="15.0" customHeight="1">
      <c r="A166" s="61" t="s">
        <v>865</v>
      </c>
      <c r="B166" s="64" t="s">
        <v>707</v>
      </c>
      <c r="C166" s="65">
        <v>3.84</v>
      </c>
      <c r="D166" s="65">
        <v>2.946918</v>
      </c>
      <c r="E166" s="65">
        <v>2.409601</v>
      </c>
      <c r="F166" s="65">
        <v>1.65582</v>
      </c>
      <c r="G166" s="65">
        <v>1.370464</v>
      </c>
      <c r="H166" s="65">
        <v>1.292667</v>
      </c>
      <c r="I166" s="65">
        <v>1.22828</v>
      </c>
      <c r="J166" s="65">
        <v>1.175776</v>
      </c>
      <c r="K166" s="65">
        <v>1.13359</v>
      </c>
      <c r="L166" s="65">
        <v>1.100192</v>
      </c>
      <c r="M166" s="65">
        <v>1.074142</v>
      </c>
      <c r="N166" s="65">
        <v>1.054124</v>
      </c>
      <c r="O166" s="65">
        <v>0.51784</v>
      </c>
      <c r="P166" s="65">
        <v>0.027668</v>
      </c>
      <c r="Q166" s="65">
        <v>0.019368</v>
      </c>
      <c r="R166" s="65">
        <v>0.013364</v>
      </c>
      <c r="S166" s="65">
        <v>0.009087</v>
      </c>
      <c r="T166" s="65">
        <v>0.006088</v>
      </c>
      <c r="U166" s="65">
        <v>0.0</v>
      </c>
      <c r="V166" s="65">
        <v>0.0</v>
      </c>
      <c r="W166" s="65">
        <v>0.0</v>
      </c>
      <c r="X166" s="65">
        <v>0.0</v>
      </c>
      <c r="Y166" s="65">
        <v>0.0</v>
      </c>
      <c r="Z166" s="65">
        <v>0.0</v>
      </c>
      <c r="AA166" s="65">
        <v>0.0</v>
      </c>
      <c r="AB166" s="65">
        <v>0.0</v>
      </c>
      <c r="AC166" s="65">
        <v>0.0</v>
      </c>
      <c r="AD166" s="65">
        <v>0.0</v>
      </c>
      <c r="AE166" s="65">
        <v>0.0</v>
      </c>
      <c r="AF166" s="65">
        <v>0.0</v>
      </c>
      <c r="AG166" s="65">
        <v>0.0</v>
      </c>
      <c r="AH166" s="65">
        <v>0.0</v>
      </c>
      <c r="AI166" s="65">
        <v>0.0</v>
      </c>
      <c r="AJ166" s="65">
        <v>0.0</v>
      </c>
      <c r="AK166" s="66" t="s">
        <v>467</v>
      </c>
    </row>
    <row r="167" ht="15.0" customHeight="1">
      <c r="A167" s="61" t="s">
        <v>866</v>
      </c>
      <c r="B167" s="64" t="s">
        <v>709</v>
      </c>
      <c r="C167" s="65">
        <v>2.0</v>
      </c>
      <c r="D167" s="65">
        <v>2.0</v>
      </c>
      <c r="E167" s="65">
        <v>2.0</v>
      </c>
      <c r="F167" s="65">
        <v>2.0</v>
      </c>
      <c r="G167" s="65">
        <v>2.0</v>
      </c>
      <c r="H167" s="65">
        <v>2.0</v>
      </c>
      <c r="I167" s="65">
        <v>2.0</v>
      </c>
      <c r="J167" s="65">
        <v>2.0</v>
      </c>
      <c r="K167" s="65">
        <v>2.0</v>
      </c>
      <c r="L167" s="65">
        <v>2.0</v>
      </c>
      <c r="M167" s="65">
        <v>2.0</v>
      </c>
      <c r="N167" s="65">
        <v>2.0</v>
      </c>
      <c r="O167" s="65">
        <v>2.0</v>
      </c>
      <c r="P167" s="65">
        <v>2.0</v>
      </c>
      <c r="Q167" s="65">
        <v>2.0</v>
      </c>
      <c r="R167" s="65">
        <v>2.0</v>
      </c>
      <c r="S167" s="65">
        <v>2.0</v>
      </c>
      <c r="T167" s="65">
        <v>2.0</v>
      </c>
      <c r="U167" s="65">
        <v>2.0</v>
      </c>
      <c r="V167" s="65">
        <v>2.0</v>
      </c>
      <c r="W167" s="65">
        <v>2.0</v>
      </c>
      <c r="X167" s="65">
        <v>2.0</v>
      </c>
      <c r="Y167" s="65">
        <v>2.0</v>
      </c>
      <c r="Z167" s="65">
        <v>2.0</v>
      </c>
      <c r="AA167" s="65">
        <v>2.0</v>
      </c>
      <c r="AB167" s="65">
        <v>2.0</v>
      </c>
      <c r="AC167" s="65">
        <v>1.0</v>
      </c>
      <c r="AD167" s="65">
        <v>1.0</v>
      </c>
      <c r="AE167" s="65">
        <v>1.0</v>
      </c>
      <c r="AF167" s="65">
        <v>1.0</v>
      </c>
      <c r="AG167" s="65">
        <v>1.0</v>
      </c>
      <c r="AH167" s="65">
        <v>1.0</v>
      </c>
      <c r="AI167" s="65">
        <v>1.0</v>
      </c>
      <c r="AJ167" s="65">
        <v>1.0</v>
      </c>
      <c r="AK167" s="66">
        <v>-0.021428</v>
      </c>
    </row>
    <row r="168" ht="15.0" customHeight="1">
      <c r="A168" s="61" t="s">
        <v>867</v>
      </c>
      <c r="B168" s="64" t="s">
        <v>756</v>
      </c>
      <c r="C168" s="65">
        <v>215.543716</v>
      </c>
      <c r="D168" s="65">
        <v>210.536224</v>
      </c>
      <c r="E168" s="65">
        <v>205.281509</v>
      </c>
      <c r="F168" s="65">
        <v>199.151382</v>
      </c>
      <c r="G168" s="65">
        <v>192.631989</v>
      </c>
      <c r="H168" s="65">
        <v>185.16713</v>
      </c>
      <c r="I168" s="65">
        <v>177.045822</v>
      </c>
      <c r="J168" s="65">
        <v>168.065887</v>
      </c>
      <c r="K168" s="65">
        <v>157.876114</v>
      </c>
      <c r="L168" s="65">
        <v>147.194794</v>
      </c>
      <c r="M168" s="65">
        <v>137.716141</v>
      </c>
      <c r="N168" s="65">
        <v>128.654709</v>
      </c>
      <c r="O168" s="65">
        <v>119.06604</v>
      </c>
      <c r="P168" s="65">
        <v>107.715385</v>
      </c>
      <c r="Q168" s="65">
        <v>94.360039</v>
      </c>
      <c r="R168" s="65">
        <v>83.552765</v>
      </c>
      <c r="S168" s="65">
        <v>72.848198</v>
      </c>
      <c r="T168" s="65">
        <v>61.559372</v>
      </c>
      <c r="U168" s="65">
        <v>52.001694</v>
      </c>
      <c r="V168" s="65">
        <v>45.416931</v>
      </c>
      <c r="W168" s="65">
        <v>39.109863</v>
      </c>
      <c r="X168" s="65">
        <v>35.979153</v>
      </c>
      <c r="Y168" s="65">
        <v>35.038158</v>
      </c>
      <c r="Z168" s="65">
        <v>33.844414</v>
      </c>
      <c r="AA168" s="65">
        <v>31.473465</v>
      </c>
      <c r="AB168" s="65">
        <v>29.932005</v>
      </c>
      <c r="AC168" s="65">
        <v>29.20266</v>
      </c>
      <c r="AD168" s="65">
        <v>28.10438</v>
      </c>
      <c r="AE168" s="65">
        <v>25.190338</v>
      </c>
      <c r="AF168" s="65">
        <v>23.367893</v>
      </c>
      <c r="AG168" s="65">
        <v>22.73424</v>
      </c>
      <c r="AH168" s="65">
        <v>21.021858</v>
      </c>
      <c r="AI168" s="65">
        <v>20.437592</v>
      </c>
      <c r="AJ168" s="65">
        <v>18.926851</v>
      </c>
      <c r="AK168" s="66">
        <v>-0.07252</v>
      </c>
    </row>
    <row r="169" ht="15.0" customHeight="1">
      <c r="A169" s="61" t="s">
        <v>868</v>
      </c>
      <c r="B169" s="64" t="s">
        <v>705</v>
      </c>
      <c r="C169" s="65">
        <v>99.820999</v>
      </c>
      <c r="D169" s="65">
        <v>96.334007</v>
      </c>
      <c r="E169" s="65">
        <v>92.896126</v>
      </c>
      <c r="F169" s="65">
        <v>88.901756</v>
      </c>
      <c r="G169" s="65">
        <v>84.639793</v>
      </c>
      <c r="H169" s="65">
        <v>79.761902</v>
      </c>
      <c r="I169" s="65">
        <v>74.492012</v>
      </c>
      <c r="J169" s="65">
        <v>68.898003</v>
      </c>
      <c r="K169" s="65">
        <v>62.945808</v>
      </c>
      <c r="L169" s="65">
        <v>56.800114</v>
      </c>
      <c r="M169" s="65">
        <v>51.251923</v>
      </c>
      <c r="N169" s="65">
        <v>46.546593</v>
      </c>
      <c r="O169" s="65">
        <v>41.936634</v>
      </c>
      <c r="P169" s="65">
        <v>36.681</v>
      </c>
      <c r="Q169" s="65">
        <v>30.962494</v>
      </c>
      <c r="R169" s="65">
        <v>27.666939</v>
      </c>
      <c r="S169" s="65">
        <v>22.881525</v>
      </c>
      <c r="T169" s="65">
        <v>16.992914</v>
      </c>
      <c r="U169" s="65">
        <v>12.178179</v>
      </c>
      <c r="V169" s="65">
        <v>10.902421</v>
      </c>
      <c r="W169" s="65">
        <v>9.521162</v>
      </c>
      <c r="X169" s="65">
        <v>9.039257</v>
      </c>
      <c r="Y169" s="65">
        <v>9.013588</v>
      </c>
      <c r="Z169" s="65">
        <v>9.009104</v>
      </c>
      <c r="AA169" s="65">
        <v>9.0</v>
      </c>
      <c r="AB169" s="65">
        <v>9.0</v>
      </c>
      <c r="AC169" s="65">
        <v>9.0</v>
      </c>
      <c r="AD169" s="65">
        <v>9.0</v>
      </c>
      <c r="AE169" s="65">
        <v>6.887605</v>
      </c>
      <c r="AF169" s="65">
        <v>6.0</v>
      </c>
      <c r="AG169" s="65">
        <v>6.0</v>
      </c>
      <c r="AH169" s="65">
        <v>5.0</v>
      </c>
      <c r="AI169" s="65">
        <v>5.0</v>
      </c>
      <c r="AJ169" s="65">
        <v>4.0</v>
      </c>
      <c r="AK169" s="66">
        <v>-0.09464</v>
      </c>
    </row>
    <row r="170" ht="15.0" customHeight="1">
      <c r="A170" s="61" t="s">
        <v>869</v>
      </c>
      <c r="B170" s="64" t="s">
        <v>707</v>
      </c>
      <c r="C170" s="65">
        <v>60.888725</v>
      </c>
      <c r="D170" s="65">
        <v>59.599586</v>
      </c>
      <c r="E170" s="65">
        <v>58.098114</v>
      </c>
      <c r="F170" s="65">
        <v>56.382267</v>
      </c>
      <c r="G170" s="65">
        <v>54.660976</v>
      </c>
      <c r="H170" s="65">
        <v>52.731544</v>
      </c>
      <c r="I170" s="65">
        <v>50.677979</v>
      </c>
      <c r="J170" s="65">
        <v>48.235989</v>
      </c>
      <c r="K170" s="65">
        <v>45.425991</v>
      </c>
      <c r="L170" s="65">
        <v>42.344334</v>
      </c>
      <c r="M170" s="65">
        <v>39.713711</v>
      </c>
      <c r="N170" s="65">
        <v>37.033615</v>
      </c>
      <c r="O170" s="65">
        <v>33.700233</v>
      </c>
      <c r="P170" s="65">
        <v>29.694353</v>
      </c>
      <c r="Q170" s="65">
        <v>24.981192</v>
      </c>
      <c r="R170" s="65">
        <v>21.068031</v>
      </c>
      <c r="S170" s="65">
        <v>16.845795</v>
      </c>
      <c r="T170" s="65">
        <v>12.82984</v>
      </c>
      <c r="U170" s="65">
        <v>9.566113</v>
      </c>
      <c r="V170" s="65">
        <v>5.952538</v>
      </c>
      <c r="W170" s="65">
        <v>3.083476</v>
      </c>
      <c r="X170" s="65">
        <v>2.043743</v>
      </c>
      <c r="Y170" s="65">
        <v>2.022332</v>
      </c>
      <c r="Z170" s="65">
        <v>2.0</v>
      </c>
      <c r="AA170" s="65">
        <v>1.0</v>
      </c>
      <c r="AB170" s="65">
        <v>0.073896</v>
      </c>
      <c r="AC170" s="65">
        <v>0.0</v>
      </c>
      <c r="AD170" s="65">
        <v>0.0</v>
      </c>
      <c r="AE170" s="65">
        <v>0.0</v>
      </c>
      <c r="AF170" s="65">
        <v>0.0</v>
      </c>
      <c r="AG170" s="65">
        <v>0.0</v>
      </c>
      <c r="AH170" s="65">
        <v>0.0</v>
      </c>
      <c r="AI170" s="65">
        <v>0.0</v>
      </c>
      <c r="AJ170" s="65">
        <v>0.0</v>
      </c>
      <c r="AK170" s="66" t="s">
        <v>467</v>
      </c>
    </row>
    <row r="171" ht="15.0" customHeight="1">
      <c r="A171" s="61" t="s">
        <v>870</v>
      </c>
      <c r="B171" s="64" t="s">
        <v>709</v>
      </c>
      <c r="C171" s="65">
        <v>54.834</v>
      </c>
      <c r="D171" s="65">
        <v>54.602627</v>
      </c>
      <c r="E171" s="65">
        <v>54.287277</v>
      </c>
      <c r="F171" s="65">
        <v>53.867359</v>
      </c>
      <c r="G171" s="65">
        <v>53.331219</v>
      </c>
      <c r="H171" s="65">
        <v>52.673691</v>
      </c>
      <c r="I171" s="65">
        <v>51.875832</v>
      </c>
      <c r="J171" s="65">
        <v>50.931908</v>
      </c>
      <c r="K171" s="65">
        <v>49.504318</v>
      </c>
      <c r="L171" s="65">
        <v>48.050354</v>
      </c>
      <c r="M171" s="65">
        <v>46.750507</v>
      </c>
      <c r="N171" s="65">
        <v>45.074501</v>
      </c>
      <c r="O171" s="65">
        <v>43.429169</v>
      </c>
      <c r="P171" s="65">
        <v>41.340034</v>
      </c>
      <c r="Q171" s="65">
        <v>38.416351</v>
      </c>
      <c r="R171" s="65">
        <v>34.817799</v>
      </c>
      <c r="S171" s="65">
        <v>33.12088</v>
      </c>
      <c r="T171" s="65">
        <v>31.736618</v>
      </c>
      <c r="U171" s="65">
        <v>30.257399</v>
      </c>
      <c r="V171" s="65">
        <v>28.561975</v>
      </c>
      <c r="W171" s="65">
        <v>26.505228</v>
      </c>
      <c r="X171" s="65">
        <v>24.896152</v>
      </c>
      <c r="Y171" s="65">
        <v>24.002239</v>
      </c>
      <c r="Z171" s="65">
        <v>22.835312</v>
      </c>
      <c r="AA171" s="65">
        <v>21.473465</v>
      </c>
      <c r="AB171" s="65">
        <v>20.858109</v>
      </c>
      <c r="AC171" s="65">
        <v>20.20266</v>
      </c>
      <c r="AD171" s="65">
        <v>19.10438</v>
      </c>
      <c r="AE171" s="65">
        <v>18.302732</v>
      </c>
      <c r="AF171" s="65">
        <v>17.367893</v>
      </c>
      <c r="AG171" s="65">
        <v>16.73424</v>
      </c>
      <c r="AH171" s="65">
        <v>16.021858</v>
      </c>
      <c r="AI171" s="65">
        <v>15.437593</v>
      </c>
      <c r="AJ171" s="65">
        <v>14.926851</v>
      </c>
      <c r="AK171" s="66">
        <v>-0.039718</v>
      </c>
    </row>
    <row r="172" ht="15.0" customHeight="1">
      <c r="A172" s="61" t="s">
        <v>871</v>
      </c>
      <c r="B172" s="64" t="s">
        <v>761</v>
      </c>
      <c r="C172" s="65">
        <v>44.898964</v>
      </c>
      <c r="D172" s="65">
        <v>43.441719</v>
      </c>
      <c r="E172" s="65">
        <v>42.320099</v>
      </c>
      <c r="F172" s="65">
        <v>41.044548</v>
      </c>
      <c r="G172" s="65">
        <v>39.660477</v>
      </c>
      <c r="H172" s="65">
        <v>38.261726</v>
      </c>
      <c r="I172" s="65">
        <v>36.567406</v>
      </c>
      <c r="J172" s="65">
        <v>34.854561</v>
      </c>
      <c r="K172" s="65">
        <v>33.306664</v>
      </c>
      <c r="L172" s="65">
        <v>31.261784</v>
      </c>
      <c r="M172" s="65">
        <v>29.68923</v>
      </c>
      <c r="N172" s="65">
        <v>27.584286</v>
      </c>
      <c r="O172" s="65">
        <v>25.46085</v>
      </c>
      <c r="P172" s="65">
        <v>22.788582</v>
      </c>
      <c r="Q172" s="65">
        <v>20.112846</v>
      </c>
      <c r="R172" s="65">
        <v>19.764988</v>
      </c>
      <c r="S172" s="65">
        <v>19.24226</v>
      </c>
      <c r="T172" s="65">
        <v>17.774731</v>
      </c>
      <c r="U172" s="65">
        <v>16.716507</v>
      </c>
      <c r="V172" s="65">
        <v>16.31953</v>
      </c>
      <c r="W172" s="65">
        <v>15.877094</v>
      </c>
      <c r="X172" s="65">
        <v>15.134594</v>
      </c>
      <c r="Y172" s="65">
        <v>14.683035</v>
      </c>
      <c r="Z172" s="65">
        <v>14.161262</v>
      </c>
      <c r="AA172" s="65">
        <v>13.160295</v>
      </c>
      <c r="AB172" s="65">
        <v>11.842724</v>
      </c>
      <c r="AC172" s="65">
        <v>10.910879</v>
      </c>
      <c r="AD172" s="65">
        <v>9.256164</v>
      </c>
      <c r="AE172" s="65">
        <v>7.275225</v>
      </c>
      <c r="AF172" s="65">
        <v>7.063383</v>
      </c>
      <c r="AG172" s="65">
        <v>5.958612</v>
      </c>
      <c r="AH172" s="65">
        <v>5.626543</v>
      </c>
      <c r="AI172" s="65">
        <v>5.369567</v>
      </c>
      <c r="AJ172" s="65">
        <v>4.114831</v>
      </c>
      <c r="AK172" s="66">
        <v>-0.071004</v>
      </c>
    </row>
    <row r="173" ht="15.0" customHeight="1">
      <c r="A173" s="61" t="s">
        <v>872</v>
      </c>
      <c r="B173" s="64" t="s">
        <v>705</v>
      </c>
      <c r="C173" s="65">
        <v>27.618</v>
      </c>
      <c r="D173" s="65">
        <v>26.989174</v>
      </c>
      <c r="E173" s="65">
        <v>26.124779</v>
      </c>
      <c r="F173" s="65">
        <v>25.050255</v>
      </c>
      <c r="G173" s="65">
        <v>23.826782</v>
      </c>
      <c r="H173" s="65">
        <v>22.505249</v>
      </c>
      <c r="I173" s="65">
        <v>20.889269</v>
      </c>
      <c r="J173" s="65">
        <v>19.273283</v>
      </c>
      <c r="K173" s="65">
        <v>17.847715</v>
      </c>
      <c r="L173" s="65">
        <v>15.957036</v>
      </c>
      <c r="M173" s="65">
        <v>14.55201</v>
      </c>
      <c r="N173" s="65">
        <v>12.95844</v>
      </c>
      <c r="O173" s="65">
        <v>10.966858</v>
      </c>
      <c r="P173" s="65">
        <v>8.650506</v>
      </c>
      <c r="Q173" s="65">
        <v>6.474187</v>
      </c>
      <c r="R173" s="65">
        <v>6.341415</v>
      </c>
      <c r="S173" s="65">
        <v>6.069057</v>
      </c>
      <c r="T173" s="65">
        <v>4.888954</v>
      </c>
      <c r="U173" s="65">
        <v>4.117082</v>
      </c>
      <c r="V173" s="65">
        <v>4.079616</v>
      </c>
      <c r="W173" s="65">
        <v>4.053342</v>
      </c>
      <c r="X173" s="65">
        <v>4.0</v>
      </c>
      <c r="Y173" s="65">
        <v>4.0</v>
      </c>
      <c r="Z173" s="65">
        <v>4.0</v>
      </c>
      <c r="AA173" s="65">
        <v>4.0</v>
      </c>
      <c r="AB173" s="65">
        <v>3.484483</v>
      </c>
      <c r="AC173" s="65">
        <v>3.0</v>
      </c>
      <c r="AD173" s="65">
        <v>2.869966</v>
      </c>
      <c r="AE173" s="65">
        <v>2.0</v>
      </c>
      <c r="AF173" s="65">
        <v>2.0</v>
      </c>
      <c r="AG173" s="65">
        <v>1.0</v>
      </c>
      <c r="AH173" s="65">
        <v>1.0</v>
      </c>
      <c r="AI173" s="65">
        <v>1.0</v>
      </c>
      <c r="AJ173" s="65">
        <v>0.0</v>
      </c>
      <c r="AK173" s="66" t="s">
        <v>467</v>
      </c>
    </row>
    <row r="174" ht="15.0" customHeight="1">
      <c r="A174" s="61" t="s">
        <v>873</v>
      </c>
      <c r="B174" s="64" t="s">
        <v>707</v>
      </c>
      <c r="C174" s="65">
        <v>1.301963</v>
      </c>
      <c r="D174" s="65">
        <v>1.001638</v>
      </c>
      <c r="E174" s="65">
        <v>0.777901</v>
      </c>
      <c r="F174" s="65">
        <v>0.619582</v>
      </c>
      <c r="G174" s="65">
        <v>0.514917</v>
      </c>
      <c r="H174" s="65">
        <v>0.511963</v>
      </c>
      <c r="I174" s="65">
        <v>0.511963</v>
      </c>
      <c r="J174" s="65">
        <v>0.511963</v>
      </c>
      <c r="K174" s="65">
        <v>0.511963</v>
      </c>
      <c r="L174" s="65">
        <v>0.511963</v>
      </c>
      <c r="M174" s="65">
        <v>0.511963</v>
      </c>
      <c r="N174" s="65">
        <v>0.511963</v>
      </c>
      <c r="O174" s="65">
        <v>0.511963</v>
      </c>
      <c r="P174" s="65">
        <v>0.314258</v>
      </c>
      <c r="Q174" s="65">
        <v>0.0</v>
      </c>
      <c r="R174" s="65">
        <v>0.0</v>
      </c>
      <c r="S174" s="65">
        <v>0.0</v>
      </c>
      <c r="T174" s="65">
        <v>0.0</v>
      </c>
      <c r="U174" s="65">
        <v>0.0</v>
      </c>
      <c r="V174" s="65">
        <v>0.0</v>
      </c>
      <c r="W174" s="65">
        <v>0.0</v>
      </c>
      <c r="X174" s="65">
        <v>0.0</v>
      </c>
      <c r="Y174" s="65">
        <v>0.0</v>
      </c>
      <c r="Z174" s="65">
        <v>0.0</v>
      </c>
      <c r="AA174" s="65">
        <v>0.0</v>
      </c>
      <c r="AB174" s="65">
        <v>0.0</v>
      </c>
      <c r="AC174" s="65">
        <v>0.0</v>
      </c>
      <c r="AD174" s="65">
        <v>0.0</v>
      </c>
      <c r="AE174" s="65">
        <v>0.0</v>
      </c>
      <c r="AF174" s="65">
        <v>0.0</v>
      </c>
      <c r="AG174" s="65">
        <v>0.0</v>
      </c>
      <c r="AH174" s="65">
        <v>0.0</v>
      </c>
      <c r="AI174" s="65">
        <v>0.0</v>
      </c>
      <c r="AJ174" s="65">
        <v>0.0</v>
      </c>
      <c r="AK174" s="66" t="s">
        <v>467</v>
      </c>
    </row>
    <row r="175" ht="15.0" customHeight="1">
      <c r="A175" s="61" t="s">
        <v>874</v>
      </c>
      <c r="B175" s="64" t="s">
        <v>709</v>
      </c>
      <c r="C175" s="65">
        <v>15.979</v>
      </c>
      <c r="D175" s="65">
        <v>15.450906</v>
      </c>
      <c r="E175" s="65">
        <v>15.41742</v>
      </c>
      <c r="F175" s="65">
        <v>15.374709</v>
      </c>
      <c r="G175" s="65">
        <v>15.318779</v>
      </c>
      <c r="H175" s="65">
        <v>15.244516</v>
      </c>
      <c r="I175" s="65">
        <v>15.166175</v>
      </c>
      <c r="J175" s="65">
        <v>15.069316</v>
      </c>
      <c r="K175" s="65">
        <v>14.946983</v>
      </c>
      <c r="L175" s="65">
        <v>14.792787</v>
      </c>
      <c r="M175" s="65">
        <v>14.625257</v>
      </c>
      <c r="N175" s="65">
        <v>14.113884</v>
      </c>
      <c r="O175" s="65">
        <v>13.982028</v>
      </c>
      <c r="P175" s="65">
        <v>13.823819</v>
      </c>
      <c r="Q175" s="65">
        <v>13.638659</v>
      </c>
      <c r="R175" s="65">
        <v>13.423573</v>
      </c>
      <c r="S175" s="65">
        <v>13.173204</v>
      </c>
      <c r="T175" s="65">
        <v>12.885777</v>
      </c>
      <c r="U175" s="65">
        <v>12.599425</v>
      </c>
      <c r="V175" s="65">
        <v>12.239916</v>
      </c>
      <c r="W175" s="65">
        <v>11.823752</v>
      </c>
      <c r="X175" s="65">
        <v>11.134594</v>
      </c>
      <c r="Y175" s="65">
        <v>10.683035</v>
      </c>
      <c r="Z175" s="65">
        <v>10.161262</v>
      </c>
      <c r="AA175" s="65">
        <v>9.160295</v>
      </c>
      <c r="AB175" s="65">
        <v>8.35824</v>
      </c>
      <c r="AC175" s="65">
        <v>7.910879</v>
      </c>
      <c r="AD175" s="65">
        <v>6.386198</v>
      </c>
      <c r="AE175" s="65">
        <v>5.275225</v>
      </c>
      <c r="AF175" s="65">
        <v>5.063383</v>
      </c>
      <c r="AG175" s="65">
        <v>4.958612</v>
      </c>
      <c r="AH175" s="65">
        <v>4.626543</v>
      </c>
      <c r="AI175" s="65">
        <v>4.369567</v>
      </c>
      <c r="AJ175" s="65">
        <v>4.114831</v>
      </c>
      <c r="AK175" s="66">
        <v>-0.040503</v>
      </c>
    </row>
    <row r="176" ht="15.0" customHeight="1">
      <c r="A176" s="61" t="s">
        <v>875</v>
      </c>
      <c r="B176" s="64" t="s">
        <v>766</v>
      </c>
      <c r="C176" s="65">
        <v>38.413002</v>
      </c>
      <c r="D176" s="65">
        <v>37.715866</v>
      </c>
      <c r="E176" s="65">
        <v>36.925453</v>
      </c>
      <c r="F176" s="65">
        <v>36.025459</v>
      </c>
      <c r="G176" s="65">
        <v>34.807407</v>
      </c>
      <c r="H176" s="65">
        <v>33.465019</v>
      </c>
      <c r="I176" s="65">
        <v>31.991249</v>
      </c>
      <c r="J176" s="65">
        <v>30.366203</v>
      </c>
      <c r="K176" s="65">
        <v>28.834061</v>
      </c>
      <c r="L176" s="65">
        <v>25.34444</v>
      </c>
      <c r="M176" s="65">
        <v>21.547867</v>
      </c>
      <c r="N176" s="65">
        <v>17.516041</v>
      </c>
      <c r="O176" s="65">
        <v>13.536672</v>
      </c>
      <c r="P176" s="65">
        <v>9.729105</v>
      </c>
      <c r="Q176" s="65">
        <v>8.369617</v>
      </c>
      <c r="R176" s="65">
        <v>7.569863</v>
      </c>
      <c r="S176" s="65">
        <v>7.236466</v>
      </c>
      <c r="T176" s="65">
        <v>6.71817</v>
      </c>
      <c r="U176" s="65">
        <v>5.859904</v>
      </c>
      <c r="V176" s="65">
        <v>4.874006</v>
      </c>
      <c r="W176" s="65">
        <v>4.297989</v>
      </c>
      <c r="X176" s="65">
        <v>3.774297</v>
      </c>
      <c r="Y176" s="65">
        <v>3.148101</v>
      </c>
      <c r="Z176" s="65">
        <v>3.10219</v>
      </c>
      <c r="AA176" s="65">
        <v>2.491255</v>
      </c>
      <c r="AB176" s="65">
        <v>2.046557</v>
      </c>
      <c r="AC176" s="65">
        <v>2.0</v>
      </c>
      <c r="AD176" s="65">
        <v>1.874182</v>
      </c>
      <c r="AE176" s="65">
        <v>1.282385</v>
      </c>
      <c r="AF176" s="65">
        <v>0.618156</v>
      </c>
      <c r="AG176" s="65">
        <v>0.170282</v>
      </c>
      <c r="AH176" s="65">
        <v>0.0</v>
      </c>
      <c r="AI176" s="65">
        <v>0.0</v>
      </c>
      <c r="AJ176" s="65">
        <v>0.0</v>
      </c>
      <c r="AK176" s="66" t="s">
        <v>467</v>
      </c>
    </row>
    <row r="177" ht="15.0" customHeight="1">
      <c r="A177" s="61" t="s">
        <v>876</v>
      </c>
      <c r="B177" s="64" t="s">
        <v>705</v>
      </c>
      <c r="C177" s="65">
        <v>4.721</v>
      </c>
      <c r="D177" s="65">
        <v>4.43724</v>
      </c>
      <c r="E177" s="65">
        <v>4.185937</v>
      </c>
      <c r="F177" s="65">
        <v>3.966751</v>
      </c>
      <c r="G177" s="65">
        <v>3.581501</v>
      </c>
      <c r="H177" s="65">
        <v>3.228313</v>
      </c>
      <c r="I177" s="65">
        <v>2.908725</v>
      </c>
      <c r="J177" s="65">
        <v>2.426012</v>
      </c>
      <c r="K177" s="65">
        <v>2.288448</v>
      </c>
      <c r="L177" s="65">
        <v>2.217885</v>
      </c>
      <c r="M177" s="65">
        <v>2.162411</v>
      </c>
      <c r="N177" s="65">
        <v>2.119443</v>
      </c>
      <c r="O177" s="65">
        <v>2.086652</v>
      </c>
      <c r="P177" s="65">
        <v>2.062</v>
      </c>
      <c r="Q177" s="65">
        <v>2.043743</v>
      </c>
      <c r="R177" s="65">
        <v>2.030427</v>
      </c>
      <c r="S177" s="65">
        <v>2.020861</v>
      </c>
      <c r="T177" s="65">
        <v>2.014094</v>
      </c>
      <c r="U177" s="65">
        <v>2.005364</v>
      </c>
      <c r="V177" s="65">
        <v>2.0</v>
      </c>
      <c r="W177" s="65">
        <v>2.0</v>
      </c>
      <c r="X177" s="65">
        <v>1.562724</v>
      </c>
      <c r="Y177" s="65">
        <v>1.0</v>
      </c>
      <c r="Z177" s="65">
        <v>1.0</v>
      </c>
      <c r="AA177" s="65">
        <v>0.421767</v>
      </c>
      <c r="AB177" s="65">
        <v>0.0</v>
      </c>
      <c r="AC177" s="65">
        <v>0.0</v>
      </c>
      <c r="AD177" s="65">
        <v>0.0</v>
      </c>
      <c r="AE177" s="65">
        <v>0.0</v>
      </c>
      <c r="AF177" s="65">
        <v>0.0</v>
      </c>
      <c r="AG177" s="65">
        <v>0.0</v>
      </c>
      <c r="AH177" s="65">
        <v>0.0</v>
      </c>
      <c r="AI177" s="65">
        <v>0.0</v>
      </c>
      <c r="AJ177" s="65">
        <v>0.0</v>
      </c>
      <c r="AK177" s="66" t="s">
        <v>467</v>
      </c>
    </row>
    <row r="178" ht="15.0" customHeight="1">
      <c r="A178" s="61" t="s">
        <v>877</v>
      </c>
      <c r="B178" s="64" t="s">
        <v>707</v>
      </c>
      <c r="C178" s="65">
        <v>3.0</v>
      </c>
      <c r="D178" s="65">
        <v>3.0</v>
      </c>
      <c r="E178" s="65">
        <v>3.0</v>
      </c>
      <c r="F178" s="65">
        <v>3.0</v>
      </c>
      <c r="G178" s="65">
        <v>3.0</v>
      </c>
      <c r="H178" s="65">
        <v>3.0</v>
      </c>
      <c r="I178" s="65">
        <v>3.0</v>
      </c>
      <c r="J178" s="65">
        <v>3.0</v>
      </c>
      <c r="K178" s="65">
        <v>3.0</v>
      </c>
      <c r="L178" s="65">
        <v>3.0</v>
      </c>
      <c r="M178" s="65">
        <v>3.0</v>
      </c>
      <c r="N178" s="65">
        <v>3.0</v>
      </c>
      <c r="O178" s="65">
        <v>3.0</v>
      </c>
      <c r="P178" s="65">
        <v>3.0</v>
      </c>
      <c r="Q178" s="65">
        <v>3.0</v>
      </c>
      <c r="R178" s="65">
        <v>3.0</v>
      </c>
      <c r="S178" s="65">
        <v>3.0</v>
      </c>
      <c r="T178" s="65">
        <v>2.766149</v>
      </c>
      <c r="U178" s="65">
        <v>2.56695</v>
      </c>
      <c r="V178" s="65">
        <v>2.413874</v>
      </c>
      <c r="W178" s="65">
        <v>2.297989</v>
      </c>
      <c r="X178" s="65">
        <v>2.211572</v>
      </c>
      <c r="Y178" s="65">
        <v>2.148101</v>
      </c>
      <c r="Z178" s="65">
        <v>2.10219</v>
      </c>
      <c r="AA178" s="65">
        <v>2.069489</v>
      </c>
      <c r="AB178" s="65">
        <v>2.046557</v>
      </c>
      <c r="AC178" s="65">
        <v>2.0</v>
      </c>
      <c r="AD178" s="65">
        <v>1.874182</v>
      </c>
      <c r="AE178" s="65">
        <v>1.282385</v>
      </c>
      <c r="AF178" s="65">
        <v>0.618156</v>
      </c>
      <c r="AG178" s="65">
        <v>0.170282</v>
      </c>
      <c r="AH178" s="65">
        <v>0.0</v>
      </c>
      <c r="AI178" s="65">
        <v>0.0</v>
      </c>
      <c r="AJ178" s="65">
        <v>0.0</v>
      </c>
      <c r="AK178" s="66" t="s">
        <v>467</v>
      </c>
    </row>
    <row r="179" ht="15.0" customHeight="1">
      <c r="A179" s="61" t="s">
        <v>878</v>
      </c>
      <c r="B179" s="64" t="s">
        <v>709</v>
      </c>
      <c r="C179" s="65">
        <v>30.692001</v>
      </c>
      <c r="D179" s="65">
        <v>30.278625</v>
      </c>
      <c r="E179" s="65">
        <v>29.739515</v>
      </c>
      <c r="F179" s="65">
        <v>29.05871</v>
      </c>
      <c r="G179" s="65">
        <v>28.225906</v>
      </c>
      <c r="H179" s="65">
        <v>27.236708</v>
      </c>
      <c r="I179" s="65">
        <v>26.082525</v>
      </c>
      <c r="J179" s="65">
        <v>24.940191</v>
      </c>
      <c r="K179" s="65">
        <v>23.545612</v>
      </c>
      <c r="L179" s="65">
        <v>20.126556</v>
      </c>
      <c r="M179" s="65">
        <v>16.385454</v>
      </c>
      <c r="N179" s="65">
        <v>12.396597</v>
      </c>
      <c r="O179" s="65">
        <v>8.45002</v>
      </c>
      <c r="P179" s="65">
        <v>4.667105</v>
      </c>
      <c r="Q179" s="65">
        <v>3.325873</v>
      </c>
      <c r="R179" s="65">
        <v>2.539437</v>
      </c>
      <c r="S179" s="65">
        <v>2.215606</v>
      </c>
      <c r="T179" s="65">
        <v>1.937926</v>
      </c>
      <c r="U179" s="65">
        <v>1.28759</v>
      </c>
      <c r="V179" s="65">
        <v>0.460132</v>
      </c>
      <c r="W179" s="65">
        <v>0.0</v>
      </c>
      <c r="X179" s="65">
        <v>0.0</v>
      </c>
      <c r="Y179" s="65">
        <v>0.0</v>
      </c>
      <c r="Z179" s="65">
        <v>0.0</v>
      </c>
      <c r="AA179" s="65">
        <v>0.0</v>
      </c>
      <c r="AB179" s="65">
        <v>0.0</v>
      </c>
      <c r="AC179" s="65">
        <v>0.0</v>
      </c>
      <c r="AD179" s="65">
        <v>0.0</v>
      </c>
      <c r="AE179" s="65">
        <v>0.0</v>
      </c>
      <c r="AF179" s="65">
        <v>0.0</v>
      </c>
      <c r="AG179" s="65">
        <v>0.0</v>
      </c>
      <c r="AH179" s="65">
        <v>0.0</v>
      </c>
      <c r="AI179" s="65">
        <v>0.0</v>
      </c>
      <c r="AJ179" s="65">
        <v>0.0</v>
      </c>
      <c r="AK179" s="66" t="s">
        <v>467</v>
      </c>
    </row>
    <row r="180" ht="15.0" customHeight="1">
      <c r="A180" s="61" t="s">
        <v>879</v>
      </c>
      <c r="B180" s="63" t="s">
        <v>771</v>
      </c>
      <c r="C180" s="74">
        <v>2728.741943</v>
      </c>
      <c r="D180" s="74">
        <v>2631.546387</v>
      </c>
      <c r="E180" s="74">
        <v>2538.521484</v>
      </c>
      <c r="F180" s="74">
        <v>2446.27124</v>
      </c>
      <c r="G180" s="74">
        <v>2349.800293</v>
      </c>
      <c r="H180" s="74">
        <v>2232.296875</v>
      </c>
      <c r="I180" s="74">
        <v>2128.674316</v>
      </c>
      <c r="J180" s="74">
        <v>2026.432617</v>
      </c>
      <c r="K180" s="74">
        <v>1929.753296</v>
      </c>
      <c r="L180" s="74">
        <v>1829.450073</v>
      </c>
      <c r="M180" s="74">
        <v>1721.327148</v>
      </c>
      <c r="N180" s="74">
        <v>1594.836426</v>
      </c>
      <c r="O180" s="74">
        <v>1464.710449</v>
      </c>
      <c r="P180" s="74">
        <v>1334.563354</v>
      </c>
      <c r="Q180" s="74">
        <v>1231.015259</v>
      </c>
      <c r="R180" s="74">
        <v>1141.918457</v>
      </c>
      <c r="S180" s="74">
        <v>1053.515869</v>
      </c>
      <c r="T180" s="74">
        <v>969.684998</v>
      </c>
      <c r="U180" s="74">
        <v>906.704529</v>
      </c>
      <c r="V180" s="74">
        <v>835.822266</v>
      </c>
      <c r="W180" s="74">
        <v>776.649231</v>
      </c>
      <c r="X180" s="74">
        <v>710.406982</v>
      </c>
      <c r="Y180" s="74">
        <v>656.645752</v>
      </c>
      <c r="Z180" s="74">
        <v>597.9820560000001</v>
      </c>
      <c r="AA180" s="74">
        <v>541.084412</v>
      </c>
      <c r="AB180" s="74">
        <v>494.804047</v>
      </c>
      <c r="AC180" s="74">
        <v>452.755707</v>
      </c>
      <c r="AD180" s="74">
        <v>401.067657</v>
      </c>
      <c r="AE180" s="74">
        <v>357.337097</v>
      </c>
      <c r="AF180" s="74">
        <v>314.926575</v>
      </c>
      <c r="AG180" s="74">
        <v>266.90799</v>
      </c>
      <c r="AH180" s="74">
        <v>208.403732</v>
      </c>
      <c r="AI180" s="74">
        <v>168.269531</v>
      </c>
      <c r="AJ180" s="74">
        <v>133.399002</v>
      </c>
      <c r="AK180" s="70">
        <v>-0.088977</v>
      </c>
    </row>
    <row r="181" ht="15.75" customHeight="1"/>
    <row r="182" ht="15.75" customHeight="1"/>
    <row r="183" ht="15.0" customHeight="1">
      <c r="B183" s="63" t="s">
        <v>880</v>
      </c>
    </row>
    <row r="184" ht="15.0" customHeight="1">
      <c r="A184" s="61" t="s">
        <v>881</v>
      </c>
      <c r="B184" s="64" t="s">
        <v>703</v>
      </c>
      <c r="C184" s="65">
        <v>936.503357</v>
      </c>
      <c r="D184" s="65">
        <v>910.855225</v>
      </c>
      <c r="E184" s="65">
        <v>895.490112</v>
      </c>
      <c r="F184" s="65">
        <v>886.818481</v>
      </c>
      <c r="G184" s="65">
        <v>879.02179</v>
      </c>
      <c r="H184" s="65">
        <v>877.837463</v>
      </c>
      <c r="I184" s="65">
        <v>880.231812</v>
      </c>
      <c r="J184" s="65">
        <v>882.90625</v>
      </c>
      <c r="K184" s="65">
        <v>884.626343</v>
      </c>
      <c r="L184" s="65">
        <v>886.375122</v>
      </c>
      <c r="M184" s="65">
        <v>884.213074</v>
      </c>
      <c r="N184" s="65">
        <v>876.970825</v>
      </c>
      <c r="O184" s="65">
        <v>876.837158</v>
      </c>
      <c r="P184" s="65">
        <v>879.669312</v>
      </c>
      <c r="Q184" s="65">
        <v>881.564209</v>
      </c>
      <c r="R184" s="65">
        <v>883.42627</v>
      </c>
      <c r="S184" s="65">
        <v>885.284607</v>
      </c>
      <c r="T184" s="65">
        <v>885.151855</v>
      </c>
      <c r="U184" s="65">
        <v>884.840759</v>
      </c>
      <c r="V184" s="65">
        <v>885.796753</v>
      </c>
      <c r="W184" s="65">
        <v>888.745483</v>
      </c>
      <c r="X184" s="65">
        <v>890.292053</v>
      </c>
      <c r="Y184" s="65">
        <v>892.61261</v>
      </c>
      <c r="Z184" s="65">
        <v>894.881348</v>
      </c>
      <c r="AA184" s="65">
        <v>897.5445560000001</v>
      </c>
      <c r="AB184" s="65">
        <v>899.264587</v>
      </c>
      <c r="AC184" s="65">
        <v>901.001892</v>
      </c>
      <c r="AD184" s="65">
        <v>903.106201</v>
      </c>
      <c r="AE184" s="65">
        <v>905.164246</v>
      </c>
      <c r="AF184" s="65">
        <v>906.716492</v>
      </c>
      <c r="AG184" s="65">
        <v>908.779785</v>
      </c>
      <c r="AH184" s="65">
        <v>909.802734</v>
      </c>
      <c r="AI184" s="65">
        <v>910.720215</v>
      </c>
      <c r="AJ184" s="65">
        <v>912.033752</v>
      </c>
      <c r="AK184" s="66">
        <v>4.0E-5</v>
      </c>
    </row>
    <row r="185" ht="15.0" customHeight="1">
      <c r="A185" s="61" t="s">
        <v>882</v>
      </c>
      <c r="B185" s="64" t="s">
        <v>711</v>
      </c>
      <c r="C185" s="65">
        <v>47.200005</v>
      </c>
      <c r="D185" s="65">
        <v>47.403999</v>
      </c>
      <c r="E185" s="65">
        <v>47.612076</v>
      </c>
      <c r="F185" s="65">
        <v>47.824322</v>
      </c>
      <c r="G185" s="65">
        <v>47.95417</v>
      </c>
      <c r="H185" s="65">
        <v>48.097443</v>
      </c>
      <c r="I185" s="65">
        <v>47.322678</v>
      </c>
      <c r="J185" s="65">
        <v>47.48925</v>
      </c>
      <c r="K185" s="65">
        <v>47.666107</v>
      </c>
      <c r="L185" s="65">
        <v>47.905125</v>
      </c>
      <c r="M185" s="65">
        <v>48.148926</v>
      </c>
      <c r="N185" s="65">
        <v>48.397594</v>
      </c>
      <c r="O185" s="65">
        <v>48.651249</v>
      </c>
      <c r="P185" s="65">
        <v>48.909969</v>
      </c>
      <c r="Q185" s="65">
        <v>49.151558</v>
      </c>
      <c r="R185" s="65">
        <v>49.420731</v>
      </c>
      <c r="S185" s="65">
        <v>49.687191</v>
      </c>
      <c r="T185" s="65">
        <v>49.919746</v>
      </c>
      <c r="U185" s="65">
        <v>50.169529</v>
      </c>
      <c r="V185" s="65">
        <v>50.460892</v>
      </c>
      <c r="W185" s="65">
        <v>50.75808</v>
      </c>
      <c r="X185" s="65">
        <v>50.952366</v>
      </c>
      <c r="Y185" s="65">
        <v>51.261566</v>
      </c>
      <c r="Z185" s="65">
        <v>51.576942</v>
      </c>
      <c r="AA185" s="65">
        <v>51.842712</v>
      </c>
      <c r="AB185" s="65">
        <v>52.008675</v>
      </c>
      <c r="AC185" s="65">
        <v>52.343349</v>
      </c>
      <c r="AD185" s="65">
        <v>52.626801</v>
      </c>
      <c r="AE185" s="65">
        <v>51.974998</v>
      </c>
      <c r="AF185" s="65">
        <v>52.300045</v>
      </c>
      <c r="AG185" s="65">
        <v>52.633873</v>
      </c>
      <c r="AH185" s="65">
        <v>52.993595</v>
      </c>
      <c r="AI185" s="65">
        <v>53.301022</v>
      </c>
      <c r="AJ185" s="65">
        <v>53.652626</v>
      </c>
      <c r="AK185" s="66">
        <v>0.003877</v>
      </c>
    </row>
    <row r="186" ht="15.0" customHeight="1">
      <c r="A186" s="61" t="s">
        <v>883</v>
      </c>
      <c r="B186" s="64" t="s">
        <v>716</v>
      </c>
      <c r="C186" s="65">
        <v>29.16</v>
      </c>
      <c r="D186" s="65">
        <v>28.993198</v>
      </c>
      <c r="E186" s="65">
        <v>28.830814</v>
      </c>
      <c r="F186" s="65">
        <v>28.698181</v>
      </c>
      <c r="G186" s="65">
        <v>28.871372</v>
      </c>
      <c r="H186" s="65">
        <v>29.048023</v>
      </c>
      <c r="I186" s="65">
        <v>29.22821</v>
      </c>
      <c r="J186" s="65">
        <v>29.411999</v>
      </c>
      <c r="K186" s="65">
        <v>29.599463</v>
      </c>
      <c r="L186" s="65">
        <v>29.744555</v>
      </c>
      <c r="M186" s="65">
        <v>29.937885</v>
      </c>
      <c r="N186" s="65">
        <v>30.115999</v>
      </c>
      <c r="O186" s="65">
        <v>30.210579</v>
      </c>
      <c r="P186" s="65">
        <v>30.275282</v>
      </c>
      <c r="Q186" s="65">
        <v>30.348228</v>
      </c>
      <c r="R186" s="65">
        <v>30.205151</v>
      </c>
      <c r="S186" s="65">
        <v>30.400558</v>
      </c>
      <c r="T186" s="65">
        <v>30.53252</v>
      </c>
      <c r="U186" s="65">
        <v>30.70055</v>
      </c>
      <c r="V186" s="65">
        <v>30.885597</v>
      </c>
      <c r="W186" s="65">
        <v>31.11758</v>
      </c>
      <c r="X186" s="65">
        <v>31.312695</v>
      </c>
      <c r="Y186" s="65">
        <v>31.461216</v>
      </c>
      <c r="Z186" s="65">
        <v>30.55069</v>
      </c>
      <c r="AA186" s="65">
        <v>30.808035</v>
      </c>
      <c r="AB186" s="65">
        <v>31.044256</v>
      </c>
      <c r="AC186" s="65">
        <v>31.312002</v>
      </c>
      <c r="AD186" s="65">
        <v>31.573992</v>
      </c>
      <c r="AE186" s="65">
        <v>31.813007</v>
      </c>
      <c r="AF186" s="65">
        <v>32.097137</v>
      </c>
      <c r="AG186" s="65">
        <v>32.386955</v>
      </c>
      <c r="AH186" s="65">
        <v>32.682564</v>
      </c>
      <c r="AI186" s="65">
        <v>32.984085</v>
      </c>
      <c r="AJ186" s="65">
        <v>33.291641</v>
      </c>
      <c r="AK186" s="66">
        <v>0.00433</v>
      </c>
    </row>
    <row r="187" ht="15.0" customHeight="1">
      <c r="A187" s="61" t="s">
        <v>884</v>
      </c>
      <c r="B187" s="64" t="s">
        <v>721</v>
      </c>
      <c r="C187" s="65">
        <v>73.754028</v>
      </c>
      <c r="D187" s="65">
        <v>74.558807</v>
      </c>
      <c r="E187" s="65">
        <v>75.016579</v>
      </c>
      <c r="F187" s="65">
        <v>74.483513</v>
      </c>
      <c r="G187" s="65">
        <v>74.903328</v>
      </c>
      <c r="H187" s="65">
        <v>74.312172</v>
      </c>
      <c r="I187" s="65">
        <v>74.691505</v>
      </c>
      <c r="J187" s="65">
        <v>74.194252</v>
      </c>
      <c r="K187" s="65">
        <v>74.707062</v>
      </c>
      <c r="L187" s="65">
        <v>75.230103</v>
      </c>
      <c r="M187" s="65">
        <v>75.763626</v>
      </c>
      <c r="N187" s="65">
        <v>75.307808</v>
      </c>
      <c r="O187" s="65">
        <v>74.862877</v>
      </c>
      <c r="P187" s="65">
        <v>75.429047</v>
      </c>
      <c r="Q187" s="65">
        <v>76.006538</v>
      </c>
      <c r="R187" s="65">
        <v>76.573532</v>
      </c>
      <c r="S187" s="65">
        <v>77.115837</v>
      </c>
      <c r="T187" s="65">
        <v>77.725121</v>
      </c>
      <c r="U187" s="65">
        <v>77.062759</v>
      </c>
      <c r="V187" s="65">
        <v>77.429115</v>
      </c>
      <c r="W187" s="65">
        <v>78.034264</v>
      </c>
      <c r="X187" s="65">
        <v>77.252716</v>
      </c>
      <c r="Y187" s="65">
        <v>77.92926</v>
      </c>
      <c r="Z187" s="65">
        <v>78.074097</v>
      </c>
      <c r="AA187" s="65">
        <v>78.173759</v>
      </c>
      <c r="AB187" s="65">
        <v>78.497818</v>
      </c>
      <c r="AC187" s="65">
        <v>79.026733</v>
      </c>
      <c r="AD187" s="65">
        <v>79.704498</v>
      </c>
      <c r="AE187" s="65">
        <v>80.4664</v>
      </c>
      <c r="AF187" s="65">
        <v>81.243538</v>
      </c>
      <c r="AG187" s="65">
        <v>82.036224</v>
      </c>
      <c r="AH187" s="65">
        <v>82.844772</v>
      </c>
      <c r="AI187" s="65">
        <v>83.667793</v>
      </c>
      <c r="AJ187" s="65">
        <v>84.508987</v>
      </c>
      <c r="AK187" s="66">
        <v>0.003922</v>
      </c>
    </row>
    <row r="188" ht="15.0" customHeight="1">
      <c r="A188" s="61" t="s">
        <v>885</v>
      </c>
      <c r="B188" s="64" t="s">
        <v>726</v>
      </c>
      <c r="C188" s="65">
        <v>408.140015</v>
      </c>
      <c r="D188" s="65">
        <v>411.342743</v>
      </c>
      <c r="E188" s="65">
        <v>414.60965</v>
      </c>
      <c r="F188" s="65">
        <v>417.941864</v>
      </c>
      <c r="G188" s="65">
        <v>421.340668</v>
      </c>
      <c r="H188" s="65">
        <v>424.73053</v>
      </c>
      <c r="I188" s="65">
        <v>428.211273</v>
      </c>
      <c r="J188" s="65">
        <v>431.696838</v>
      </c>
      <c r="K188" s="65">
        <v>434.373383</v>
      </c>
      <c r="L188" s="65">
        <v>438.078613</v>
      </c>
      <c r="M188" s="65">
        <v>441.869141</v>
      </c>
      <c r="N188" s="65">
        <v>443.747742</v>
      </c>
      <c r="O188" s="65">
        <v>444.746826</v>
      </c>
      <c r="P188" s="65">
        <v>444.235474</v>
      </c>
      <c r="Q188" s="65">
        <v>445.616516</v>
      </c>
      <c r="R188" s="65">
        <v>447.373047</v>
      </c>
      <c r="S188" s="65">
        <v>450.207703</v>
      </c>
      <c r="T188" s="65">
        <v>453.192566</v>
      </c>
      <c r="U188" s="65">
        <v>455.673065</v>
      </c>
      <c r="V188" s="65">
        <v>455.234406</v>
      </c>
      <c r="W188" s="65">
        <v>453.895935</v>
      </c>
      <c r="X188" s="65">
        <v>455.650726</v>
      </c>
      <c r="Y188" s="65">
        <v>450.310944</v>
      </c>
      <c r="Z188" s="65">
        <v>453.257874</v>
      </c>
      <c r="AA188" s="65">
        <v>456.30365</v>
      </c>
      <c r="AB188" s="65">
        <v>460.450378</v>
      </c>
      <c r="AC188" s="65">
        <v>465.700073</v>
      </c>
      <c r="AD188" s="65">
        <v>471.054657</v>
      </c>
      <c r="AE188" s="65">
        <v>476.516449</v>
      </c>
      <c r="AF188" s="65">
        <v>481.614319</v>
      </c>
      <c r="AG188" s="65">
        <v>486.118744</v>
      </c>
      <c r="AH188" s="65">
        <v>489.822906</v>
      </c>
      <c r="AI188" s="65">
        <v>493.197266</v>
      </c>
      <c r="AJ188" s="65">
        <v>496.60611</v>
      </c>
      <c r="AK188" s="66">
        <v>0.005904</v>
      </c>
    </row>
    <row r="189" ht="15.0" customHeight="1">
      <c r="A189" s="61" t="s">
        <v>886</v>
      </c>
      <c r="B189" s="64" t="s">
        <v>731</v>
      </c>
      <c r="C189" s="65">
        <v>66.219994</v>
      </c>
      <c r="D189" s="65">
        <v>64.784401</v>
      </c>
      <c r="E189" s="65">
        <v>62.829269</v>
      </c>
      <c r="F189" s="65">
        <v>61.955166</v>
      </c>
      <c r="G189" s="65">
        <v>62.182884</v>
      </c>
      <c r="H189" s="65">
        <v>62.305473</v>
      </c>
      <c r="I189" s="65">
        <v>62.540733</v>
      </c>
      <c r="J189" s="65">
        <v>61.514297</v>
      </c>
      <c r="K189" s="65">
        <v>61.618916</v>
      </c>
      <c r="L189" s="65">
        <v>60.762085</v>
      </c>
      <c r="M189" s="65">
        <v>61.014648</v>
      </c>
      <c r="N189" s="65">
        <v>60.177216</v>
      </c>
      <c r="O189" s="65">
        <v>60.335144</v>
      </c>
      <c r="P189" s="65">
        <v>60.500225</v>
      </c>
      <c r="Q189" s="65">
        <v>59.77232</v>
      </c>
      <c r="R189" s="65">
        <v>59.011868</v>
      </c>
      <c r="S189" s="65">
        <v>59.229301</v>
      </c>
      <c r="T189" s="65">
        <v>58.517281</v>
      </c>
      <c r="U189" s="65">
        <v>58.793953</v>
      </c>
      <c r="V189" s="65">
        <v>57.016426</v>
      </c>
      <c r="W189" s="65">
        <v>57.104149</v>
      </c>
      <c r="X189" s="65">
        <v>57.415508</v>
      </c>
      <c r="Y189" s="65">
        <v>57.733101</v>
      </c>
      <c r="Z189" s="65">
        <v>58.057045</v>
      </c>
      <c r="AA189" s="65">
        <v>58.387459</v>
      </c>
      <c r="AB189" s="65">
        <v>58.724495</v>
      </c>
      <c r="AC189" s="65">
        <v>59.06826</v>
      </c>
      <c r="AD189" s="65">
        <v>59.418907</v>
      </c>
      <c r="AE189" s="65">
        <v>59.776566</v>
      </c>
      <c r="AF189" s="65">
        <v>59.141373</v>
      </c>
      <c r="AG189" s="65">
        <v>59.513481</v>
      </c>
      <c r="AH189" s="65">
        <v>59.893032</v>
      </c>
      <c r="AI189" s="65">
        <v>60.280167</v>
      </c>
      <c r="AJ189" s="65">
        <v>60.675049</v>
      </c>
      <c r="AK189" s="66">
        <v>-0.002046</v>
      </c>
    </row>
    <row r="190" ht="15.0" customHeight="1">
      <c r="A190" s="61" t="s">
        <v>887</v>
      </c>
      <c r="B190" s="64" t="s">
        <v>736</v>
      </c>
      <c r="C190" s="65">
        <v>99.579994</v>
      </c>
      <c r="D190" s="65">
        <v>100.861595</v>
      </c>
      <c r="E190" s="65">
        <v>102.505432</v>
      </c>
      <c r="F190" s="65">
        <v>104.182144</v>
      </c>
      <c r="G190" s="65">
        <v>105.892387</v>
      </c>
      <c r="H190" s="65">
        <v>107.24015</v>
      </c>
      <c r="I190" s="65">
        <v>108.931381</v>
      </c>
      <c r="J190" s="65">
        <v>107.036324</v>
      </c>
      <c r="K190" s="65">
        <v>108.359695</v>
      </c>
      <c r="L190" s="65">
        <v>110.682755</v>
      </c>
      <c r="M190" s="65">
        <v>112.511848</v>
      </c>
      <c r="N190" s="65">
        <v>112.4627</v>
      </c>
      <c r="O190" s="65">
        <v>114.428589</v>
      </c>
      <c r="P190" s="65">
        <v>116.45137</v>
      </c>
      <c r="Q190" s="65">
        <v>118.521393</v>
      </c>
      <c r="R190" s="65">
        <v>120.622337</v>
      </c>
      <c r="S190" s="65">
        <v>122.747726</v>
      </c>
      <c r="T190" s="65">
        <v>124.935066</v>
      </c>
      <c r="U190" s="65">
        <v>127.175323</v>
      </c>
      <c r="V190" s="65">
        <v>129.458023</v>
      </c>
      <c r="W190" s="65">
        <v>131.70015</v>
      </c>
      <c r="X190" s="65">
        <v>133.071869</v>
      </c>
      <c r="Y190" s="65">
        <v>134.758499</v>
      </c>
      <c r="Z190" s="65">
        <v>137.304031</v>
      </c>
      <c r="AA190" s="65">
        <v>140.120483</v>
      </c>
      <c r="AB190" s="65">
        <v>142.935318</v>
      </c>
      <c r="AC190" s="65">
        <v>145.61528</v>
      </c>
      <c r="AD190" s="65">
        <v>148.564758</v>
      </c>
      <c r="AE190" s="65">
        <v>151.531738</v>
      </c>
      <c r="AF190" s="65">
        <v>154.559418</v>
      </c>
      <c r="AG190" s="65">
        <v>157.601028</v>
      </c>
      <c r="AH190" s="65">
        <v>160.667313</v>
      </c>
      <c r="AI190" s="65">
        <v>163.790161</v>
      </c>
      <c r="AJ190" s="65">
        <v>167.037933</v>
      </c>
      <c r="AK190" s="66">
        <v>0.01589</v>
      </c>
    </row>
    <row r="191" ht="15.0" customHeight="1">
      <c r="A191" s="61" t="s">
        <v>888</v>
      </c>
      <c r="B191" s="64" t="s">
        <v>741</v>
      </c>
      <c r="C191" s="65">
        <v>66.659996</v>
      </c>
      <c r="D191" s="65">
        <v>66.673203</v>
      </c>
      <c r="E191" s="65">
        <v>66.949699</v>
      </c>
      <c r="F191" s="65">
        <v>67.438896</v>
      </c>
      <c r="G191" s="65">
        <v>68.010803</v>
      </c>
      <c r="H191" s="65">
        <v>67.63446</v>
      </c>
      <c r="I191" s="65">
        <v>68.163948</v>
      </c>
      <c r="J191" s="65">
        <v>68.709625</v>
      </c>
      <c r="K191" s="65">
        <v>68.242821</v>
      </c>
      <c r="L191" s="65">
        <v>68.768867</v>
      </c>
      <c r="M191" s="65">
        <v>69.228447</v>
      </c>
      <c r="N191" s="65">
        <v>69.576157</v>
      </c>
      <c r="O191" s="65">
        <v>69.564758</v>
      </c>
      <c r="P191" s="65">
        <v>69.909264</v>
      </c>
      <c r="Q191" s="65">
        <v>70.258362</v>
      </c>
      <c r="R191" s="65">
        <v>66.280197</v>
      </c>
      <c r="S191" s="65">
        <v>67.016647</v>
      </c>
      <c r="T191" s="65">
        <v>67.198158</v>
      </c>
      <c r="U191" s="65">
        <v>67.213905</v>
      </c>
      <c r="V191" s="65">
        <v>67.380836</v>
      </c>
      <c r="W191" s="65">
        <v>67.865082</v>
      </c>
      <c r="X191" s="65">
        <v>68.396652</v>
      </c>
      <c r="Y191" s="65">
        <v>68.935722</v>
      </c>
      <c r="Z191" s="65">
        <v>69.530548</v>
      </c>
      <c r="AA191" s="65">
        <v>69.121452</v>
      </c>
      <c r="AB191" s="65">
        <v>69.834923</v>
      </c>
      <c r="AC191" s="65">
        <v>70.976799</v>
      </c>
      <c r="AD191" s="65">
        <v>71.665573</v>
      </c>
      <c r="AE191" s="65">
        <v>70.541672</v>
      </c>
      <c r="AF191" s="65">
        <v>70.828102</v>
      </c>
      <c r="AG191" s="65">
        <v>71.44146</v>
      </c>
      <c r="AH191" s="65">
        <v>70.958832</v>
      </c>
      <c r="AI191" s="65">
        <v>71.580048</v>
      </c>
      <c r="AJ191" s="65">
        <v>72.505196</v>
      </c>
      <c r="AK191" s="66">
        <v>0.002624</v>
      </c>
    </row>
    <row r="192" ht="15.0" customHeight="1">
      <c r="A192" s="61" t="s">
        <v>889</v>
      </c>
      <c r="B192" s="64" t="s">
        <v>746</v>
      </c>
      <c r="C192" s="65">
        <v>181.396362</v>
      </c>
      <c r="D192" s="65">
        <v>183.635986</v>
      </c>
      <c r="E192" s="65">
        <v>185.508713</v>
      </c>
      <c r="F192" s="65">
        <v>187.4189</v>
      </c>
      <c r="G192" s="65">
        <v>189.367279</v>
      </c>
      <c r="H192" s="65">
        <v>191.354599</v>
      </c>
      <c r="I192" s="65">
        <v>193.381714</v>
      </c>
      <c r="J192" s="65">
        <v>195.449356</v>
      </c>
      <c r="K192" s="65">
        <v>197.558319</v>
      </c>
      <c r="L192" s="65">
        <v>199.709488</v>
      </c>
      <c r="M192" s="65">
        <v>201.903687</v>
      </c>
      <c r="N192" s="65">
        <v>204.141785</v>
      </c>
      <c r="O192" s="65">
        <v>206.424606</v>
      </c>
      <c r="P192" s="65">
        <v>208.753113</v>
      </c>
      <c r="Q192" s="65">
        <v>209.028595</v>
      </c>
      <c r="R192" s="65">
        <v>213.479279</v>
      </c>
      <c r="S192" s="65">
        <v>218.151184</v>
      </c>
      <c r="T192" s="65">
        <v>221.88681</v>
      </c>
      <c r="U192" s="65">
        <v>226.626419</v>
      </c>
      <c r="V192" s="65">
        <v>230.415161</v>
      </c>
      <c r="W192" s="65">
        <v>234.233536</v>
      </c>
      <c r="X192" s="65">
        <v>239.12973</v>
      </c>
      <c r="Y192" s="65">
        <v>244.10144</v>
      </c>
      <c r="Z192" s="65">
        <v>249.038055</v>
      </c>
      <c r="AA192" s="65">
        <v>254.244827</v>
      </c>
      <c r="AB192" s="65">
        <v>259.568665</v>
      </c>
      <c r="AC192" s="65">
        <v>264.939514</v>
      </c>
      <c r="AD192" s="65">
        <v>269.279846</v>
      </c>
      <c r="AE192" s="65">
        <v>274.533051</v>
      </c>
      <c r="AF192" s="65">
        <v>279.803375</v>
      </c>
      <c r="AG192" s="65">
        <v>284.938141</v>
      </c>
      <c r="AH192" s="65">
        <v>290.163666</v>
      </c>
      <c r="AI192" s="65">
        <v>295.309875</v>
      </c>
      <c r="AJ192" s="65">
        <v>300.250305</v>
      </c>
      <c r="AK192" s="66">
        <v>0.015483</v>
      </c>
    </row>
    <row r="193" ht="15.0" customHeight="1">
      <c r="A193" s="61" t="s">
        <v>890</v>
      </c>
      <c r="B193" s="64" t="s">
        <v>751</v>
      </c>
      <c r="C193" s="65">
        <v>67.344109</v>
      </c>
      <c r="D193" s="65">
        <v>69.675964</v>
      </c>
      <c r="E193" s="65">
        <v>71.05278</v>
      </c>
      <c r="F193" s="65">
        <v>72.442528</v>
      </c>
      <c r="G193" s="65">
        <v>73.87104</v>
      </c>
      <c r="H193" s="65">
        <v>75.123154</v>
      </c>
      <c r="I193" s="65">
        <v>76.654099</v>
      </c>
      <c r="J193" s="65">
        <v>78.318047</v>
      </c>
      <c r="K193" s="65">
        <v>79.858139</v>
      </c>
      <c r="L193" s="65">
        <v>81.432541</v>
      </c>
      <c r="M193" s="65">
        <v>83.038315</v>
      </c>
      <c r="N193" s="65">
        <v>84.676834</v>
      </c>
      <c r="O193" s="65">
        <v>86.346069</v>
      </c>
      <c r="P193" s="65">
        <v>88.044533</v>
      </c>
      <c r="Q193" s="65">
        <v>89.743431</v>
      </c>
      <c r="R193" s="65">
        <v>91.535057</v>
      </c>
      <c r="S193" s="65">
        <v>93.304695</v>
      </c>
      <c r="T193" s="65">
        <v>95.168793</v>
      </c>
      <c r="U193" s="65">
        <v>97.038155</v>
      </c>
      <c r="V193" s="65">
        <v>98.945534</v>
      </c>
      <c r="W193" s="65">
        <v>100.888214</v>
      </c>
      <c r="X193" s="65">
        <v>102.868408</v>
      </c>
      <c r="Y193" s="65">
        <v>104.886787</v>
      </c>
      <c r="Z193" s="65">
        <v>106.94593</v>
      </c>
      <c r="AA193" s="65">
        <v>109.048225</v>
      </c>
      <c r="AB193" s="65">
        <v>111.194283</v>
      </c>
      <c r="AC193" s="65">
        <v>113.384102</v>
      </c>
      <c r="AD193" s="65">
        <v>115.617149</v>
      </c>
      <c r="AE193" s="65">
        <v>117.893951</v>
      </c>
      <c r="AF193" s="65">
        <v>120.216042</v>
      </c>
      <c r="AG193" s="65">
        <v>122.584206</v>
      </c>
      <c r="AH193" s="65">
        <v>125.000076</v>
      </c>
      <c r="AI193" s="65">
        <v>127.46566</v>
      </c>
      <c r="AJ193" s="65">
        <v>129.981979</v>
      </c>
      <c r="AK193" s="66">
        <v>0.019677</v>
      </c>
    </row>
    <row r="194" ht="15.0" customHeight="1">
      <c r="A194" s="61" t="s">
        <v>891</v>
      </c>
      <c r="B194" s="64" t="s">
        <v>756</v>
      </c>
      <c r="C194" s="65">
        <v>87.739998</v>
      </c>
      <c r="D194" s="65">
        <v>88.164803</v>
      </c>
      <c r="E194" s="65">
        <v>88.934692</v>
      </c>
      <c r="F194" s="65">
        <v>89.719986</v>
      </c>
      <c r="G194" s="65">
        <v>90.520988</v>
      </c>
      <c r="H194" s="65">
        <v>91.338013</v>
      </c>
      <c r="I194" s="65">
        <v>92.115952</v>
      </c>
      <c r="J194" s="65">
        <v>92.965996</v>
      </c>
      <c r="K194" s="65">
        <v>93.745613</v>
      </c>
      <c r="L194" s="65">
        <v>93.523056</v>
      </c>
      <c r="M194" s="65">
        <v>92.42511</v>
      </c>
      <c r="N194" s="65">
        <v>92.313911</v>
      </c>
      <c r="O194" s="65">
        <v>92.144699</v>
      </c>
      <c r="P194" s="65">
        <v>93.053574</v>
      </c>
      <c r="Q194" s="65">
        <v>93.832291</v>
      </c>
      <c r="R194" s="65">
        <v>94.490677</v>
      </c>
      <c r="S194" s="65">
        <v>94.379646</v>
      </c>
      <c r="T194" s="65">
        <v>93.371071</v>
      </c>
      <c r="U194" s="65">
        <v>93.42775</v>
      </c>
      <c r="V194" s="65">
        <v>94.469398</v>
      </c>
      <c r="W194" s="65">
        <v>95.436653</v>
      </c>
      <c r="X194" s="65">
        <v>94.447777</v>
      </c>
      <c r="Y194" s="65">
        <v>95.565262</v>
      </c>
      <c r="Z194" s="65">
        <v>95.656715</v>
      </c>
      <c r="AA194" s="65">
        <v>96.717102</v>
      </c>
      <c r="AB194" s="65">
        <v>97.907417</v>
      </c>
      <c r="AC194" s="65">
        <v>99.131248</v>
      </c>
      <c r="AD194" s="65">
        <v>100.316681</v>
      </c>
      <c r="AE194" s="65">
        <v>101.572639</v>
      </c>
      <c r="AF194" s="65">
        <v>101.833397</v>
      </c>
      <c r="AG194" s="65">
        <v>103.173096</v>
      </c>
      <c r="AH194" s="65">
        <v>101.468628</v>
      </c>
      <c r="AI194" s="65">
        <v>102.705147</v>
      </c>
      <c r="AJ194" s="65">
        <v>104.989708</v>
      </c>
      <c r="AK194" s="66">
        <v>0.0054730000000000004</v>
      </c>
    </row>
    <row r="195" ht="15.0" customHeight="1">
      <c r="A195" s="61" t="s">
        <v>892</v>
      </c>
      <c r="B195" s="64" t="s">
        <v>761</v>
      </c>
      <c r="C195" s="65">
        <v>20.0</v>
      </c>
      <c r="D195" s="65">
        <v>20.0</v>
      </c>
      <c r="E195" s="65">
        <v>20.0</v>
      </c>
      <c r="F195" s="65">
        <v>20.0</v>
      </c>
      <c r="G195" s="65">
        <v>20.0</v>
      </c>
      <c r="H195" s="65">
        <v>19.999998</v>
      </c>
      <c r="I195" s="65">
        <v>20.0</v>
      </c>
      <c r="J195" s="65">
        <v>20.0</v>
      </c>
      <c r="K195" s="65">
        <v>20.0</v>
      </c>
      <c r="L195" s="65">
        <v>20.000002</v>
      </c>
      <c r="M195" s="65">
        <v>20.0</v>
      </c>
      <c r="N195" s="65">
        <v>19.942144</v>
      </c>
      <c r="O195" s="65">
        <v>19.942146</v>
      </c>
      <c r="P195" s="65">
        <v>19.809946</v>
      </c>
      <c r="Q195" s="65">
        <v>19.748095</v>
      </c>
      <c r="R195" s="65">
        <v>19.748095</v>
      </c>
      <c r="S195" s="65">
        <v>22.186632</v>
      </c>
      <c r="T195" s="65">
        <v>25.636242</v>
      </c>
      <c r="U195" s="65">
        <v>29.366447</v>
      </c>
      <c r="V195" s="65">
        <v>32.394291</v>
      </c>
      <c r="W195" s="65">
        <v>36.720989</v>
      </c>
      <c r="X195" s="65">
        <v>40.281242</v>
      </c>
      <c r="Y195" s="65">
        <v>45.1824</v>
      </c>
      <c r="Z195" s="65">
        <v>50.381557</v>
      </c>
      <c r="AA195" s="65">
        <v>55.801567</v>
      </c>
      <c r="AB195" s="65">
        <v>61.506062</v>
      </c>
      <c r="AC195" s="65">
        <v>66.521568</v>
      </c>
      <c r="AD195" s="65">
        <v>72.906189</v>
      </c>
      <c r="AE195" s="65">
        <v>79.984604</v>
      </c>
      <c r="AF195" s="65">
        <v>87.285912</v>
      </c>
      <c r="AG195" s="65">
        <v>94.77121</v>
      </c>
      <c r="AH195" s="65">
        <v>102.43235</v>
      </c>
      <c r="AI195" s="65">
        <v>110.356979</v>
      </c>
      <c r="AJ195" s="65">
        <v>118.511139</v>
      </c>
      <c r="AK195" s="66">
        <v>0.057177</v>
      </c>
    </row>
    <row r="196" ht="15.0" customHeight="1">
      <c r="A196" s="61" t="s">
        <v>893</v>
      </c>
      <c r="B196" s="64" t="s">
        <v>766</v>
      </c>
      <c r="C196" s="65">
        <v>25.0</v>
      </c>
      <c r="D196" s="65">
        <v>25.0</v>
      </c>
      <c r="E196" s="65">
        <v>24.554976</v>
      </c>
      <c r="F196" s="65">
        <v>24.314358</v>
      </c>
      <c r="G196" s="65">
        <v>24.275648</v>
      </c>
      <c r="H196" s="65">
        <v>24.27565</v>
      </c>
      <c r="I196" s="65">
        <v>24.275648</v>
      </c>
      <c r="J196" s="65">
        <v>24.275648</v>
      </c>
      <c r="K196" s="65">
        <v>24.275648</v>
      </c>
      <c r="L196" s="65">
        <v>24.27565</v>
      </c>
      <c r="M196" s="65">
        <v>24.27565</v>
      </c>
      <c r="N196" s="65">
        <v>24.27565</v>
      </c>
      <c r="O196" s="65">
        <v>24.27565</v>
      </c>
      <c r="P196" s="65">
        <v>24.27565</v>
      </c>
      <c r="Q196" s="65">
        <v>24.27565</v>
      </c>
      <c r="R196" s="65">
        <v>24.273754</v>
      </c>
      <c r="S196" s="65">
        <v>24.330374</v>
      </c>
      <c r="T196" s="65">
        <v>24.540527</v>
      </c>
      <c r="U196" s="65">
        <v>24.681751</v>
      </c>
      <c r="V196" s="65">
        <v>24.505566</v>
      </c>
      <c r="W196" s="65">
        <v>24.651867</v>
      </c>
      <c r="X196" s="65">
        <v>23.864029</v>
      </c>
      <c r="Y196" s="65">
        <v>24.075323</v>
      </c>
      <c r="Z196" s="65">
        <v>24.286276</v>
      </c>
      <c r="AA196" s="65">
        <v>24.49795</v>
      </c>
      <c r="AB196" s="65">
        <v>24.709976</v>
      </c>
      <c r="AC196" s="65">
        <v>24.898315</v>
      </c>
      <c r="AD196" s="65">
        <v>25.131084</v>
      </c>
      <c r="AE196" s="65">
        <v>25.339622</v>
      </c>
      <c r="AF196" s="65">
        <v>25.547522</v>
      </c>
      <c r="AG196" s="65">
        <v>25.751289</v>
      </c>
      <c r="AH196" s="65">
        <v>25.952551</v>
      </c>
      <c r="AI196" s="65">
        <v>26.150162</v>
      </c>
      <c r="AJ196" s="65">
        <v>26.34271</v>
      </c>
      <c r="AK196" s="66">
        <v>0.001636</v>
      </c>
    </row>
    <row r="197" ht="15.0" customHeight="1">
      <c r="A197" s="61" t="s">
        <v>894</v>
      </c>
      <c r="B197" s="63" t="s">
        <v>771</v>
      </c>
      <c r="C197" s="74">
        <v>2108.697998</v>
      </c>
      <c r="D197" s="74">
        <v>2091.949951</v>
      </c>
      <c r="E197" s="74">
        <v>2083.894531</v>
      </c>
      <c r="F197" s="74">
        <v>2083.238281</v>
      </c>
      <c r="G197" s="74">
        <v>2086.212402</v>
      </c>
      <c r="H197" s="74">
        <v>2093.297119</v>
      </c>
      <c r="I197" s="74">
        <v>2105.749023</v>
      </c>
      <c r="J197" s="74">
        <v>2113.967773</v>
      </c>
      <c r="K197" s="74">
        <v>2124.631836</v>
      </c>
      <c r="L197" s="74">
        <v>2136.487793</v>
      </c>
      <c r="M197" s="74">
        <v>2144.330566</v>
      </c>
      <c r="N197" s="74">
        <v>2142.106689</v>
      </c>
      <c r="O197" s="74">
        <v>2148.770264</v>
      </c>
      <c r="P197" s="74">
        <v>2159.317139</v>
      </c>
      <c r="Q197" s="74">
        <v>2167.867188</v>
      </c>
      <c r="R197" s="74">
        <v>2176.439453</v>
      </c>
      <c r="S197" s="74">
        <v>2194.041992</v>
      </c>
      <c r="T197" s="74">
        <v>2207.775879</v>
      </c>
      <c r="U197" s="74">
        <v>2222.770996</v>
      </c>
      <c r="V197" s="74">
        <v>2234.392334</v>
      </c>
      <c r="W197" s="74">
        <v>2251.1521</v>
      </c>
      <c r="X197" s="74">
        <v>2264.936279</v>
      </c>
      <c r="Y197" s="74">
        <v>2278.814453</v>
      </c>
      <c r="Z197" s="74">
        <v>2299.541504</v>
      </c>
      <c r="AA197" s="74">
        <v>2322.612305</v>
      </c>
      <c r="AB197" s="74">
        <v>2347.646729</v>
      </c>
      <c r="AC197" s="74">
        <v>2373.919678</v>
      </c>
      <c r="AD197" s="74">
        <v>2400.966553</v>
      </c>
      <c r="AE197" s="74">
        <v>2427.109131</v>
      </c>
      <c r="AF197" s="74">
        <v>2453.187012</v>
      </c>
      <c r="AG197" s="74">
        <v>2481.729736</v>
      </c>
      <c r="AH197" s="74">
        <v>2504.68335</v>
      </c>
      <c r="AI197" s="74">
        <v>2531.508789</v>
      </c>
      <c r="AJ197" s="74">
        <v>2560.387207</v>
      </c>
      <c r="AK197" s="70">
        <v>0.006334</v>
      </c>
    </row>
    <row r="198" ht="15.0" customHeight="1">
      <c r="B198" s="71" t="s">
        <v>895</v>
      </c>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row>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98:AK198"/>
  </mergeCells>
  <printOptions/>
  <pageMargins bottom="1.0" footer="0.0" header="0.0" left="0.75" right="0.75" top="1.0"/>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hidden="1" min="1" max="1" width="20.86"/>
    <col customWidth="1" min="2" max="2" width="45.71"/>
    <col customWidth="1" min="3" max="37" width="8.71"/>
  </cols>
  <sheetData>
    <row r="1" ht="15.0" customHeight="1">
      <c r="B1" s="58" t="s">
        <v>296</v>
      </c>
      <c r="C1" s="59">
        <v>2017.0</v>
      </c>
      <c r="D1" s="59">
        <v>2018.0</v>
      </c>
      <c r="E1" s="59">
        <v>2019.0</v>
      </c>
      <c r="F1" s="59">
        <v>2020.0</v>
      </c>
      <c r="G1" s="59">
        <v>2021.0</v>
      </c>
      <c r="H1" s="59">
        <v>2022.0</v>
      </c>
      <c r="I1" s="59">
        <v>2023.0</v>
      </c>
      <c r="J1" s="59">
        <v>2024.0</v>
      </c>
      <c r="K1" s="59">
        <v>2025.0</v>
      </c>
      <c r="L1" s="59">
        <v>2026.0</v>
      </c>
      <c r="M1" s="59">
        <v>2027.0</v>
      </c>
      <c r="N1" s="59">
        <v>2028.0</v>
      </c>
      <c r="O1" s="59">
        <v>2029.0</v>
      </c>
      <c r="P1" s="59">
        <v>2030.0</v>
      </c>
      <c r="Q1" s="59">
        <v>2031.0</v>
      </c>
      <c r="R1" s="59">
        <v>2032.0</v>
      </c>
      <c r="S1" s="59">
        <v>2033.0</v>
      </c>
      <c r="T1" s="59">
        <v>2034.0</v>
      </c>
      <c r="U1" s="59">
        <v>2035.0</v>
      </c>
      <c r="V1" s="59">
        <v>2036.0</v>
      </c>
      <c r="W1" s="59">
        <v>2037.0</v>
      </c>
      <c r="X1" s="59">
        <v>2038.0</v>
      </c>
      <c r="Y1" s="59">
        <v>2039.0</v>
      </c>
      <c r="Z1" s="59">
        <v>2040.0</v>
      </c>
      <c r="AA1" s="59">
        <v>2041.0</v>
      </c>
      <c r="AB1" s="59">
        <v>2042.0</v>
      </c>
      <c r="AC1" s="59">
        <v>2043.0</v>
      </c>
      <c r="AD1" s="59">
        <v>2044.0</v>
      </c>
      <c r="AE1" s="59">
        <v>2045.0</v>
      </c>
      <c r="AF1" s="59">
        <v>2046.0</v>
      </c>
      <c r="AG1" s="59">
        <v>2047.0</v>
      </c>
      <c r="AH1" s="59">
        <v>2048.0</v>
      </c>
      <c r="AI1" s="59">
        <v>2049.0</v>
      </c>
      <c r="AJ1" s="59">
        <v>2050.0</v>
      </c>
    </row>
    <row r="3" ht="15.0" customHeight="1">
      <c r="C3" s="60" t="s">
        <v>297</v>
      </c>
      <c r="D3" s="60" t="s">
        <v>298</v>
      </c>
      <c r="E3" s="60"/>
      <c r="F3" s="60"/>
      <c r="G3" s="60"/>
    </row>
    <row r="4" ht="15.0" customHeight="1">
      <c r="C4" s="60" t="s">
        <v>299</v>
      </c>
      <c r="D4" s="60" t="s">
        <v>300</v>
      </c>
      <c r="E4" s="60"/>
      <c r="F4" s="60"/>
      <c r="G4" s="60" t="s">
        <v>301</v>
      </c>
    </row>
    <row r="5" ht="15.0" customHeight="1">
      <c r="C5" s="60" t="s">
        <v>302</v>
      </c>
      <c r="D5" s="60" t="s">
        <v>303</v>
      </c>
      <c r="E5" s="60"/>
      <c r="F5" s="60"/>
      <c r="G5" s="60"/>
    </row>
    <row r="6" ht="15.0" customHeight="1">
      <c r="C6" s="60" t="s">
        <v>304</v>
      </c>
      <c r="D6" s="60"/>
      <c r="E6" s="60" t="s">
        <v>305</v>
      </c>
      <c r="F6" s="60"/>
      <c r="G6" s="60"/>
    </row>
    <row r="10" ht="15.0" customHeight="1">
      <c r="A10" s="61" t="s">
        <v>896</v>
      </c>
      <c r="B10" s="62" t="s">
        <v>897</v>
      </c>
    </row>
    <row r="11" ht="15.0" customHeight="1">
      <c r="B11" s="58" t="s">
        <v>308</v>
      </c>
    </row>
    <row r="12" ht="15.0" customHeight="1">
      <c r="B12" s="58" t="s">
        <v>308</v>
      </c>
      <c r="C12" s="4" t="s">
        <v>308</v>
      </c>
      <c r="D12" s="4" t="s">
        <v>308</v>
      </c>
      <c r="E12" s="4" t="s">
        <v>308</v>
      </c>
      <c r="F12" s="4" t="s">
        <v>308</v>
      </c>
      <c r="G12" s="4" t="s">
        <v>308</v>
      </c>
      <c r="H12" s="4" t="s">
        <v>308</v>
      </c>
      <c r="I12" s="4" t="s">
        <v>308</v>
      </c>
      <c r="J12" s="4" t="s">
        <v>308</v>
      </c>
      <c r="K12" s="4" t="s">
        <v>308</v>
      </c>
      <c r="L12" s="4" t="s">
        <v>308</v>
      </c>
      <c r="M12" s="4" t="s">
        <v>308</v>
      </c>
      <c r="N12" s="4" t="s">
        <v>308</v>
      </c>
      <c r="O12" s="4" t="s">
        <v>308</v>
      </c>
      <c r="P12" s="4" t="s">
        <v>308</v>
      </c>
      <c r="Q12" s="4" t="s">
        <v>308</v>
      </c>
      <c r="R12" s="4" t="s">
        <v>308</v>
      </c>
      <c r="S12" s="4" t="s">
        <v>308</v>
      </c>
      <c r="T12" s="4" t="s">
        <v>308</v>
      </c>
      <c r="U12" s="4" t="s">
        <v>308</v>
      </c>
      <c r="V12" s="4" t="s">
        <v>308</v>
      </c>
      <c r="W12" s="4" t="s">
        <v>308</v>
      </c>
      <c r="X12" s="4" t="s">
        <v>308</v>
      </c>
      <c r="Y12" s="4" t="s">
        <v>308</v>
      </c>
      <c r="Z12" s="4" t="s">
        <v>308</v>
      </c>
      <c r="AA12" s="4" t="s">
        <v>308</v>
      </c>
      <c r="AB12" s="4" t="s">
        <v>308</v>
      </c>
      <c r="AC12" s="4" t="s">
        <v>308</v>
      </c>
      <c r="AD12" s="4" t="s">
        <v>308</v>
      </c>
      <c r="AE12" s="4" t="s">
        <v>308</v>
      </c>
      <c r="AF12" s="4" t="s">
        <v>308</v>
      </c>
      <c r="AG12" s="4" t="s">
        <v>308</v>
      </c>
      <c r="AH12" s="4" t="s">
        <v>308</v>
      </c>
      <c r="AI12" s="4" t="s">
        <v>308</v>
      </c>
      <c r="AJ12" s="4" t="s">
        <v>308</v>
      </c>
      <c r="AK12" s="4" t="s">
        <v>309</v>
      </c>
    </row>
    <row r="13" ht="15.0" customHeight="1">
      <c r="B13" s="59" t="s">
        <v>898</v>
      </c>
      <c r="C13" s="59">
        <v>2017.0</v>
      </c>
      <c r="D13" s="59">
        <v>2018.0</v>
      </c>
      <c r="E13" s="59">
        <v>2019.0</v>
      </c>
      <c r="F13" s="59">
        <v>2020.0</v>
      </c>
      <c r="G13" s="59">
        <v>2021.0</v>
      </c>
      <c r="H13" s="59">
        <v>2022.0</v>
      </c>
      <c r="I13" s="59">
        <v>2023.0</v>
      </c>
      <c r="J13" s="59">
        <v>2024.0</v>
      </c>
      <c r="K13" s="59">
        <v>2025.0</v>
      </c>
      <c r="L13" s="59">
        <v>2026.0</v>
      </c>
      <c r="M13" s="59">
        <v>2027.0</v>
      </c>
      <c r="N13" s="59">
        <v>2028.0</v>
      </c>
      <c r="O13" s="59">
        <v>2029.0</v>
      </c>
      <c r="P13" s="59">
        <v>2030.0</v>
      </c>
      <c r="Q13" s="59">
        <v>2031.0</v>
      </c>
      <c r="R13" s="59">
        <v>2032.0</v>
      </c>
      <c r="S13" s="59">
        <v>2033.0</v>
      </c>
      <c r="T13" s="59">
        <v>2034.0</v>
      </c>
      <c r="U13" s="59">
        <v>2035.0</v>
      </c>
      <c r="V13" s="59">
        <v>2036.0</v>
      </c>
      <c r="W13" s="59">
        <v>2037.0</v>
      </c>
      <c r="X13" s="59">
        <v>2038.0</v>
      </c>
      <c r="Y13" s="59">
        <v>2039.0</v>
      </c>
      <c r="Z13" s="59">
        <v>2040.0</v>
      </c>
      <c r="AA13" s="59">
        <v>2041.0</v>
      </c>
      <c r="AB13" s="59">
        <v>2042.0</v>
      </c>
      <c r="AC13" s="59">
        <v>2043.0</v>
      </c>
      <c r="AD13" s="59">
        <v>2044.0</v>
      </c>
      <c r="AE13" s="59">
        <v>2045.0</v>
      </c>
      <c r="AF13" s="59">
        <v>2046.0</v>
      </c>
      <c r="AG13" s="59">
        <v>2047.0</v>
      </c>
      <c r="AH13" s="59">
        <v>2048.0</v>
      </c>
      <c r="AI13" s="59">
        <v>2049.0</v>
      </c>
      <c r="AJ13" s="59">
        <v>2050.0</v>
      </c>
      <c r="AK13" s="59">
        <v>2050.0</v>
      </c>
    </row>
    <row r="15" ht="15.0" customHeight="1">
      <c r="B15" s="63" t="s">
        <v>899</v>
      </c>
    </row>
    <row r="17" ht="15.0" customHeight="1">
      <c r="B17" s="63" t="s">
        <v>900</v>
      </c>
    </row>
    <row r="18" ht="15.0" customHeight="1">
      <c r="B18" s="63" t="s">
        <v>901</v>
      </c>
    </row>
    <row r="19" ht="15.0" customHeight="1">
      <c r="A19" s="61" t="s">
        <v>902</v>
      </c>
      <c r="B19" s="64" t="s">
        <v>903</v>
      </c>
      <c r="C19" s="67">
        <v>42.075298</v>
      </c>
      <c r="D19" s="67">
        <v>43.455112</v>
      </c>
      <c r="E19" s="67">
        <v>44.728577</v>
      </c>
      <c r="F19" s="67">
        <v>45.658871</v>
      </c>
      <c r="G19" s="67">
        <v>46.618397</v>
      </c>
      <c r="H19" s="67">
        <v>47.275356</v>
      </c>
      <c r="I19" s="67">
        <v>47.997108</v>
      </c>
      <c r="J19" s="67">
        <v>48.771008</v>
      </c>
      <c r="K19" s="67">
        <v>49.546593</v>
      </c>
      <c r="L19" s="67">
        <v>50.316032</v>
      </c>
      <c r="M19" s="67">
        <v>50.987934</v>
      </c>
      <c r="N19" s="67">
        <v>51.903038</v>
      </c>
      <c r="O19" s="67">
        <v>52.716656</v>
      </c>
      <c r="P19" s="67">
        <v>53.587566</v>
      </c>
      <c r="Q19" s="67">
        <v>54.58456</v>
      </c>
      <c r="R19" s="67">
        <v>55.460884</v>
      </c>
      <c r="S19" s="67">
        <v>56.387329</v>
      </c>
      <c r="T19" s="67">
        <v>57.26194</v>
      </c>
      <c r="U19" s="67">
        <v>58.136837</v>
      </c>
      <c r="V19" s="67">
        <v>58.948883</v>
      </c>
      <c r="W19" s="67">
        <v>59.73822</v>
      </c>
      <c r="X19" s="67">
        <v>60.464199</v>
      </c>
      <c r="Y19" s="67">
        <v>60.988907</v>
      </c>
      <c r="Z19" s="67">
        <v>61.606876</v>
      </c>
      <c r="AA19" s="67">
        <v>62.004456</v>
      </c>
      <c r="AB19" s="67">
        <v>62.342419</v>
      </c>
      <c r="AC19" s="67">
        <v>62.59021</v>
      </c>
      <c r="AD19" s="67">
        <v>62.828491</v>
      </c>
      <c r="AE19" s="67">
        <v>63.09444</v>
      </c>
      <c r="AF19" s="67">
        <v>63.383114</v>
      </c>
      <c r="AG19" s="67">
        <v>63.675308</v>
      </c>
      <c r="AH19" s="67">
        <v>63.939548</v>
      </c>
      <c r="AI19" s="67">
        <v>64.226822</v>
      </c>
      <c r="AJ19" s="67">
        <v>64.50869</v>
      </c>
      <c r="AK19" s="66">
        <v>0.012423</v>
      </c>
    </row>
    <row r="20" ht="15.0" customHeight="1">
      <c r="A20" s="61" t="s">
        <v>904</v>
      </c>
      <c r="B20" s="64" t="s">
        <v>905</v>
      </c>
      <c r="C20" s="67">
        <v>12.255579000000001</v>
      </c>
      <c r="D20" s="67">
        <v>12.535569</v>
      </c>
      <c r="E20" s="67">
        <v>12.812498</v>
      </c>
      <c r="F20" s="67">
        <v>13.053269</v>
      </c>
      <c r="G20" s="67">
        <v>13.355239</v>
      </c>
      <c r="H20" s="67">
        <v>13.609611</v>
      </c>
      <c r="I20" s="67">
        <v>13.906643</v>
      </c>
      <c r="J20" s="67">
        <v>14.236898</v>
      </c>
      <c r="K20" s="67">
        <v>14.592454</v>
      </c>
      <c r="L20" s="67">
        <v>14.980027</v>
      </c>
      <c r="M20" s="67">
        <v>15.35268</v>
      </c>
      <c r="N20" s="67">
        <v>15.78618</v>
      </c>
      <c r="O20" s="67">
        <v>16.236225</v>
      </c>
      <c r="P20" s="67">
        <v>16.710699</v>
      </c>
      <c r="Q20" s="67">
        <v>17.243137</v>
      </c>
      <c r="R20" s="67">
        <v>17.792576</v>
      </c>
      <c r="S20" s="67">
        <v>18.415472</v>
      </c>
      <c r="T20" s="67">
        <v>19.036633</v>
      </c>
      <c r="U20" s="67">
        <v>19.694874</v>
      </c>
      <c r="V20" s="67">
        <v>20.389938</v>
      </c>
      <c r="W20" s="67">
        <v>21.088638</v>
      </c>
      <c r="X20" s="67">
        <v>21.776548</v>
      </c>
      <c r="Y20" s="67">
        <v>22.391943</v>
      </c>
      <c r="Z20" s="67">
        <v>23.066681</v>
      </c>
      <c r="AA20" s="67">
        <v>23.656898</v>
      </c>
      <c r="AB20" s="67">
        <v>24.222567</v>
      </c>
      <c r="AC20" s="67">
        <v>24.761787</v>
      </c>
      <c r="AD20" s="67">
        <v>25.308067</v>
      </c>
      <c r="AE20" s="67">
        <v>25.883888</v>
      </c>
      <c r="AF20" s="67">
        <v>26.480433</v>
      </c>
      <c r="AG20" s="67">
        <v>27.104048</v>
      </c>
      <c r="AH20" s="67">
        <v>27.732412</v>
      </c>
      <c r="AI20" s="67">
        <v>28.37711</v>
      </c>
      <c r="AJ20" s="67">
        <v>29.030287</v>
      </c>
      <c r="AK20" s="66">
        <v>0.02659</v>
      </c>
    </row>
    <row r="21" ht="15.0" customHeight="1">
      <c r="A21" s="61" t="s">
        <v>906</v>
      </c>
      <c r="B21" s="64" t="s">
        <v>907</v>
      </c>
      <c r="C21" s="67">
        <v>0.001239</v>
      </c>
      <c r="D21" s="67">
        <v>0.006026</v>
      </c>
      <c r="E21" s="67">
        <v>0.011131</v>
      </c>
      <c r="F21" s="67">
        <v>0.016081</v>
      </c>
      <c r="G21" s="67">
        <v>0.020893</v>
      </c>
      <c r="H21" s="67">
        <v>0.025421</v>
      </c>
      <c r="I21" s="67">
        <v>0.029988</v>
      </c>
      <c r="J21" s="67">
        <v>0.03461</v>
      </c>
      <c r="K21" s="67">
        <v>0.039279</v>
      </c>
      <c r="L21" s="67">
        <v>0.044033</v>
      </c>
      <c r="M21" s="67">
        <v>0.0488</v>
      </c>
      <c r="N21" s="67">
        <v>0.053916</v>
      </c>
      <c r="O21" s="67">
        <v>0.05907</v>
      </c>
      <c r="P21" s="67">
        <v>0.064415</v>
      </c>
      <c r="Q21" s="67">
        <v>0.069987</v>
      </c>
      <c r="R21" s="67">
        <v>0.075785</v>
      </c>
      <c r="S21" s="67">
        <v>0.081709</v>
      </c>
      <c r="T21" s="67">
        <v>0.087724</v>
      </c>
      <c r="U21" s="67">
        <v>0.094025</v>
      </c>
      <c r="V21" s="67">
        <v>0.100534</v>
      </c>
      <c r="W21" s="67">
        <v>0.107255</v>
      </c>
      <c r="X21" s="67">
        <v>0.114191</v>
      </c>
      <c r="Y21" s="67">
        <v>0.120993</v>
      </c>
      <c r="Z21" s="67">
        <v>0.128055</v>
      </c>
      <c r="AA21" s="67">
        <v>0.13505</v>
      </c>
      <c r="AB21" s="67">
        <v>0.141993</v>
      </c>
      <c r="AC21" s="67">
        <v>0.148834</v>
      </c>
      <c r="AD21" s="67">
        <v>0.156024</v>
      </c>
      <c r="AE21" s="67">
        <v>0.163726</v>
      </c>
      <c r="AF21" s="67">
        <v>0.171777</v>
      </c>
      <c r="AG21" s="67">
        <v>0.180177</v>
      </c>
      <c r="AH21" s="67">
        <v>0.189117</v>
      </c>
      <c r="AI21" s="67">
        <v>0.198532</v>
      </c>
      <c r="AJ21" s="67">
        <v>0.208592</v>
      </c>
      <c r="AK21" s="66">
        <v>0.117123</v>
      </c>
    </row>
    <row r="22" ht="15.0" customHeight="1">
      <c r="A22" s="61" t="s">
        <v>908</v>
      </c>
      <c r="B22" s="64" t="s">
        <v>909</v>
      </c>
      <c r="C22" s="67">
        <v>1.65E-4</v>
      </c>
      <c r="D22" s="67">
        <v>0.003298</v>
      </c>
      <c r="E22" s="67">
        <v>0.006533</v>
      </c>
      <c r="F22" s="67">
        <v>0.009577</v>
      </c>
      <c r="G22" s="67">
        <v>0.012496</v>
      </c>
      <c r="H22" s="67">
        <v>0.015218</v>
      </c>
      <c r="I22" s="67">
        <v>0.017956</v>
      </c>
      <c r="J22" s="67">
        <v>0.020785</v>
      </c>
      <c r="K22" s="67">
        <v>0.023719</v>
      </c>
      <c r="L22" s="67">
        <v>0.0268</v>
      </c>
      <c r="M22" s="67">
        <v>0.030006</v>
      </c>
      <c r="N22" s="67">
        <v>0.033587</v>
      </c>
      <c r="O22" s="67">
        <v>0.037325</v>
      </c>
      <c r="P22" s="67">
        <v>0.041413</v>
      </c>
      <c r="Q22" s="67">
        <v>0.045921</v>
      </c>
      <c r="R22" s="67">
        <v>0.050841</v>
      </c>
      <c r="S22" s="67">
        <v>0.056348</v>
      </c>
      <c r="T22" s="67">
        <v>0.062446</v>
      </c>
      <c r="U22" s="67">
        <v>0.069224</v>
      </c>
      <c r="V22" s="67">
        <v>0.076749</v>
      </c>
      <c r="W22" s="67">
        <v>0.085115</v>
      </c>
      <c r="X22" s="67">
        <v>0.094444</v>
      </c>
      <c r="Y22" s="67">
        <v>0.104577</v>
      </c>
      <c r="Z22" s="67">
        <v>0.116</v>
      </c>
      <c r="AA22" s="67">
        <v>0.128547</v>
      </c>
      <c r="AB22" s="67">
        <v>0.142316</v>
      </c>
      <c r="AC22" s="67">
        <v>0.157383</v>
      </c>
      <c r="AD22" s="67">
        <v>0.174401</v>
      </c>
      <c r="AE22" s="67">
        <v>0.193755</v>
      </c>
      <c r="AF22" s="67">
        <v>0.215454</v>
      </c>
      <c r="AG22" s="67">
        <v>0.239702</v>
      </c>
      <c r="AH22" s="67">
        <v>0.267006</v>
      </c>
      <c r="AI22" s="67">
        <v>0.297458</v>
      </c>
      <c r="AJ22" s="67">
        <v>0.331467</v>
      </c>
      <c r="AK22" s="66">
        <v>0.154961</v>
      </c>
    </row>
    <row r="23" ht="15.0" customHeight="1">
      <c r="A23" s="61" t="s">
        <v>910</v>
      </c>
      <c r="B23" s="64" t="s">
        <v>911</v>
      </c>
      <c r="C23" s="67">
        <v>3.071341</v>
      </c>
      <c r="D23" s="67">
        <v>3.476714</v>
      </c>
      <c r="E23" s="67">
        <v>3.864553</v>
      </c>
      <c r="F23" s="67">
        <v>4.220945</v>
      </c>
      <c r="G23" s="67">
        <v>4.573318</v>
      </c>
      <c r="H23" s="67">
        <v>4.893712</v>
      </c>
      <c r="I23" s="67">
        <v>5.218419</v>
      </c>
      <c r="J23" s="67">
        <v>5.547821</v>
      </c>
      <c r="K23" s="67">
        <v>5.889074</v>
      </c>
      <c r="L23" s="67">
        <v>6.247097</v>
      </c>
      <c r="M23" s="67">
        <v>6.608029</v>
      </c>
      <c r="N23" s="67">
        <v>7.014417</v>
      </c>
      <c r="O23" s="67">
        <v>7.429736</v>
      </c>
      <c r="P23" s="67">
        <v>7.877252</v>
      </c>
      <c r="Q23" s="67">
        <v>8.348168</v>
      </c>
      <c r="R23" s="67">
        <v>8.837676</v>
      </c>
      <c r="S23" s="67">
        <v>9.354386</v>
      </c>
      <c r="T23" s="67">
        <v>9.86791</v>
      </c>
      <c r="U23" s="67">
        <v>10.394655</v>
      </c>
      <c r="V23" s="67">
        <v>10.939639</v>
      </c>
      <c r="W23" s="67">
        <v>11.506719</v>
      </c>
      <c r="X23" s="67">
        <v>12.081876</v>
      </c>
      <c r="Y23" s="67">
        <v>12.684866</v>
      </c>
      <c r="Z23" s="67">
        <v>13.34094</v>
      </c>
      <c r="AA23" s="67">
        <v>14.010036</v>
      </c>
      <c r="AB23" s="67">
        <v>14.69946</v>
      </c>
      <c r="AC23" s="67">
        <v>15.395848</v>
      </c>
      <c r="AD23" s="67">
        <v>16.125393</v>
      </c>
      <c r="AE23" s="67">
        <v>16.914909</v>
      </c>
      <c r="AF23" s="67">
        <v>17.72937</v>
      </c>
      <c r="AG23" s="67">
        <v>18.596626</v>
      </c>
      <c r="AH23" s="67">
        <v>19.486349</v>
      </c>
      <c r="AI23" s="67">
        <v>20.43576</v>
      </c>
      <c r="AJ23" s="67">
        <v>21.41861</v>
      </c>
      <c r="AK23" s="66">
        <v>0.058463</v>
      </c>
    </row>
    <row r="24" ht="15.0" customHeight="1">
      <c r="A24" s="61" t="s">
        <v>912</v>
      </c>
      <c r="B24" s="64" t="s">
        <v>913</v>
      </c>
      <c r="C24" s="67">
        <v>0.001399</v>
      </c>
      <c r="D24" s="67">
        <v>0.02883</v>
      </c>
      <c r="E24" s="67">
        <v>0.05802</v>
      </c>
      <c r="F24" s="67">
        <v>0.088969</v>
      </c>
      <c r="G24" s="67">
        <v>0.121477</v>
      </c>
      <c r="H24" s="67">
        <v>0.15394</v>
      </c>
      <c r="I24" s="67">
        <v>0.187366</v>
      </c>
      <c r="J24" s="67">
        <v>0.221484</v>
      </c>
      <c r="K24" s="67">
        <v>0.256027</v>
      </c>
      <c r="L24" s="67">
        <v>0.291066</v>
      </c>
      <c r="M24" s="67">
        <v>0.326022</v>
      </c>
      <c r="N24" s="67">
        <v>0.362944</v>
      </c>
      <c r="O24" s="67">
        <v>0.39983</v>
      </c>
      <c r="P24" s="67">
        <v>0.437834</v>
      </c>
      <c r="Q24" s="67">
        <v>0.477237</v>
      </c>
      <c r="R24" s="67">
        <v>0.51775</v>
      </c>
      <c r="S24" s="67">
        <v>0.560289</v>
      </c>
      <c r="T24" s="67">
        <v>0.604314</v>
      </c>
      <c r="U24" s="67">
        <v>0.65038</v>
      </c>
      <c r="V24" s="67">
        <v>0.698654</v>
      </c>
      <c r="W24" s="67">
        <v>0.748428</v>
      </c>
      <c r="X24" s="67">
        <v>0.799572</v>
      </c>
      <c r="Y24" s="67">
        <v>0.850881</v>
      </c>
      <c r="Z24" s="67">
        <v>0.904858</v>
      </c>
      <c r="AA24" s="67">
        <v>0.957663</v>
      </c>
      <c r="AB24" s="67">
        <v>1.009662</v>
      </c>
      <c r="AC24" s="67">
        <v>1.060387</v>
      </c>
      <c r="AD24" s="67">
        <v>1.113106</v>
      </c>
      <c r="AE24" s="67">
        <v>1.169183</v>
      </c>
      <c r="AF24" s="67">
        <v>1.227225</v>
      </c>
      <c r="AG24" s="67">
        <v>1.28749</v>
      </c>
      <c r="AH24" s="67">
        <v>1.351893</v>
      </c>
      <c r="AI24" s="67">
        <v>1.419803</v>
      </c>
      <c r="AJ24" s="67">
        <v>1.492615</v>
      </c>
      <c r="AK24" s="66">
        <v>0.131269</v>
      </c>
    </row>
    <row r="25" ht="15.0" customHeight="1">
      <c r="A25" s="61" t="s">
        <v>914</v>
      </c>
      <c r="B25" s="64" t="s">
        <v>915</v>
      </c>
      <c r="C25" s="67">
        <v>0.0</v>
      </c>
      <c r="D25" s="67">
        <v>0.0</v>
      </c>
      <c r="E25" s="67">
        <v>0.0</v>
      </c>
      <c r="F25" s="67">
        <v>0.005932</v>
      </c>
      <c r="G25" s="67">
        <v>0.012108</v>
      </c>
      <c r="H25" s="67">
        <v>0.018541</v>
      </c>
      <c r="I25" s="67">
        <v>0.025329</v>
      </c>
      <c r="J25" s="67">
        <v>0.032387</v>
      </c>
      <c r="K25" s="67">
        <v>0.039631</v>
      </c>
      <c r="L25" s="67">
        <v>0.04704</v>
      </c>
      <c r="M25" s="67">
        <v>0.054484</v>
      </c>
      <c r="N25" s="67">
        <v>0.062285</v>
      </c>
      <c r="O25" s="67">
        <v>0.070087</v>
      </c>
      <c r="P25" s="67">
        <v>0.078076</v>
      </c>
      <c r="Q25" s="67">
        <v>0.086289</v>
      </c>
      <c r="R25" s="67">
        <v>0.094656</v>
      </c>
      <c r="S25" s="67">
        <v>0.103348</v>
      </c>
      <c r="T25" s="67">
        <v>0.112264</v>
      </c>
      <c r="U25" s="67">
        <v>0.121502</v>
      </c>
      <c r="V25" s="67">
        <v>0.131102</v>
      </c>
      <c r="W25" s="67">
        <v>0.141092</v>
      </c>
      <c r="X25" s="67">
        <v>0.151496</v>
      </c>
      <c r="Y25" s="67">
        <v>0.161935</v>
      </c>
      <c r="Z25" s="67">
        <v>0.172862</v>
      </c>
      <c r="AA25" s="67">
        <v>0.183794</v>
      </c>
      <c r="AB25" s="67">
        <v>0.194729</v>
      </c>
      <c r="AC25" s="67">
        <v>0.205276</v>
      </c>
      <c r="AD25" s="67">
        <v>0.216085</v>
      </c>
      <c r="AE25" s="67">
        <v>0.227439</v>
      </c>
      <c r="AF25" s="67">
        <v>0.239096</v>
      </c>
      <c r="AG25" s="67">
        <v>0.251124</v>
      </c>
      <c r="AH25" s="67">
        <v>0.263841</v>
      </c>
      <c r="AI25" s="67">
        <v>0.277148</v>
      </c>
      <c r="AJ25" s="67">
        <v>0.29109</v>
      </c>
      <c r="AK25" s="66" t="s">
        <v>467</v>
      </c>
    </row>
    <row r="26" ht="15.0" customHeight="1">
      <c r="A26" s="61" t="s">
        <v>916</v>
      </c>
      <c r="B26" s="64" t="s">
        <v>917</v>
      </c>
      <c r="C26" s="67">
        <v>0.0</v>
      </c>
      <c r="D26" s="67">
        <v>0.0</v>
      </c>
      <c r="E26" s="67">
        <v>0.0</v>
      </c>
      <c r="F26" s="67">
        <v>0.005402</v>
      </c>
      <c r="G26" s="67">
        <v>0.011025</v>
      </c>
      <c r="H26" s="67">
        <v>0.016884</v>
      </c>
      <c r="I26" s="67">
        <v>0.023066</v>
      </c>
      <c r="J26" s="67">
        <v>0.029492</v>
      </c>
      <c r="K26" s="67">
        <v>0.036089</v>
      </c>
      <c r="L26" s="67">
        <v>0.042836</v>
      </c>
      <c r="M26" s="67">
        <v>0.049614</v>
      </c>
      <c r="N26" s="67">
        <v>0.056719</v>
      </c>
      <c r="O26" s="67">
        <v>0.063823</v>
      </c>
      <c r="P26" s="67">
        <v>0.071098</v>
      </c>
      <c r="Q26" s="67">
        <v>0.078578</v>
      </c>
      <c r="R26" s="67">
        <v>0.086196</v>
      </c>
      <c r="S26" s="67">
        <v>0.094112</v>
      </c>
      <c r="T26" s="67">
        <v>0.102231</v>
      </c>
      <c r="U26" s="67">
        <v>0.110643</v>
      </c>
      <c r="V26" s="67">
        <v>0.119386</v>
      </c>
      <c r="W26" s="67">
        <v>0.128483</v>
      </c>
      <c r="X26" s="67">
        <v>0.137957</v>
      </c>
      <c r="Y26" s="67">
        <v>0.147463</v>
      </c>
      <c r="Z26" s="67">
        <v>0.157414</v>
      </c>
      <c r="AA26" s="67">
        <v>0.167368</v>
      </c>
      <c r="AB26" s="67">
        <v>0.177326</v>
      </c>
      <c r="AC26" s="67">
        <v>0.186931</v>
      </c>
      <c r="AD26" s="67">
        <v>0.196774</v>
      </c>
      <c r="AE26" s="67">
        <v>0.207113</v>
      </c>
      <c r="AF26" s="67">
        <v>0.217728</v>
      </c>
      <c r="AG26" s="67">
        <v>0.228681</v>
      </c>
      <c r="AH26" s="67">
        <v>0.240262</v>
      </c>
      <c r="AI26" s="67">
        <v>0.252379</v>
      </c>
      <c r="AJ26" s="67">
        <v>0.265076</v>
      </c>
      <c r="AK26" s="66" t="s">
        <v>467</v>
      </c>
    </row>
    <row r="27" ht="15.0" customHeight="1">
      <c r="A27" s="61" t="s">
        <v>918</v>
      </c>
      <c r="B27" s="64" t="s">
        <v>919</v>
      </c>
      <c r="C27" s="67">
        <v>0.0</v>
      </c>
      <c r="D27" s="67">
        <v>0.0</v>
      </c>
      <c r="E27" s="67">
        <v>0.0</v>
      </c>
      <c r="F27" s="67">
        <v>0.0</v>
      </c>
      <c r="G27" s="67">
        <v>0.0</v>
      </c>
      <c r="H27" s="67">
        <v>0.0</v>
      </c>
      <c r="I27" s="67">
        <v>0.0</v>
      </c>
      <c r="J27" s="67">
        <v>0.0</v>
      </c>
      <c r="K27" s="67">
        <v>0.0</v>
      </c>
      <c r="L27" s="67">
        <v>0.0</v>
      </c>
      <c r="M27" s="67">
        <v>0.0</v>
      </c>
      <c r="N27" s="67">
        <v>0.0</v>
      </c>
      <c r="O27" s="67">
        <v>0.0</v>
      </c>
      <c r="P27" s="67">
        <v>0.0</v>
      </c>
      <c r="Q27" s="67">
        <v>0.0</v>
      </c>
      <c r="R27" s="67">
        <v>0.0</v>
      </c>
      <c r="S27" s="67">
        <v>0.0</v>
      </c>
      <c r="T27" s="67">
        <v>0.0</v>
      </c>
      <c r="U27" s="67">
        <v>0.0</v>
      </c>
      <c r="V27" s="67">
        <v>0.0</v>
      </c>
      <c r="W27" s="67">
        <v>0.0</v>
      </c>
      <c r="X27" s="67">
        <v>0.0</v>
      </c>
      <c r="Y27" s="67">
        <v>0.0</v>
      </c>
      <c r="Z27" s="67">
        <v>0.0</v>
      </c>
      <c r="AA27" s="67">
        <v>0.0</v>
      </c>
      <c r="AB27" s="67">
        <v>0.0</v>
      </c>
      <c r="AC27" s="67">
        <v>0.0</v>
      </c>
      <c r="AD27" s="67">
        <v>0.0</v>
      </c>
      <c r="AE27" s="67">
        <v>0.0</v>
      </c>
      <c r="AF27" s="67">
        <v>0.0</v>
      </c>
      <c r="AG27" s="67">
        <v>0.0</v>
      </c>
      <c r="AH27" s="67">
        <v>0.0</v>
      </c>
      <c r="AI27" s="67">
        <v>0.0</v>
      </c>
      <c r="AJ27" s="67">
        <v>0.0</v>
      </c>
      <c r="AK27" s="66" t="s">
        <v>467</v>
      </c>
    </row>
    <row r="28" ht="15.0" customHeight="1">
      <c r="A28" s="61" t="s">
        <v>920</v>
      </c>
      <c r="B28" s="64" t="s">
        <v>921</v>
      </c>
      <c r="C28" s="67">
        <v>57.405037</v>
      </c>
      <c r="D28" s="67">
        <v>59.505547</v>
      </c>
      <c r="E28" s="67">
        <v>61.481312</v>
      </c>
      <c r="F28" s="67">
        <v>63.058998</v>
      </c>
      <c r="G28" s="67">
        <v>64.724998</v>
      </c>
      <c r="H28" s="67">
        <v>66.008652</v>
      </c>
      <c r="I28" s="67">
        <v>67.405922</v>
      </c>
      <c r="J28" s="67">
        <v>68.894539</v>
      </c>
      <c r="K28" s="67">
        <v>70.422859</v>
      </c>
      <c r="L28" s="67">
        <v>71.994965</v>
      </c>
      <c r="M28" s="67">
        <v>73.457626</v>
      </c>
      <c r="N28" s="67">
        <v>75.272957</v>
      </c>
      <c r="O28" s="67">
        <v>77.012779</v>
      </c>
      <c r="P28" s="67">
        <v>78.868126</v>
      </c>
      <c r="Q28" s="67">
        <v>80.933632</v>
      </c>
      <c r="R28" s="67">
        <v>82.916245</v>
      </c>
      <c r="S28" s="67">
        <v>85.053001</v>
      </c>
      <c r="T28" s="67">
        <v>87.135315</v>
      </c>
      <c r="U28" s="67">
        <v>89.272034</v>
      </c>
      <c r="V28" s="67">
        <v>91.404968</v>
      </c>
      <c r="W28" s="67">
        <v>93.543694</v>
      </c>
      <c r="X28" s="67">
        <v>95.620117</v>
      </c>
      <c r="Y28" s="67">
        <v>97.451378</v>
      </c>
      <c r="Z28" s="67">
        <v>99.493538</v>
      </c>
      <c r="AA28" s="67">
        <v>101.243759</v>
      </c>
      <c r="AB28" s="67">
        <v>102.930466</v>
      </c>
      <c r="AC28" s="67">
        <v>104.506508</v>
      </c>
      <c r="AD28" s="67">
        <v>106.118263</v>
      </c>
      <c r="AE28" s="67">
        <v>107.854561</v>
      </c>
      <c r="AF28" s="67">
        <v>109.66404</v>
      </c>
      <c r="AG28" s="67">
        <v>111.563385</v>
      </c>
      <c r="AH28" s="67">
        <v>113.470276</v>
      </c>
      <c r="AI28" s="67">
        <v>115.484924</v>
      </c>
      <c r="AJ28" s="67">
        <v>117.546524</v>
      </c>
      <c r="AK28" s="66">
        <v>0.021502</v>
      </c>
    </row>
    <row r="29" ht="15.0" customHeight="1">
      <c r="B29" s="63" t="s">
        <v>922</v>
      </c>
    </row>
    <row r="30" ht="15.0" customHeight="1">
      <c r="A30" s="61" t="s">
        <v>923</v>
      </c>
      <c r="B30" s="64" t="s">
        <v>903</v>
      </c>
      <c r="C30" s="67">
        <v>34.852757</v>
      </c>
      <c r="D30" s="67">
        <v>35.516609</v>
      </c>
      <c r="E30" s="67">
        <v>36.498997</v>
      </c>
      <c r="F30" s="67">
        <v>37.1008</v>
      </c>
      <c r="G30" s="67">
        <v>37.631653</v>
      </c>
      <c r="H30" s="67">
        <v>38.466492</v>
      </c>
      <c r="I30" s="67">
        <v>39.336716</v>
      </c>
      <c r="J30" s="67">
        <v>40.175346</v>
      </c>
      <c r="K30" s="67">
        <v>41.093975</v>
      </c>
      <c r="L30" s="67">
        <v>42.065342</v>
      </c>
      <c r="M30" s="67">
        <v>43.074757</v>
      </c>
      <c r="N30" s="67">
        <v>44.10833</v>
      </c>
      <c r="O30" s="67">
        <v>45.150692</v>
      </c>
      <c r="P30" s="67">
        <v>46.160351</v>
      </c>
      <c r="Q30" s="67">
        <v>47.353352</v>
      </c>
      <c r="R30" s="67">
        <v>48.455387</v>
      </c>
      <c r="S30" s="67">
        <v>49.58073</v>
      </c>
      <c r="T30" s="67">
        <v>50.794933</v>
      </c>
      <c r="U30" s="67">
        <v>52.117741</v>
      </c>
      <c r="V30" s="67">
        <v>53.486767</v>
      </c>
      <c r="W30" s="67">
        <v>54.917831</v>
      </c>
      <c r="X30" s="67">
        <v>56.411396</v>
      </c>
      <c r="Y30" s="67">
        <v>57.86919</v>
      </c>
      <c r="Z30" s="67">
        <v>59.399475</v>
      </c>
      <c r="AA30" s="67">
        <v>60.831345</v>
      </c>
      <c r="AB30" s="67">
        <v>62.432507</v>
      </c>
      <c r="AC30" s="67">
        <v>64.117081</v>
      </c>
      <c r="AD30" s="67">
        <v>65.909485</v>
      </c>
      <c r="AE30" s="67">
        <v>67.767265</v>
      </c>
      <c r="AF30" s="67">
        <v>69.691124</v>
      </c>
      <c r="AG30" s="67">
        <v>71.702492</v>
      </c>
      <c r="AH30" s="67">
        <v>73.788445</v>
      </c>
      <c r="AI30" s="67">
        <v>75.900101</v>
      </c>
      <c r="AJ30" s="67">
        <v>78.070793</v>
      </c>
      <c r="AK30" s="66">
        <v>0.024918</v>
      </c>
    </row>
    <row r="31" ht="15.0" customHeight="1">
      <c r="A31" s="61" t="s">
        <v>924</v>
      </c>
      <c r="B31" s="64" t="s">
        <v>905</v>
      </c>
      <c r="C31" s="67">
        <v>16.279327</v>
      </c>
      <c r="D31" s="67">
        <v>16.139576</v>
      </c>
      <c r="E31" s="67">
        <v>16.182264</v>
      </c>
      <c r="F31" s="67">
        <v>16.147713</v>
      </c>
      <c r="G31" s="67">
        <v>16.098658</v>
      </c>
      <c r="H31" s="67">
        <v>16.157787</v>
      </c>
      <c r="I31" s="67">
        <v>16.277315</v>
      </c>
      <c r="J31" s="67">
        <v>16.491182</v>
      </c>
      <c r="K31" s="67">
        <v>16.701698</v>
      </c>
      <c r="L31" s="67">
        <v>17.008518</v>
      </c>
      <c r="M31" s="67">
        <v>17.290117</v>
      </c>
      <c r="N31" s="67">
        <v>17.623186</v>
      </c>
      <c r="O31" s="67">
        <v>18.062231</v>
      </c>
      <c r="P31" s="67">
        <v>18.358568</v>
      </c>
      <c r="Q31" s="67">
        <v>18.865314</v>
      </c>
      <c r="R31" s="67">
        <v>19.237299</v>
      </c>
      <c r="S31" s="67">
        <v>19.604202</v>
      </c>
      <c r="T31" s="67">
        <v>20.097273</v>
      </c>
      <c r="U31" s="67">
        <v>20.56501</v>
      </c>
      <c r="V31" s="67">
        <v>21.078802</v>
      </c>
      <c r="W31" s="67">
        <v>21.558771</v>
      </c>
      <c r="X31" s="67">
        <v>22.162504</v>
      </c>
      <c r="Y31" s="67">
        <v>22.62488</v>
      </c>
      <c r="Z31" s="67">
        <v>23.180002</v>
      </c>
      <c r="AA31" s="67">
        <v>23.682478</v>
      </c>
      <c r="AB31" s="67">
        <v>24.239559</v>
      </c>
      <c r="AC31" s="67">
        <v>24.836859</v>
      </c>
      <c r="AD31" s="67">
        <v>25.413282</v>
      </c>
      <c r="AE31" s="67">
        <v>26.01539</v>
      </c>
      <c r="AF31" s="67">
        <v>26.615065</v>
      </c>
      <c r="AG31" s="67">
        <v>27.226236</v>
      </c>
      <c r="AH31" s="67">
        <v>27.899811</v>
      </c>
      <c r="AI31" s="67">
        <v>28.486429</v>
      </c>
      <c r="AJ31" s="67">
        <v>29.134298</v>
      </c>
      <c r="AK31" s="66">
        <v>0.018629</v>
      </c>
    </row>
    <row r="32" ht="15.0" customHeight="1">
      <c r="A32" s="61" t="s">
        <v>925</v>
      </c>
      <c r="B32" s="64" t="s">
        <v>907</v>
      </c>
      <c r="C32" s="67">
        <v>0.048675</v>
      </c>
      <c r="D32" s="67">
        <v>0.052335</v>
      </c>
      <c r="E32" s="67">
        <v>0.056372</v>
      </c>
      <c r="F32" s="67">
        <v>0.059883</v>
      </c>
      <c r="G32" s="67">
        <v>0.063428</v>
      </c>
      <c r="H32" s="67">
        <v>0.067125</v>
      </c>
      <c r="I32" s="67">
        <v>0.070693</v>
      </c>
      <c r="J32" s="67">
        <v>0.073962</v>
      </c>
      <c r="K32" s="67">
        <v>0.077261</v>
      </c>
      <c r="L32" s="67">
        <v>0.080336</v>
      </c>
      <c r="M32" s="67">
        <v>0.083485</v>
      </c>
      <c r="N32" s="67">
        <v>0.086007</v>
      </c>
      <c r="O32" s="67">
        <v>0.088943</v>
      </c>
      <c r="P32" s="67">
        <v>0.091673</v>
      </c>
      <c r="Q32" s="67">
        <v>0.094562</v>
      </c>
      <c r="R32" s="67">
        <v>0.098725</v>
      </c>
      <c r="S32" s="67">
        <v>0.102757</v>
      </c>
      <c r="T32" s="67">
        <v>0.106943</v>
      </c>
      <c r="U32" s="67">
        <v>0.111913</v>
      </c>
      <c r="V32" s="67">
        <v>0.117351</v>
      </c>
      <c r="W32" s="67">
        <v>0.123377</v>
      </c>
      <c r="X32" s="67">
        <v>0.130019</v>
      </c>
      <c r="Y32" s="67">
        <v>0.137059</v>
      </c>
      <c r="Z32" s="67">
        <v>0.144843</v>
      </c>
      <c r="AA32" s="67">
        <v>0.152977</v>
      </c>
      <c r="AB32" s="67">
        <v>0.161549</v>
      </c>
      <c r="AC32" s="67">
        <v>0.170477</v>
      </c>
      <c r="AD32" s="67">
        <v>0.180087</v>
      </c>
      <c r="AE32" s="67">
        <v>0.19059</v>
      </c>
      <c r="AF32" s="67">
        <v>0.201605</v>
      </c>
      <c r="AG32" s="67">
        <v>0.215483</v>
      </c>
      <c r="AH32" s="67">
        <v>0.225484</v>
      </c>
      <c r="AI32" s="67">
        <v>0.23831</v>
      </c>
      <c r="AJ32" s="67">
        <v>0.252257</v>
      </c>
      <c r="AK32" s="66">
        <v>0.050377</v>
      </c>
    </row>
    <row r="33" ht="15.0" customHeight="1">
      <c r="A33" s="61" t="s">
        <v>926</v>
      </c>
      <c r="B33" s="64" t="s">
        <v>909</v>
      </c>
      <c r="C33" s="67">
        <v>0.032298</v>
      </c>
      <c r="D33" s="67">
        <v>0.043358</v>
      </c>
      <c r="E33" s="67">
        <v>0.055295</v>
      </c>
      <c r="F33" s="67">
        <v>0.065925</v>
      </c>
      <c r="G33" s="67">
        <v>0.076016</v>
      </c>
      <c r="H33" s="67">
        <v>0.086906</v>
      </c>
      <c r="I33" s="67">
        <v>0.097603</v>
      </c>
      <c r="J33" s="67">
        <v>0.107784</v>
      </c>
      <c r="K33" s="67">
        <v>0.117767</v>
      </c>
      <c r="L33" s="67">
        <v>0.12766</v>
      </c>
      <c r="M33" s="67">
        <v>0.137061</v>
      </c>
      <c r="N33" s="67">
        <v>0.146712</v>
      </c>
      <c r="O33" s="67">
        <v>0.155814</v>
      </c>
      <c r="P33" s="67">
        <v>0.164644</v>
      </c>
      <c r="Q33" s="67">
        <v>0.173356</v>
      </c>
      <c r="R33" s="67">
        <v>0.182168</v>
      </c>
      <c r="S33" s="67">
        <v>0.191062</v>
      </c>
      <c r="T33" s="67">
        <v>0.200238</v>
      </c>
      <c r="U33" s="67">
        <v>0.209402</v>
      </c>
      <c r="V33" s="67">
        <v>0.219069</v>
      </c>
      <c r="W33" s="67">
        <v>0.229265</v>
      </c>
      <c r="X33" s="67">
        <v>0.240641</v>
      </c>
      <c r="Y33" s="67">
        <v>0.252979</v>
      </c>
      <c r="Z33" s="67">
        <v>0.265659</v>
      </c>
      <c r="AA33" s="67">
        <v>0.280066</v>
      </c>
      <c r="AB33" s="67">
        <v>0.293972</v>
      </c>
      <c r="AC33" s="67">
        <v>0.308095</v>
      </c>
      <c r="AD33" s="67">
        <v>0.324317</v>
      </c>
      <c r="AE33" s="67">
        <v>0.342539</v>
      </c>
      <c r="AF33" s="67">
        <v>0.361363</v>
      </c>
      <c r="AG33" s="67">
        <v>0.380859</v>
      </c>
      <c r="AH33" s="67">
        <v>0.40178</v>
      </c>
      <c r="AI33" s="67">
        <v>0.424017</v>
      </c>
      <c r="AJ33" s="67">
        <v>0.44814</v>
      </c>
      <c r="AK33" s="66">
        <v>0.075717</v>
      </c>
    </row>
    <row r="34" ht="15.0" customHeight="1">
      <c r="A34" s="61" t="s">
        <v>927</v>
      </c>
      <c r="B34" s="64" t="s">
        <v>911</v>
      </c>
      <c r="C34" s="67">
        <v>0.391687</v>
      </c>
      <c r="D34" s="67">
        <v>0.462968</v>
      </c>
      <c r="E34" s="67">
        <v>0.537417</v>
      </c>
      <c r="F34" s="67">
        <v>0.600026</v>
      </c>
      <c r="G34" s="67">
        <v>0.657601</v>
      </c>
      <c r="H34" s="67">
        <v>0.719392</v>
      </c>
      <c r="I34" s="67">
        <v>0.779884</v>
      </c>
      <c r="J34" s="67">
        <v>0.837656</v>
      </c>
      <c r="K34" s="67">
        <v>0.895457</v>
      </c>
      <c r="L34" s="67">
        <v>0.950941</v>
      </c>
      <c r="M34" s="67">
        <v>1.008821</v>
      </c>
      <c r="N34" s="67">
        <v>1.07168</v>
      </c>
      <c r="O34" s="67">
        <v>1.134501</v>
      </c>
      <c r="P34" s="67">
        <v>1.202257</v>
      </c>
      <c r="Q34" s="67">
        <v>1.273458</v>
      </c>
      <c r="R34" s="67">
        <v>1.349097</v>
      </c>
      <c r="S34" s="67">
        <v>1.429416</v>
      </c>
      <c r="T34" s="67">
        <v>1.516792</v>
      </c>
      <c r="U34" s="67">
        <v>1.60949</v>
      </c>
      <c r="V34" s="67">
        <v>1.706144</v>
      </c>
      <c r="W34" s="67">
        <v>1.808959</v>
      </c>
      <c r="X34" s="67">
        <v>1.918888</v>
      </c>
      <c r="Y34" s="67">
        <v>2.040802</v>
      </c>
      <c r="Z34" s="67">
        <v>2.156568</v>
      </c>
      <c r="AA34" s="67">
        <v>2.284267</v>
      </c>
      <c r="AB34" s="67">
        <v>2.420043</v>
      </c>
      <c r="AC34" s="67">
        <v>2.558567</v>
      </c>
      <c r="AD34" s="67">
        <v>2.708951</v>
      </c>
      <c r="AE34" s="67">
        <v>2.869699</v>
      </c>
      <c r="AF34" s="67">
        <v>3.041289</v>
      </c>
      <c r="AG34" s="67">
        <v>3.212443</v>
      </c>
      <c r="AH34" s="67">
        <v>3.400838</v>
      </c>
      <c r="AI34" s="67">
        <v>3.602995</v>
      </c>
      <c r="AJ34" s="67">
        <v>3.811991</v>
      </c>
      <c r="AK34" s="66">
        <v>0.068102</v>
      </c>
    </row>
    <row r="35" ht="15.0" customHeight="1">
      <c r="A35" s="61" t="s">
        <v>928</v>
      </c>
      <c r="B35" s="64" t="s">
        <v>913</v>
      </c>
      <c r="C35" s="67">
        <v>8.1E-5</v>
      </c>
      <c r="D35" s="67">
        <v>0.025416</v>
      </c>
      <c r="E35" s="67">
        <v>0.052674</v>
      </c>
      <c r="F35" s="67">
        <v>0.077769</v>
      </c>
      <c r="G35" s="67">
        <v>0.101841</v>
      </c>
      <c r="H35" s="67">
        <v>0.128159</v>
      </c>
      <c r="I35" s="67">
        <v>0.154501</v>
      </c>
      <c r="J35" s="67">
        <v>0.180385</v>
      </c>
      <c r="K35" s="67">
        <v>0.206571</v>
      </c>
      <c r="L35" s="67">
        <v>0.233373</v>
      </c>
      <c r="M35" s="67">
        <v>0.260248</v>
      </c>
      <c r="N35" s="67">
        <v>0.288432</v>
      </c>
      <c r="O35" s="67">
        <v>0.316765</v>
      </c>
      <c r="P35" s="67">
        <v>0.346275</v>
      </c>
      <c r="Q35" s="67">
        <v>0.376836</v>
      </c>
      <c r="R35" s="67">
        <v>0.408545</v>
      </c>
      <c r="S35" s="67">
        <v>0.442222</v>
      </c>
      <c r="T35" s="67">
        <v>0.477606</v>
      </c>
      <c r="U35" s="67">
        <v>0.514653</v>
      </c>
      <c r="V35" s="67">
        <v>0.553498</v>
      </c>
      <c r="W35" s="67">
        <v>0.593306</v>
      </c>
      <c r="X35" s="67">
        <v>0.635581</v>
      </c>
      <c r="Y35" s="67">
        <v>0.679551</v>
      </c>
      <c r="Z35" s="67">
        <v>0.726947</v>
      </c>
      <c r="AA35" s="67">
        <v>0.775655</v>
      </c>
      <c r="AB35" s="67">
        <v>0.826334</v>
      </c>
      <c r="AC35" s="67">
        <v>0.87867</v>
      </c>
      <c r="AD35" s="67">
        <v>0.93433</v>
      </c>
      <c r="AE35" s="67">
        <v>0.994482</v>
      </c>
      <c r="AF35" s="67">
        <v>1.057217</v>
      </c>
      <c r="AG35" s="67">
        <v>1.123401</v>
      </c>
      <c r="AH35" s="67">
        <v>1.194171</v>
      </c>
      <c r="AI35" s="67">
        <v>1.268806</v>
      </c>
      <c r="AJ35" s="67">
        <v>1.350544</v>
      </c>
      <c r="AK35" s="66">
        <v>0.132188</v>
      </c>
    </row>
    <row r="36" ht="15.0" customHeight="1">
      <c r="A36" s="61" t="s">
        <v>929</v>
      </c>
      <c r="B36" s="64" t="s">
        <v>915</v>
      </c>
      <c r="C36" s="67">
        <v>0.0</v>
      </c>
      <c r="D36" s="67">
        <v>0.010707</v>
      </c>
      <c r="E36" s="67">
        <v>0.022226</v>
      </c>
      <c r="F36" s="67">
        <v>0.032831</v>
      </c>
      <c r="G36" s="67">
        <v>0.043004</v>
      </c>
      <c r="H36" s="67">
        <v>0.054126</v>
      </c>
      <c r="I36" s="67">
        <v>0.065259</v>
      </c>
      <c r="J36" s="67">
        <v>0.076197</v>
      </c>
      <c r="K36" s="67">
        <v>0.087263</v>
      </c>
      <c r="L36" s="67">
        <v>0.09859</v>
      </c>
      <c r="M36" s="67">
        <v>0.109947</v>
      </c>
      <c r="N36" s="67">
        <v>0.121857</v>
      </c>
      <c r="O36" s="67">
        <v>0.13383</v>
      </c>
      <c r="P36" s="67">
        <v>0.1463</v>
      </c>
      <c r="Q36" s="67">
        <v>0.159214</v>
      </c>
      <c r="R36" s="67">
        <v>0.172613</v>
      </c>
      <c r="S36" s="67">
        <v>0.186842</v>
      </c>
      <c r="T36" s="67">
        <v>0.201796</v>
      </c>
      <c r="U36" s="67">
        <v>0.21745</v>
      </c>
      <c r="V36" s="67">
        <v>0.233864</v>
      </c>
      <c r="W36" s="67">
        <v>0.250685</v>
      </c>
      <c r="X36" s="67">
        <v>0.268548</v>
      </c>
      <c r="Y36" s="67">
        <v>0.287127</v>
      </c>
      <c r="Z36" s="67">
        <v>0.307154</v>
      </c>
      <c r="AA36" s="67">
        <v>0.327736</v>
      </c>
      <c r="AB36" s="67">
        <v>0.34915</v>
      </c>
      <c r="AC36" s="67">
        <v>0.371265</v>
      </c>
      <c r="AD36" s="67">
        <v>0.394784</v>
      </c>
      <c r="AE36" s="67">
        <v>0.4202</v>
      </c>
      <c r="AF36" s="67">
        <v>0.446708</v>
      </c>
      <c r="AG36" s="67">
        <v>0.474669</v>
      </c>
      <c r="AH36" s="67">
        <v>0.504579</v>
      </c>
      <c r="AI36" s="67">
        <v>0.536116</v>
      </c>
      <c r="AJ36" s="67">
        <v>0.570653</v>
      </c>
      <c r="AK36" s="66">
        <v>0.132296</v>
      </c>
    </row>
    <row r="37" ht="15.0" customHeight="1">
      <c r="A37" s="61" t="s">
        <v>930</v>
      </c>
      <c r="B37" s="64" t="s">
        <v>917</v>
      </c>
      <c r="C37" s="67">
        <v>0.0</v>
      </c>
      <c r="D37" s="67">
        <v>0.00883</v>
      </c>
      <c r="E37" s="67">
        <v>0.018329</v>
      </c>
      <c r="F37" s="67">
        <v>0.027075</v>
      </c>
      <c r="G37" s="67">
        <v>0.035465</v>
      </c>
      <c r="H37" s="67">
        <v>0.044637</v>
      </c>
      <c r="I37" s="67">
        <v>0.053818</v>
      </c>
      <c r="J37" s="67">
        <v>0.062839</v>
      </c>
      <c r="K37" s="67">
        <v>0.071965</v>
      </c>
      <c r="L37" s="67">
        <v>0.081306</v>
      </c>
      <c r="M37" s="67">
        <v>0.090672</v>
      </c>
      <c r="N37" s="67">
        <v>0.100494</v>
      </c>
      <c r="O37" s="67">
        <v>0.110368</v>
      </c>
      <c r="P37" s="67">
        <v>0.120652</v>
      </c>
      <c r="Q37" s="67">
        <v>0.131302</v>
      </c>
      <c r="R37" s="67">
        <v>0.142351</v>
      </c>
      <c r="S37" s="67">
        <v>0.154086</v>
      </c>
      <c r="T37" s="67">
        <v>0.166418</v>
      </c>
      <c r="U37" s="67">
        <v>0.179328</v>
      </c>
      <c r="V37" s="67">
        <v>0.192865</v>
      </c>
      <c r="W37" s="67">
        <v>0.206736</v>
      </c>
      <c r="X37" s="67">
        <v>0.221468</v>
      </c>
      <c r="Y37" s="67">
        <v>0.23679</v>
      </c>
      <c r="Z37" s="67">
        <v>0.253306</v>
      </c>
      <c r="AA37" s="67">
        <v>0.270279</v>
      </c>
      <c r="AB37" s="67">
        <v>0.28794</v>
      </c>
      <c r="AC37" s="67">
        <v>0.306177</v>
      </c>
      <c r="AD37" s="67">
        <v>0.325573</v>
      </c>
      <c r="AE37" s="67">
        <v>0.346534</v>
      </c>
      <c r="AF37" s="67">
        <v>0.368395</v>
      </c>
      <c r="AG37" s="67">
        <v>0.391454</v>
      </c>
      <c r="AH37" s="67">
        <v>0.41612</v>
      </c>
      <c r="AI37" s="67">
        <v>0.442128</v>
      </c>
      <c r="AJ37" s="67">
        <v>0.470611</v>
      </c>
      <c r="AK37" s="66">
        <v>0.132296</v>
      </c>
    </row>
    <row r="38" ht="15.0" customHeight="1">
      <c r="A38" s="61" t="s">
        <v>931</v>
      </c>
      <c r="B38" s="64" t="s">
        <v>919</v>
      </c>
      <c r="C38" s="67">
        <v>0.0</v>
      </c>
      <c r="D38" s="67">
        <v>0.015161</v>
      </c>
      <c r="E38" s="67">
        <v>0.031472</v>
      </c>
      <c r="F38" s="67">
        <v>0.04649</v>
      </c>
      <c r="G38" s="67">
        <v>0.060896</v>
      </c>
      <c r="H38" s="67">
        <v>0.076645</v>
      </c>
      <c r="I38" s="67">
        <v>0.092408</v>
      </c>
      <c r="J38" s="67">
        <v>0.107898</v>
      </c>
      <c r="K38" s="67">
        <v>0.123568</v>
      </c>
      <c r="L38" s="67">
        <v>0.139607</v>
      </c>
      <c r="M38" s="67">
        <v>0.155689</v>
      </c>
      <c r="N38" s="67">
        <v>0.172554</v>
      </c>
      <c r="O38" s="67">
        <v>0.189508</v>
      </c>
      <c r="P38" s="67">
        <v>0.207166</v>
      </c>
      <c r="Q38" s="67">
        <v>0.225452</v>
      </c>
      <c r="R38" s="67">
        <v>0.244426</v>
      </c>
      <c r="S38" s="67">
        <v>0.264575</v>
      </c>
      <c r="T38" s="67">
        <v>0.28575</v>
      </c>
      <c r="U38" s="67">
        <v>0.307917</v>
      </c>
      <c r="V38" s="67">
        <v>0.33116</v>
      </c>
      <c r="W38" s="67">
        <v>0.354979</v>
      </c>
      <c r="X38" s="67">
        <v>0.380274</v>
      </c>
      <c r="Y38" s="67">
        <v>0.406583</v>
      </c>
      <c r="Z38" s="67">
        <v>0.434941</v>
      </c>
      <c r="AA38" s="67">
        <v>0.464085</v>
      </c>
      <c r="AB38" s="67">
        <v>0.494409</v>
      </c>
      <c r="AC38" s="67">
        <v>0.525724</v>
      </c>
      <c r="AD38" s="67">
        <v>0.559028</v>
      </c>
      <c r="AE38" s="67">
        <v>0.595019</v>
      </c>
      <c r="AF38" s="67">
        <v>0.632555</v>
      </c>
      <c r="AG38" s="67">
        <v>0.672149</v>
      </c>
      <c r="AH38" s="67">
        <v>0.714502</v>
      </c>
      <c r="AI38" s="67">
        <v>0.759159</v>
      </c>
      <c r="AJ38" s="67">
        <v>0.808066</v>
      </c>
      <c r="AK38" s="66">
        <v>0.132296</v>
      </c>
    </row>
    <row r="39" ht="15.0" customHeight="1">
      <c r="A39" s="61" t="s">
        <v>932</v>
      </c>
      <c r="B39" s="64" t="s">
        <v>933</v>
      </c>
      <c r="C39" s="67">
        <v>51.604763</v>
      </c>
      <c r="D39" s="67">
        <v>52.274952</v>
      </c>
      <c r="E39" s="67">
        <v>53.455032</v>
      </c>
      <c r="F39" s="67">
        <v>54.158497</v>
      </c>
      <c r="G39" s="67">
        <v>54.76857</v>
      </c>
      <c r="H39" s="67">
        <v>55.801167</v>
      </c>
      <c r="I39" s="67">
        <v>56.928177</v>
      </c>
      <c r="J39" s="67">
        <v>58.113289</v>
      </c>
      <c r="K39" s="67">
        <v>59.375538</v>
      </c>
      <c r="L39" s="67">
        <v>60.785572</v>
      </c>
      <c r="M39" s="67">
        <v>62.210835</v>
      </c>
      <c r="N39" s="67">
        <v>63.719143</v>
      </c>
      <c r="O39" s="67">
        <v>65.342606</v>
      </c>
      <c r="P39" s="67">
        <v>66.797722</v>
      </c>
      <c r="Q39" s="67">
        <v>68.652649</v>
      </c>
      <c r="R39" s="67">
        <v>70.290703</v>
      </c>
      <c r="S39" s="67">
        <v>71.955956</v>
      </c>
      <c r="T39" s="67">
        <v>73.847435</v>
      </c>
      <c r="U39" s="67">
        <v>75.832642</v>
      </c>
      <c r="V39" s="67">
        <v>77.919403</v>
      </c>
      <c r="W39" s="67">
        <v>80.043846</v>
      </c>
      <c r="X39" s="67">
        <v>82.369202</v>
      </c>
      <c r="Y39" s="67">
        <v>84.534904</v>
      </c>
      <c r="Z39" s="67">
        <v>86.868668</v>
      </c>
      <c r="AA39" s="67">
        <v>89.068542</v>
      </c>
      <c r="AB39" s="67">
        <v>91.505516</v>
      </c>
      <c r="AC39" s="67">
        <v>94.072762</v>
      </c>
      <c r="AD39" s="67">
        <v>96.749626</v>
      </c>
      <c r="AE39" s="67">
        <v>99.541771</v>
      </c>
      <c r="AF39" s="67">
        <v>102.415054</v>
      </c>
      <c r="AG39" s="67">
        <v>105.399109</v>
      </c>
      <c r="AH39" s="67">
        <v>108.545898</v>
      </c>
      <c r="AI39" s="67">
        <v>111.65799</v>
      </c>
      <c r="AJ39" s="67">
        <v>114.917351</v>
      </c>
      <c r="AK39" s="66">
        <v>0.024921</v>
      </c>
    </row>
    <row r="40" ht="15.0" customHeight="1">
      <c r="B40" s="63" t="s">
        <v>934</v>
      </c>
    </row>
    <row r="41" ht="15.0" customHeight="1">
      <c r="A41" s="61" t="s">
        <v>935</v>
      </c>
      <c r="B41" s="64" t="s">
        <v>903</v>
      </c>
      <c r="C41" s="67">
        <v>182.156372</v>
      </c>
      <c r="D41" s="67">
        <v>187.28067</v>
      </c>
      <c r="E41" s="67">
        <v>193.049194</v>
      </c>
      <c r="F41" s="67">
        <v>195.488632</v>
      </c>
      <c r="G41" s="67">
        <v>196.700012</v>
      </c>
      <c r="H41" s="67">
        <v>198.728149</v>
      </c>
      <c r="I41" s="67">
        <v>200.7491</v>
      </c>
      <c r="J41" s="67">
        <v>202.547791</v>
      </c>
      <c r="K41" s="67">
        <v>204.514816</v>
      </c>
      <c r="L41" s="67">
        <v>206.545837</v>
      </c>
      <c r="M41" s="67">
        <v>208.00795</v>
      </c>
      <c r="N41" s="67">
        <v>209.542542</v>
      </c>
      <c r="O41" s="67">
        <v>210.496536</v>
      </c>
      <c r="P41" s="67">
        <v>211.587799</v>
      </c>
      <c r="Q41" s="67">
        <v>212.66243</v>
      </c>
      <c r="R41" s="67">
        <v>213.676376</v>
      </c>
      <c r="S41" s="67">
        <v>214.573166</v>
      </c>
      <c r="T41" s="67">
        <v>215.677277</v>
      </c>
      <c r="U41" s="67">
        <v>217.081039</v>
      </c>
      <c r="V41" s="67">
        <v>218.277664</v>
      </c>
      <c r="W41" s="67">
        <v>219.683685</v>
      </c>
      <c r="X41" s="67">
        <v>220.942642</v>
      </c>
      <c r="Y41" s="67">
        <v>222.094162</v>
      </c>
      <c r="Z41" s="67">
        <v>222.649399</v>
      </c>
      <c r="AA41" s="67">
        <v>223.619598</v>
      </c>
      <c r="AB41" s="67">
        <v>224.293854</v>
      </c>
      <c r="AC41" s="67">
        <v>224.87051400000001</v>
      </c>
      <c r="AD41" s="67">
        <v>225.707764</v>
      </c>
      <c r="AE41" s="67">
        <v>226.622055</v>
      </c>
      <c r="AF41" s="67">
        <v>227.284653</v>
      </c>
      <c r="AG41" s="67">
        <v>227.996719</v>
      </c>
      <c r="AH41" s="67">
        <v>228.74588</v>
      </c>
      <c r="AI41" s="67">
        <v>229.117432</v>
      </c>
      <c r="AJ41" s="67">
        <v>229.594315</v>
      </c>
      <c r="AK41" s="66">
        <v>0.006386</v>
      </c>
    </row>
    <row r="42" ht="15.0" customHeight="1">
      <c r="A42" s="61" t="s">
        <v>936</v>
      </c>
      <c r="B42" s="64" t="s">
        <v>905</v>
      </c>
      <c r="C42" s="67">
        <v>0.231117</v>
      </c>
      <c r="D42" s="67">
        <v>0.20497</v>
      </c>
      <c r="E42" s="67">
        <v>0.182036</v>
      </c>
      <c r="F42" s="67">
        <v>0.160473</v>
      </c>
      <c r="G42" s="67">
        <v>0.142764</v>
      </c>
      <c r="H42" s="67">
        <v>0.129542</v>
      </c>
      <c r="I42" s="67">
        <v>0.117391</v>
      </c>
      <c r="J42" s="67">
        <v>0.106045</v>
      </c>
      <c r="K42" s="67">
        <v>0.098019</v>
      </c>
      <c r="L42" s="67">
        <v>0.092596</v>
      </c>
      <c r="M42" s="67">
        <v>0.088713</v>
      </c>
      <c r="N42" s="67">
        <v>0.084133</v>
      </c>
      <c r="O42" s="67">
        <v>0.081722</v>
      </c>
      <c r="P42" s="67">
        <v>0.07866</v>
      </c>
      <c r="Q42" s="67">
        <v>0.076174</v>
      </c>
      <c r="R42" s="67">
        <v>0.074193</v>
      </c>
      <c r="S42" s="67">
        <v>0.072298</v>
      </c>
      <c r="T42" s="67">
        <v>0.071875</v>
      </c>
      <c r="U42" s="67">
        <v>0.070324</v>
      </c>
      <c r="V42" s="67">
        <v>0.069837</v>
      </c>
      <c r="W42" s="67">
        <v>0.069848</v>
      </c>
      <c r="X42" s="67">
        <v>0.069843</v>
      </c>
      <c r="Y42" s="67">
        <v>0.069199</v>
      </c>
      <c r="Z42" s="67">
        <v>0.069678</v>
      </c>
      <c r="AA42" s="67">
        <v>0.069161</v>
      </c>
      <c r="AB42" s="67">
        <v>0.068173</v>
      </c>
      <c r="AC42" s="67">
        <v>0.068186</v>
      </c>
      <c r="AD42" s="67">
        <v>0.06846</v>
      </c>
      <c r="AE42" s="67">
        <v>0.068918</v>
      </c>
      <c r="AF42" s="67">
        <v>0.069296</v>
      </c>
      <c r="AG42" s="67">
        <v>0.069974</v>
      </c>
      <c r="AH42" s="67">
        <v>0.07053</v>
      </c>
      <c r="AI42" s="67">
        <v>0.071504</v>
      </c>
      <c r="AJ42" s="67">
        <v>0.071723</v>
      </c>
      <c r="AK42" s="66">
        <v>-0.032282</v>
      </c>
    </row>
    <row r="43" ht="15.0" customHeight="1">
      <c r="A43" s="61" t="s">
        <v>937</v>
      </c>
      <c r="B43" s="64" t="s">
        <v>907</v>
      </c>
      <c r="C43" s="67">
        <v>0.025041</v>
      </c>
      <c r="D43" s="67">
        <v>0.031208</v>
      </c>
      <c r="E43" s="67">
        <v>0.037061</v>
      </c>
      <c r="F43" s="67">
        <v>0.04171</v>
      </c>
      <c r="G43" s="67">
        <v>0.045233</v>
      </c>
      <c r="H43" s="67">
        <v>0.048332</v>
      </c>
      <c r="I43" s="67">
        <v>0.050923</v>
      </c>
      <c r="J43" s="67">
        <v>0.052719</v>
      </c>
      <c r="K43" s="67">
        <v>0.054696</v>
      </c>
      <c r="L43" s="67">
        <v>0.05637</v>
      </c>
      <c r="M43" s="67">
        <v>0.057917</v>
      </c>
      <c r="N43" s="67">
        <v>0.058567</v>
      </c>
      <c r="O43" s="67">
        <v>0.059397</v>
      </c>
      <c r="P43" s="67">
        <v>0.060154</v>
      </c>
      <c r="Q43" s="67">
        <v>0.060099</v>
      </c>
      <c r="R43" s="67">
        <v>0.060493</v>
      </c>
      <c r="S43" s="67">
        <v>0.060958</v>
      </c>
      <c r="T43" s="67">
        <v>0.061504</v>
      </c>
      <c r="U43" s="67">
        <v>0.062105</v>
      </c>
      <c r="V43" s="67">
        <v>0.062689</v>
      </c>
      <c r="W43" s="67">
        <v>0.06339</v>
      </c>
      <c r="X43" s="67">
        <v>0.064207</v>
      </c>
      <c r="Y43" s="67">
        <v>0.065017</v>
      </c>
      <c r="Z43" s="67">
        <v>0.065988</v>
      </c>
      <c r="AA43" s="67">
        <v>0.06694</v>
      </c>
      <c r="AB43" s="67">
        <v>0.067902</v>
      </c>
      <c r="AC43" s="67">
        <v>0.068834</v>
      </c>
      <c r="AD43" s="67">
        <v>0.069871</v>
      </c>
      <c r="AE43" s="67">
        <v>0.071074</v>
      </c>
      <c r="AF43" s="67">
        <v>0.072308</v>
      </c>
      <c r="AG43" s="67">
        <v>0.073746</v>
      </c>
      <c r="AH43" s="67">
        <v>0.075153</v>
      </c>
      <c r="AI43" s="67">
        <v>0.076385</v>
      </c>
      <c r="AJ43" s="67">
        <v>0.0778</v>
      </c>
      <c r="AK43" s="66">
        <v>0.028958</v>
      </c>
    </row>
    <row r="44" ht="15.0" customHeight="1">
      <c r="A44" s="61" t="s">
        <v>938</v>
      </c>
      <c r="B44" s="64" t="s">
        <v>909</v>
      </c>
      <c r="C44" s="67">
        <v>1.592882</v>
      </c>
      <c r="D44" s="67">
        <v>1.774145</v>
      </c>
      <c r="E44" s="67">
        <v>1.930077</v>
      </c>
      <c r="F44" s="67">
        <v>2.024459</v>
      </c>
      <c r="G44" s="67">
        <v>2.086874</v>
      </c>
      <c r="H44" s="67">
        <v>2.147156</v>
      </c>
      <c r="I44" s="67">
        <v>2.199601</v>
      </c>
      <c r="J44" s="67">
        <v>2.243122</v>
      </c>
      <c r="K44" s="67">
        <v>2.284853</v>
      </c>
      <c r="L44" s="67">
        <v>2.331931</v>
      </c>
      <c r="M44" s="67">
        <v>2.381826</v>
      </c>
      <c r="N44" s="67">
        <v>2.448441</v>
      </c>
      <c r="O44" s="67">
        <v>2.52392</v>
      </c>
      <c r="P44" s="67">
        <v>2.620666</v>
      </c>
      <c r="Q44" s="67">
        <v>2.74238</v>
      </c>
      <c r="R44" s="67">
        <v>2.89424</v>
      </c>
      <c r="S44" s="67">
        <v>3.084798</v>
      </c>
      <c r="T44" s="67">
        <v>3.312889</v>
      </c>
      <c r="U44" s="67">
        <v>3.577787</v>
      </c>
      <c r="V44" s="67">
        <v>3.880449</v>
      </c>
      <c r="W44" s="67">
        <v>4.225717</v>
      </c>
      <c r="X44" s="67">
        <v>4.620302</v>
      </c>
      <c r="Y44" s="67">
        <v>5.059002</v>
      </c>
      <c r="Z44" s="67">
        <v>5.558023</v>
      </c>
      <c r="AA44" s="67">
        <v>6.105902</v>
      </c>
      <c r="AB44" s="67">
        <v>6.707435</v>
      </c>
      <c r="AC44" s="67">
        <v>7.366794</v>
      </c>
      <c r="AD44" s="67">
        <v>8.097366</v>
      </c>
      <c r="AE44" s="67">
        <v>8.904155</v>
      </c>
      <c r="AF44" s="67">
        <v>9.765008</v>
      </c>
      <c r="AG44" s="67">
        <v>10.671904</v>
      </c>
      <c r="AH44" s="67">
        <v>11.639751</v>
      </c>
      <c r="AI44" s="67">
        <v>12.623728</v>
      </c>
      <c r="AJ44" s="67">
        <v>13.622419</v>
      </c>
      <c r="AK44" s="66">
        <v>0.065773</v>
      </c>
    </row>
    <row r="45" ht="15.0" customHeight="1">
      <c r="A45" s="61" t="s">
        <v>939</v>
      </c>
      <c r="B45" s="64" t="s">
        <v>911</v>
      </c>
      <c r="C45" s="67">
        <v>0.0</v>
      </c>
      <c r="D45" s="67">
        <v>0.0</v>
      </c>
      <c r="E45" s="67">
        <v>0.0</v>
      </c>
      <c r="F45" s="67">
        <v>0.0</v>
      </c>
      <c r="G45" s="67">
        <v>0.0</v>
      </c>
      <c r="H45" s="67">
        <v>0.0</v>
      </c>
      <c r="I45" s="67">
        <v>0.0</v>
      </c>
      <c r="J45" s="67">
        <v>0.0</v>
      </c>
      <c r="K45" s="67">
        <v>0.0</v>
      </c>
      <c r="L45" s="67">
        <v>0.0</v>
      </c>
      <c r="M45" s="67">
        <v>0.0</v>
      </c>
      <c r="N45" s="67">
        <v>0.0</v>
      </c>
      <c r="O45" s="67">
        <v>0.0</v>
      </c>
      <c r="P45" s="67">
        <v>0.0</v>
      </c>
      <c r="Q45" s="67">
        <v>0.0</v>
      </c>
      <c r="R45" s="67">
        <v>0.0</v>
      </c>
      <c r="S45" s="67">
        <v>0.0</v>
      </c>
      <c r="T45" s="67">
        <v>0.0</v>
      </c>
      <c r="U45" s="67">
        <v>0.0</v>
      </c>
      <c r="V45" s="67">
        <v>0.0</v>
      </c>
      <c r="W45" s="67">
        <v>0.0</v>
      </c>
      <c r="X45" s="67">
        <v>0.0</v>
      </c>
      <c r="Y45" s="67">
        <v>0.0</v>
      </c>
      <c r="Z45" s="67">
        <v>0.0</v>
      </c>
      <c r="AA45" s="67">
        <v>0.0</v>
      </c>
      <c r="AB45" s="67">
        <v>0.0</v>
      </c>
      <c r="AC45" s="67">
        <v>0.0</v>
      </c>
      <c r="AD45" s="67">
        <v>0.0</v>
      </c>
      <c r="AE45" s="67">
        <v>0.0</v>
      </c>
      <c r="AF45" s="67">
        <v>0.0</v>
      </c>
      <c r="AG45" s="67">
        <v>0.0</v>
      </c>
      <c r="AH45" s="67">
        <v>0.0</v>
      </c>
      <c r="AI45" s="67">
        <v>0.0</v>
      </c>
      <c r="AJ45" s="67">
        <v>0.0</v>
      </c>
      <c r="AK45" s="66" t="s">
        <v>467</v>
      </c>
    </row>
    <row r="46" ht="15.0" customHeight="1">
      <c r="A46" s="61" t="s">
        <v>940</v>
      </c>
      <c r="B46" s="64" t="s">
        <v>913</v>
      </c>
      <c r="C46" s="67">
        <v>0.0</v>
      </c>
      <c r="D46" s="67">
        <v>0.005657</v>
      </c>
      <c r="E46" s="67">
        <v>0.011786</v>
      </c>
      <c r="F46" s="67">
        <v>0.017569</v>
      </c>
      <c r="G46" s="67">
        <v>0.023292</v>
      </c>
      <c r="H46" s="67">
        <v>0.029612</v>
      </c>
      <c r="I46" s="67">
        <v>0.036069</v>
      </c>
      <c r="J46" s="67">
        <v>0.042531</v>
      </c>
      <c r="K46" s="67">
        <v>0.049083</v>
      </c>
      <c r="L46" s="67">
        <v>0.05571</v>
      </c>
      <c r="M46" s="67">
        <v>0.062206</v>
      </c>
      <c r="N46" s="67">
        <v>0.068795</v>
      </c>
      <c r="O46" s="67">
        <v>0.075096</v>
      </c>
      <c r="P46" s="67">
        <v>0.081246</v>
      </c>
      <c r="Q46" s="67">
        <v>0.087161</v>
      </c>
      <c r="R46" s="67">
        <v>0.092834</v>
      </c>
      <c r="S46" s="67">
        <v>0.098426</v>
      </c>
      <c r="T46" s="67">
        <v>0.103875</v>
      </c>
      <c r="U46" s="67">
        <v>0.109279</v>
      </c>
      <c r="V46" s="67">
        <v>0.114758</v>
      </c>
      <c r="W46" s="67">
        <v>0.120222</v>
      </c>
      <c r="X46" s="67">
        <v>0.125631</v>
      </c>
      <c r="Y46" s="67">
        <v>0.130944</v>
      </c>
      <c r="Z46" s="67">
        <v>0.136777</v>
      </c>
      <c r="AA46" s="67">
        <v>0.142608</v>
      </c>
      <c r="AB46" s="67">
        <v>0.148473</v>
      </c>
      <c r="AC46" s="67">
        <v>0.1543</v>
      </c>
      <c r="AD46" s="67">
        <v>0.160424</v>
      </c>
      <c r="AE46" s="67">
        <v>0.166988</v>
      </c>
      <c r="AF46" s="67">
        <v>0.173667</v>
      </c>
      <c r="AG46" s="67">
        <v>0.180562</v>
      </c>
      <c r="AH46" s="67">
        <v>0.187853</v>
      </c>
      <c r="AI46" s="67">
        <v>0.19537</v>
      </c>
      <c r="AJ46" s="67">
        <v>0.20364</v>
      </c>
      <c r="AK46" s="66">
        <v>0.118495</v>
      </c>
    </row>
    <row r="47" ht="15.0" customHeight="1">
      <c r="A47" s="61" t="s">
        <v>941</v>
      </c>
      <c r="B47" s="64" t="s">
        <v>915</v>
      </c>
      <c r="C47" s="67">
        <v>0.0</v>
      </c>
      <c r="D47" s="67">
        <v>0.002334</v>
      </c>
      <c r="E47" s="67">
        <v>0.004863</v>
      </c>
      <c r="F47" s="67">
        <v>0.007249</v>
      </c>
      <c r="G47" s="67">
        <v>0.00961</v>
      </c>
      <c r="H47" s="67">
        <v>0.012217</v>
      </c>
      <c r="I47" s="67">
        <v>0.014881</v>
      </c>
      <c r="J47" s="67">
        <v>0.017548</v>
      </c>
      <c r="K47" s="67">
        <v>0.020251</v>
      </c>
      <c r="L47" s="67">
        <v>0.022985</v>
      </c>
      <c r="M47" s="67">
        <v>0.025665</v>
      </c>
      <c r="N47" s="67">
        <v>0.028384</v>
      </c>
      <c r="O47" s="67">
        <v>0.030983</v>
      </c>
      <c r="P47" s="67">
        <v>0.033521</v>
      </c>
      <c r="Q47" s="67">
        <v>0.035961</v>
      </c>
      <c r="R47" s="67">
        <v>0.038302</v>
      </c>
      <c r="S47" s="67">
        <v>0.040609</v>
      </c>
      <c r="T47" s="67">
        <v>0.042857</v>
      </c>
      <c r="U47" s="67">
        <v>0.045087</v>
      </c>
      <c r="V47" s="67">
        <v>0.047347</v>
      </c>
      <c r="W47" s="67">
        <v>0.049602</v>
      </c>
      <c r="X47" s="67">
        <v>0.051834</v>
      </c>
      <c r="Y47" s="67">
        <v>0.054026</v>
      </c>
      <c r="Z47" s="67">
        <v>0.056432</v>
      </c>
      <c r="AA47" s="67">
        <v>0.058838</v>
      </c>
      <c r="AB47" s="67">
        <v>0.061258</v>
      </c>
      <c r="AC47" s="67">
        <v>0.063662</v>
      </c>
      <c r="AD47" s="67">
        <v>0.066188</v>
      </c>
      <c r="AE47" s="67">
        <v>0.068897</v>
      </c>
      <c r="AF47" s="67">
        <v>0.071652</v>
      </c>
      <c r="AG47" s="67">
        <v>0.074497</v>
      </c>
      <c r="AH47" s="67">
        <v>0.077505</v>
      </c>
      <c r="AI47" s="67">
        <v>0.080607</v>
      </c>
      <c r="AJ47" s="67">
        <v>0.084019</v>
      </c>
      <c r="AK47" s="66">
        <v>0.118495</v>
      </c>
    </row>
    <row r="48" ht="15.0" customHeight="1">
      <c r="A48" s="61" t="s">
        <v>942</v>
      </c>
      <c r="B48" s="64" t="s">
        <v>917</v>
      </c>
      <c r="C48" s="67">
        <v>0.0</v>
      </c>
      <c r="D48" s="67">
        <v>0.002228</v>
      </c>
      <c r="E48" s="67">
        <v>0.004641</v>
      </c>
      <c r="F48" s="67">
        <v>0.006919</v>
      </c>
      <c r="G48" s="67">
        <v>0.009173</v>
      </c>
      <c r="H48" s="67">
        <v>0.011662</v>
      </c>
      <c r="I48" s="67">
        <v>0.014205</v>
      </c>
      <c r="J48" s="67">
        <v>0.01675</v>
      </c>
      <c r="K48" s="67">
        <v>0.01933</v>
      </c>
      <c r="L48" s="67">
        <v>0.02194</v>
      </c>
      <c r="M48" s="67">
        <v>0.024498</v>
      </c>
      <c r="N48" s="67">
        <v>0.027093</v>
      </c>
      <c r="O48" s="67">
        <v>0.029574</v>
      </c>
      <c r="P48" s="67">
        <v>0.031996</v>
      </c>
      <c r="Q48" s="67">
        <v>0.034326</v>
      </c>
      <c r="R48" s="67">
        <v>0.03656</v>
      </c>
      <c r="S48" s="67">
        <v>0.038762</v>
      </c>
      <c r="T48" s="67">
        <v>0.040908</v>
      </c>
      <c r="U48" s="67">
        <v>0.043036</v>
      </c>
      <c r="V48" s="67">
        <v>0.045194</v>
      </c>
      <c r="W48" s="67">
        <v>0.047346</v>
      </c>
      <c r="X48" s="67">
        <v>0.049476</v>
      </c>
      <c r="Y48" s="67">
        <v>0.051568</v>
      </c>
      <c r="Z48" s="67">
        <v>0.053865</v>
      </c>
      <c r="AA48" s="67">
        <v>0.056162</v>
      </c>
      <c r="AB48" s="67">
        <v>0.058471</v>
      </c>
      <c r="AC48" s="67">
        <v>0.060766</v>
      </c>
      <c r="AD48" s="67">
        <v>0.063178</v>
      </c>
      <c r="AE48" s="67">
        <v>0.065763</v>
      </c>
      <c r="AF48" s="67">
        <v>0.068393</v>
      </c>
      <c r="AG48" s="67">
        <v>0.071109</v>
      </c>
      <c r="AH48" s="67">
        <v>0.07398</v>
      </c>
      <c r="AI48" s="67">
        <v>0.07694</v>
      </c>
      <c r="AJ48" s="67">
        <v>0.080197</v>
      </c>
      <c r="AK48" s="66">
        <v>0.118495</v>
      </c>
    </row>
    <row r="49" ht="15.0" customHeight="1">
      <c r="A49" s="61" t="s">
        <v>943</v>
      </c>
      <c r="B49" s="64" t="s">
        <v>919</v>
      </c>
      <c r="C49" s="67">
        <v>0.0</v>
      </c>
      <c r="D49" s="67">
        <v>0.003347</v>
      </c>
      <c r="E49" s="67">
        <v>0.006974</v>
      </c>
      <c r="F49" s="67">
        <v>0.010396</v>
      </c>
      <c r="G49" s="67">
        <v>0.013783</v>
      </c>
      <c r="H49" s="67">
        <v>0.017523</v>
      </c>
      <c r="I49" s="67">
        <v>0.021344</v>
      </c>
      <c r="J49" s="67">
        <v>0.025168</v>
      </c>
      <c r="K49" s="67">
        <v>0.029045</v>
      </c>
      <c r="L49" s="67">
        <v>0.032967</v>
      </c>
      <c r="M49" s="67">
        <v>0.03681</v>
      </c>
      <c r="N49" s="67">
        <v>0.04071</v>
      </c>
      <c r="O49" s="67">
        <v>0.044438</v>
      </c>
      <c r="P49" s="67">
        <v>0.048078</v>
      </c>
      <c r="Q49" s="67">
        <v>0.051577</v>
      </c>
      <c r="R49" s="67">
        <v>0.054934</v>
      </c>
      <c r="S49" s="67">
        <v>0.058243</v>
      </c>
      <c r="T49" s="67">
        <v>0.061468</v>
      </c>
      <c r="U49" s="67">
        <v>0.064666</v>
      </c>
      <c r="V49" s="67">
        <v>0.067908</v>
      </c>
      <c r="W49" s="67">
        <v>0.071142</v>
      </c>
      <c r="X49" s="67">
        <v>0.074342</v>
      </c>
      <c r="Y49" s="67">
        <v>0.077486</v>
      </c>
      <c r="Z49" s="67">
        <v>0.080938</v>
      </c>
      <c r="AA49" s="67">
        <v>0.084388</v>
      </c>
      <c r="AB49" s="67">
        <v>0.087859</v>
      </c>
      <c r="AC49" s="67">
        <v>0.091307</v>
      </c>
      <c r="AD49" s="67">
        <v>0.094931</v>
      </c>
      <c r="AE49" s="67">
        <v>0.098815</v>
      </c>
      <c r="AF49" s="67">
        <v>0.102767</v>
      </c>
      <c r="AG49" s="67">
        <v>0.106848</v>
      </c>
      <c r="AH49" s="67">
        <v>0.111162</v>
      </c>
      <c r="AI49" s="67">
        <v>0.11561</v>
      </c>
      <c r="AJ49" s="67">
        <v>0.120504</v>
      </c>
      <c r="AK49" s="66">
        <v>0.118495</v>
      </c>
    </row>
    <row r="50" ht="15.0" customHeight="1">
      <c r="A50" s="61" t="s">
        <v>944</v>
      </c>
      <c r="B50" s="64" t="s">
        <v>945</v>
      </c>
      <c r="C50" s="67">
        <v>184.005188</v>
      </c>
      <c r="D50" s="67">
        <v>189.304642</v>
      </c>
      <c r="E50" s="67">
        <v>195.226761</v>
      </c>
      <c r="F50" s="67">
        <v>197.757507</v>
      </c>
      <c r="G50" s="67">
        <v>199.030701</v>
      </c>
      <c r="H50" s="67">
        <v>201.124298</v>
      </c>
      <c r="I50" s="67">
        <v>203.203552</v>
      </c>
      <c r="J50" s="67">
        <v>205.051636</v>
      </c>
      <c r="K50" s="67">
        <v>207.070084</v>
      </c>
      <c r="L50" s="67">
        <v>209.160217</v>
      </c>
      <c r="M50" s="67">
        <v>210.685455</v>
      </c>
      <c r="N50" s="67">
        <v>212.298599</v>
      </c>
      <c r="O50" s="67">
        <v>213.342056</v>
      </c>
      <c r="P50" s="67">
        <v>214.542068</v>
      </c>
      <c r="Q50" s="67">
        <v>215.749512</v>
      </c>
      <c r="R50" s="67">
        <v>216.927429</v>
      </c>
      <c r="S50" s="67">
        <v>218.027252</v>
      </c>
      <c r="T50" s="67">
        <v>219.372284</v>
      </c>
      <c r="U50" s="67">
        <v>221.052917</v>
      </c>
      <c r="V50" s="67">
        <v>222.565491</v>
      </c>
      <c r="W50" s="67">
        <v>224.330399</v>
      </c>
      <c r="X50" s="67">
        <v>225.998047</v>
      </c>
      <c r="Y50" s="67">
        <v>227.601028</v>
      </c>
      <c r="Z50" s="67">
        <v>228.670715</v>
      </c>
      <c r="AA50" s="67">
        <v>230.203964</v>
      </c>
      <c r="AB50" s="67">
        <v>231.493225</v>
      </c>
      <c r="AC50" s="67">
        <v>232.744125</v>
      </c>
      <c r="AD50" s="67">
        <v>234.328186</v>
      </c>
      <c r="AE50" s="67">
        <v>236.066681</v>
      </c>
      <c r="AF50" s="67">
        <v>237.607849</v>
      </c>
      <c r="AG50" s="67">
        <v>239.244888</v>
      </c>
      <c r="AH50" s="67">
        <v>240.981506</v>
      </c>
      <c r="AI50" s="67">
        <v>242.357422</v>
      </c>
      <c r="AJ50" s="67">
        <v>243.85408</v>
      </c>
      <c r="AK50" s="66">
        <v>0.007944</v>
      </c>
    </row>
    <row r="51" ht="15.0" customHeight="1">
      <c r="A51" s="61" t="s">
        <v>946</v>
      </c>
      <c r="B51" s="63" t="s">
        <v>947</v>
      </c>
      <c r="C51" s="75">
        <v>293.014801</v>
      </c>
      <c r="D51" s="75">
        <v>301.084106</v>
      </c>
      <c r="E51" s="75">
        <v>310.162994</v>
      </c>
      <c r="F51" s="75">
        <v>314.973785</v>
      </c>
      <c r="G51" s="75">
        <v>318.523651</v>
      </c>
      <c r="H51" s="75">
        <v>322.933594</v>
      </c>
      <c r="I51" s="75">
        <v>327.53717</v>
      </c>
      <c r="J51" s="75">
        <v>332.058289</v>
      </c>
      <c r="K51" s="75">
        <v>336.867645</v>
      </c>
      <c r="L51" s="75">
        <v>341.940521</v>
      </c>
      <c r="M51" s="75">
        <v>346.35318</v>
      </c>
      <c r="N51" s="75">
        <v>351.290497</v>
      </c>
      <c r="O51" s="75">
        <v>355.696106</v>
      </c>
      <c r="P51" s="75">
        <v>360.207733</v>
      </c>
      <c r="Q51" s="75">
        <v>365.335663</v>
      </c>
      <c r="R51" s="75">
        <v>370.133606</v>
      </c>
      <c r="S51" s="75">
        <v>375.035339</v>
      </c>
      <c r="T51" s="75">
        <v>380.355347</v>
      </c>
      <c r="U51" s="75">
        <v>386.157166</v>
      </c>
      <c r="V51" s="75">
        <v>391.890015</v>
      </c>
      <c r="W51" s="75">
        <v>397.918274</v>
      </c>
      <c r="X51" s="75">
        <v>403.986847</v>
      </c>
      <c r="Y51" s="75">
        <v>409.586517</v>
      </c>
      <c r="Z51" s="75">
        <v>415.033325</v>
      </c>
      <c r="AA51" s="75">
        <v>420.515686</v>
      </c>
      <c r="AB51" s="75">
        <v>425.928619</v>
      </c>
      <c r="AC51" s="75">
        <v>431.322449</v>
      </c>
      <c r="AD51" s="75">
        <v>437.194611</v>
      </c>
      <c r="AE51" s="75">
        <v>443.461761</v>
      </c>
      <c r="AF51" s="75">
        <v>449.685791</v>
      </c>
      <c r="AG51" s="75">
        <v>456.205597</v>
      </c>
      <c r="AH51" s="75">
        <v>462.997406</v>
      </c>
      <c r="AI51" s="75">
        <v>469.498505</v>
      </c>
      <c r="AJ51" s="75">
        <v>476.315613</v>
      </c>
      <c r="AK51" s="70">
        <v>0.014437</v>
      </c>
    </row>
    <row r="52" ht="15.75" customHeight="1"/>
    <row r="53" ht="15.0" customHeight="1">
      <c r="B53" s="63" t="s">
        <v>948</v>
      </c>
    </row>
    <row r="54" ht="15.0" customHeight="1">
      <c r="B54" s="63" t="s">
        <v>901</v>
      </c>
    </row>
    <row r="55" ht="15.0" customHeight="1">
      <c r="A55" s="61" t="s">
        <v>949</v>
      </c>
      <c r="B55" s="64" t="s">
        <v>903</v>
      </c>
      <c r="C55" s="67">
        <v>421.072571</v>
      </c>
      <c r="D55" s="67">
        <v>428.629272</v>
      </c>
      <c r="E55" s="67">
        <v>434.971893</v>
      </c>
      <c r="F55" s="67">
        <v>438.2388</v>
      </c>
      <c r="G55" s="67">
        <v>441.563599</v>
      </c>
      <c r="H55" s="67">
        <v>441.933441</v>
      </c>
      <c r="I55" s="67">
        <v>442.586609</v>
      </c>
      <c r="J55" s="67">
        <v>443.202301</v>
      </c>
      <c r="K55" s="67">
        <v>443.147705</v>
      </c>
      <c r="L55" s="67">
        <v>442.410614</v>
      </c>
      <c r="M55" s="67">
        <v>440.398376</v>
      </c>
      <c r="N55" s="67">
        <v>440.776215</v>
      </c>
      <c r="O55" s="67">
        <v>440.612152</v>
      </c>
      <c r="P55" s="67">
        <v>441.319214</v>
      </c>
      <c r="Q55" s="67">
        <v>443.673279</v>
      </c>
      <c r="R55" s="67">
        <v>445.47525</v>
      </c>
      <c r="S55" s="67">
        <v>447.974213</v>
      </c>
      <c r="T55" s="67">
        <v>450.572968</v>
      </c>
      <c r="U55" s="67">
        <v>453.784607</v>
      </c>
      <c r="V55" s="67">
        <v>456.649963</v>
      </c>
      <c r="W55" s="67">
        <v>459.513031</v>
      </c>
      <c r="X55" s="67">
        <v>461.970703</v>
      </c>
      <c r="Y55" s="67">
        <v>462.946259</v>
      </c>
      <c r="Z55" s="67">
        <v>464.8974</v>
      </c>
      <c r="AA55" s="67">
        <v>465.104034</v>
      </c>
      <c r="AB55" s="67">
        <v>465.170471</v>
      </c>
      <c r="AC55" s="67">
        <v>464.858795</v>
      </c>
      <c r="AD55" s="67">
        <v>464.51709</v>
      </c>
      <c r="AE55" s="67">
        <v>464.394806</v>
      </c>
      <c r="AF55" s="67">
        <v>464.730469</v>
      </c>
      <c r="AG55" s="67">
        <v>465.384766</v>
      </c>
      <c r="AH55" s="67">
        <v>465.834137</v>
      </c>
      <c r="AI55" s="67">
        <v>466.673248</v>
      </c>
      <c r="AJ55" s="67">
        <v>467.634003</v>
      </c>
      <c r="AK55" s="66">
        <v>0.002725</v>
      </c>
    </row>
    <row r="56" ht="15.0" customHeight="1">
      <c r="A56" s="61" t="s">
        <v>950</v>
      </c>
      <c r="B56" s="64" t="s">
        <v>905</v>
      </c>
      <c r="C56" s="67">
        <v>159.644928</v>
      </c>
      <c r="D56" s="67">
        <v>161.338638</v>
      </c>
      <c r="E56" s="67">
        <v>162.900818</v>
      </c>
      <c r="F56" s="67">
        <v>163.968246</v>
      </c>
      <c r="G56" s="67">
        <v>165.535034</v>
      </c>
      <c r="H56" s="67">
        <v>166.364624</v>
      </c>
      <c r="I56" s="67">
        <v>167.512878</v>
      </c>
      <c r="J56" s="67">
        <v>168.803894</v>
      </c>
      <c r="K56" s="67">
        <v>170.11644</v>
      </c>
      <c r="L56" s="67">
        <v>171.52681</v>
      </c>
      <c r="M56" s="67">
        <v>172.45697</v>
      </c>
      <c r="N56" s="67">
        <v>173.947952</v>
      </c>
      <c r="O56" s="67">
        <v>175.521866</v>
      </c>
      <c r="P56" s="67">
        <v>177.21077</v>
      </c>
      <c r="Q56" s="67">
        <v>179.535553</v>
      </c>
      <c r="R56" s="67">
        <v>181.979919</v>
      </c>
      <c r="S56" s="67">
        <v>185.336136</v>
      </c>
      <c r="T56" s="67">
        <v>188.676437</v>
      </c>
      <c r="U56" s="67">
        <v>192.537109</v>
      </c>
      <c r="V56" s="67">
        <v>196.893814</v>
      </c>
      <c r="W56" s="67">
        <v>201.333939</v>
      </c>
      <c r="X56" s="67">
        <v>205.779953</v>
      </c>
      <c r="Y56" s="67">
        <v>209.513855</v>
      </c>
      <c r="Z56" s="67">
        <v>214.014725</v>
      </c>
      <c r="AA56" s="67">
        <v>217.586807</v>
      </c>
      <c r="AB56" s="67">
        <v>221.099289</v>
      </c>
      <c r="AC56" s="67">
        <v>224.471893</v>
      </c>
      <c r="AD56" s="67">
        <v>227.88591</v>
      </c>
      <c r="AE56" s="67">
        <v>231.512466</v>
      </c>
      <c r="AF56" s="67">
        <v>235.337402</v>
      </c>
      <c r="AG56" s="67">
        <v>239.410599</v>
      </c>
      <c r="AH56" s="67">
        <v>243.411713</v>
      </c>
      <c r="AI56" s="67">
        <v>247.549103</v>
      </c>
      <c r="AJ56" s="67">
        <v>251.760544</v>
      </c>
      <c r="AK56" s="66">
        <v>0.014003</v>
      </c>
    </row>
    <row r="57" ht="15.0" customHeight="1">
      <c r="A57" s="61" t="s">
        <v>951</v>
      </c>
      <c r="B57" s="64" t="s">
        <v>907</v>
      </c>
      <c r="C57" s="67">
        <v>0.018696</v>
      </c>
      <c r="D57" s="67">
        <v>0.068598</v>
      </c>
      <c r="E57" s="67">
        <v>0.120615</v>
      </c>
      <c r="F57" s="67">
        <v>0.170783</v>
      </c>
      <c r="G57" s="67">
        <v>0.218572</v>
      </c>
      <c r="H57" s="67">
        <v>0.262783</v>
      </c>
      <c r="I57" s="67">
        <v>0.306852</v>
      </c>
      <c r="J57" s="67">
        <v>0.350626</v>
      </c>
      <c r="K57" s="67">
        <v>0.393667</v>
      </c>
      <c r="L57" s="67">
        <v>0.436016</v>
      </c>
      <c r="M57" s="67">
        <v>0.476747</v>
      </c>
      <c r="N57" s="67">
        <v>0.520442</v>
      </c>
      <c r="O57" s="67">
        <v>0.563627</v>
      </c>
      <c r="P57" s="67">
        <v>0.607754</v>
      </c>
      <c r="Q57" s="67">
        <v>0.653352</v>
      </c>
      <c r="R57" s="67">
        <v>0.701601</v>
      </c>
      <c r="S57" s="67">
        <v>0.750087</v>
      </c>
      <c r="T57" s="67">
        <v>0.799027</v>
      </c>
      <c r="U57" s="67">
        <v>0.852849</v>
      </c>
      <c r="V57" s="67">
        <v>0.908693</v>
      </c>
      <c r="W57" s="67">
        <v>0.96639</v>
      </c>
      <c r="X57" s="67">
        <v>1.02586</v>
      </c>
      <c r="Y57" s="67">
        <v>1.083595</v>
      </c>
      <c r="Z57" s="67">
        <v>1.143052</v>
      </c>
      <c r="AA57" s="67">
        <v>1.201173</v>
      </c>
      <c r="AB57" s="67">
        <v>1.258061</v>
      </c>
      <c r="AC57" s="67">
        <v>1.313269</v>
      </c>
      <c r="AD57" s="67">
        <v>1.370893</v>
      </c>
      <c r="AE57" s="67">
        <v>1.432527</v>
      </c>
      <c r="AF57" s="67">
        <v>1.496977</v>
      </c>
      <c r="AG57" s="67">
        <v>1.564413</v>
      </c>
      <c r="AH57" s="67">
        <v>1.636668</v>
      </c>
      <c r="AI57" s="67">
        <v>1.713318</v>
      </c>
      <c r="AJ57" s="67">
        <v>1.797256</v>
      </c>
      <c r="AK57" s="66">
        <v>0.107444</v>
      </c>
    </row>
    <row r="58" ht="15.0" customHeight="1">
      <c r="A58" s="61" t="s">
        <v>952</v>
      </c>
      <c r="B58" s="64" t="s">
        <v>909</v>
      </c>
      <c r="C58" s="67">
        <v>0.002062</v>
      </c>
      <c r="D58" s="67">
        <v>0.032146</v>
      </c>
      <c r="E58" s="67">
        <v>0.065714</v>
      </c>
      <c r="F58" s="67">
        <v>0.097362</v>
      </c>
      <c r="G58" s="67">
        <v>0.127243</v>
      </c>
      <c r="H58" s="67">
        <v>0.154783</v>
      </c>
      <c r="I58" s="67">
        <v>0.182111</v>
      </c>
      <c r="J58" s="67">
        <v>0.209802</v>
      </c>
      <c r="K58" s="67">
        <v>0.237745</v>
      </c>
      <c r="L58" s="67">
        <v>0.266181</v>
      </c>
      <c r="M58" s="67">
        <v>0.294782</v>
      </c>
      <c r="N58" s="67">
        <v>0.32671</v>
      </c>
      <c r="O58" s="67">
        <v>0.359453</v>
      </c>
      <c r="P58" s="67">
        <v>0.394867</v>
      </c>
      <c r="Q58" s="67">
        <v>0.433657</v>
      </c>
      <c r="R58" s="67">
        <v>0.476032</v>
      </c>
      <c r="S58" s="67">
        <v>0.523814</v>
      </c>
      <c r="T58" s="67">
        <v>0.577043</v>
      </c>
      <c r="U58" s="67">
        <v>0.636554</v>
      </c>
      <c r="V58" s="67">
        <v>0.702975</v>
      </c>
      <c r="W58" s="67">
        <v>0.777123</v>
      </c>
      <c r="X58" s="67">
        <v>0.860109</v>
      </c>
      <c r="Y58" s="67">
        <v>0.950437</v>
      </c>
      <c r="Z58" s="67">
        <v>1.052434</v>
      </c>
      <c r="AA58" s="67">
        <v>1.164596</v>
      </c>
      <c r="AB58" s="67">
        <v>1.287862</v>
      </c>
      <c r="AC58" s="67">
        <v>1.422949</v>
      </c>
      <c r="AD58" s="67">
        <v>1.575896</v>
      </c>
      <c r="AE58" s="67">
        <v>1.750072</v>
      </c>
      <c r="AF58" s="67">
        <v>1.94558</v>
      </c>
      <c r="AG58" s="67">
        <v>2.164289</v>
      </c>
      <c r="AH58" s="67">
        <v>2.410772</v>
      </c>
      <c r="AI58" s="67">
        <v>2.685772</v>
      </c>
      <c r="AJ58" s="67">
        <v>2.99356</v>
      </c>
      <c r="AK58" s="66">
        <v>0.152214</v>
      </c>
    </row>
    <row r="59" ht="15.0" customHeight="1">
      <c r="A59" s="61" t="s">
        <v>953</v>
      </c>
      <c r="B59" s="64" t="s">
        <v>911</v>
      </c>
      <c r="C59" s="67">
        <v>38.436489</v>
      </c>
      <c r="D59" s="67">
        <v>43.220707</v>
      </c>
      <c r="E59" s="67">
        <v>47.729763</v>
      </c>
      <c r="F59" s="67">
        <v>51.781822</v>
      </c>
      <c r="G59" s="67">
        <v>55.605091</v>
      </c>
      <c r="H59" s="67">
        <v>58.935337</v>
      </c>
      <c r="I59" s="67">
        <v>62.183365</v>
      </c>
      <c r="J59" s="67">
        <v>65.332024</v>
      </c>
      <c r="K59" s="67">
        <v>68.427383</v>
      </c>
      <c r="L59" s="67">
        <v>71.507561</v>
      </c>
      <c r="M59" s="67">
        <v>74.429047</v>
      </c>
      <c r="N59" s="67">
        <v>77.779251</v>
      </c>
      <c r="O59" s="67">
        <v>81.09108</v>
      </c>
      <c r="P59" s="67">
        <v>84.596588</v>
      </c>
      <c r="Q59" s="67">
        <v>88.225113</v>
      </c>
      <c r="R59" s="67">
        <v>91.98642</v>
      </c>
      <c r="S59" s="67">
        <v>95.994896</v>
      </c>
      <c r="T59" s="67">
        <v>99.902481</v>
      </c>
      <c r="U59" s="67">
        <v>103.912582</v>
      </c>
      <c r="V59" s="67">
        <v>108.087898</v>
      </c>
      <c r="W59" s="67">
        <v>112.48613</v>
      </c>
      <c r="X59" s="67">
        <v>116.982185</v>
      </c>
      <c r="Y59" s="67">
        <v>121.75457</v>
      </c>
      <c r="Z59" s="67">
        <v>127.037743</v>
      </c>
      <c r="AA59" s="67">
        <v>132.46637</v>
      </c>
      <c r="AB59" s="67">
        <v>138.08168</v>
      </c>
      <c r="AC59" s="67">
        <v>143.801895</v>
      </c>
      <c r="AD59" s="67">
        <v>149.857071</v>
      </c>
      <c r="AE59" s="67">
        <v>156.444107</v>
      </c>
      <c r="AF59" s="67">
        <v>163.213303</v>
      </c>
      <c r="AG59" s="67">
        <v>170.460495</v>
      </c>
      <c r="AH59" s="67">
        <v>177.733322</v>
      </c>
      <c r="AI59" s="67">
        <v>185.506912</v>
      </c>
      <c r="AJ59" s="67">
        <v>193.501526</v>
      </c>
      <c r="AK59" s="66">
        <v>0.047957</v>
      </c>
    </row>
    <row r="60" ht="15.0" customHeight="1">
      <c r="A60" s="61" t="s">
        <v>954</v>
      </c>
      <c r="B60" s="64" t="s">
        <v>913</v>
      </c>
      <c r="C60" s="67">
        <v>0.008046</v>
      </c>
      <c r="D60" s="67">
        <v>0.15003</v>
      </c>
      <c r="E60" s="67">
        <v>0.300639</v>
      </c>
      <c r="F60" s="67">
        <v>0.460121</v>
      </c>
      <c r="G60" s="67">
        <v>0.626485</v>
      </c>
      <c r="H60" s="67">
        <v>0.791387</v>
      </c>
      <c r="I60" s="67">
        <v>0.959801</v>
      </c>
      <c r="J60" s="67">
        <v>1.129671</v>
      </c>
      <c r="K60" s="67">
        <v>1.298994</v>
      </c>
      <c r="L60" s="67">
        <v>1.46761</v>
      </c>
      <c r="M60" s="67">
        <v>1.63245</v>
      </c>
      <c r="N60" s="67">
        <v>1.805641</v>
      </c>
      <c r="O60" s="67">
        <v>1.976529</v>
      </c>
      <c r="P60" s="67">
        <v>2.151013</v>
      </c>
      <c r="Q60" s="67">
        <v>2.330949</v>
      </c>
      <c r="R60" s="67">
        <v>2.515593</v>
      </c>
      <c r="S60" s="67">
        <v>2.709868</v>
      </c>
      <c r="T60" s="67">
        <v>2.91139</v>
      </c>
      <c r="U60" s="67">
        <v>3.123073</v>
      </c>
      <c r="V60" s="67">
        <v>3.345806</v>
      </c>
      <c r="W60" s="67">
        <v>3.57593</v>
      </c>
      <c r="X60" s="67">
        <v>3.812755</v>
      </c>
      <c r="Y60" s="67">
        <v>4.050529</v>
      </c>
      <c r="Z60" s="67">
        <v>4.301156</v>
      </c>
      <c r="AA60" s="67">
        <v>4.545781</v>
      </c>
      <c r="AB60" s="67">
        <v>4.786026</v>
      </c>
      <c r="AC60" s="67">
        <v>5.020423</v>
      </c>
      <c r="AD60" s="67">
        <v>5.264215</v>
      </c>
      <c r="AE60" s="67">
        <v>5.523992</v>
      </c>
      <c r="AF60" s="67">
        <v>5.793296</v>
      </c>
      <c r="AG60" s="67">
        <v>6.073433</v>
      </c>
      <c r="AH60" s="67">
        <v>6.373694</v>
      </c>
      <c r="AI60" s="67">
        <v>6.691156</v>
      </c>
      <c r="AJ60" s="67">
        <v>7.030945</v>
      </c>
      <c r="AK60" s="66">
        <v>0.127752</v>
      </c>
    </row>
    <row r="61" ht="15.0" customHeight="1">
      <c r="A61" s="61" t="s">
        <v>955</v>
      </c>
      <c r="B61" s="64" t="s">
        <v>915</v>
      </c>
      <c r="C61" s="67">
        <v>0.0</v>
      </c>
      <c r="D61" s="67">
        <v>0.0</v>
      </c>
      <c r="E61" s="67">
        <v>0.0</v>
      </c>
      <c r="F61" s="67">
        <v>0.036407</v>
      </c>
      <c r="G61" s="67">
        <v>0.07352</v>
      </c>
      <c r="H61" s="67">
        <v>0.111574</v>
      </c>
      <c r="I61" s="67">
        <v>0.151034</v>
      </c>
      <c r="J61" s="67">
        <v>0.191175</v>
      </c>
      <c r="K61" s="67">
        <v>0.23123</v>
      </c>
      <c r="L61" s="67">
        <v>0.270767</v>
      </c>
      <c r="M61" s="67">
        <v>0.308771</v>
      </c>
      <c r="N61" s="67">
        <v>0.347629</v>
      </c>
      <c r="O61" s="67">
        <v>0.384788</v>
      </c>
      <c r="P61" s="67">
        <v>0.42154</v>
      </c>
      <c r="Q61" s="67">
        <v>0.458748</v>
      </c>
      <c r="R61" s="67">
        <v>0.496172</v>
      </c>
      <c r="S61" s="67">
        <v>0.534895</v>
      </c>
      <c r="T61" s="67">
        <v>0.574469</v>
      </c>
      <c r="U61" s="67">
        <v>0.615535</v>
      </c>
      <c r="V61" s="67">
        <v>0.658431</v>
      </c>
      <c r="W61" s="67">
        <v>0.703342</v>
      </c>
      <c r="X61" s="67">
        <v>0.750434</v>
      </c>
      <c r="Y61" s="67">
        <v>0.797703</v>
      </c>
      <c r="Z61" s="67">
        <v>0.847345</v>
      </c>
      <c r="AA61" s="67">
        <v>0.896989</v>
      </c>
      <c r="AB61" s="67">
        <v>0.946646</v>
      </c>
      <c r="AC61" s="67">
        <v>0.994059</v>
      </c>
      <c r="AD61" s="67">
        <v>1.042498</v>
      </c>
      <c r="AE61" s="67">
        <v>1.093433</v>
      </c>
      <c r="AF61" s="67">
        <v>1.14578</v>
      </c>
      <c r="AG61" s="67">
        <v>1.199933</v>
      </c>
      <c r="AH61" s="67">
        <v>1.257482</v>
      </c>
      <c r="AI61" s="67">
        <v>1.318009</v>
      </c>
      <c r="AJ61" s="67">
        <v>1.38188</v>
      </c>
      <c r="AK61" s="66" t="s">
        <v>467</v>
      </c>
    </row>
    <row r="62" ht="15.0" customHeight="1">
      <c r="A62" s="61" t="s">
        <v>956</v>
      </c>
      <c r="B62" s="64" t="s">
        <v>917</v>
      </c>
      <c r="C62" s="67">
        <v>0.0</v>
      </c>
      <c r="D62" s="67">
        <v>0.0</v>
      </c>
      <c r="E62" s="67">
        <v>0.0</v>
      </c>
      <c r="F62" s="67">
        <v>0.037452</v>
      </c>
      <c r="G62" s="67">
        <v>0.075627</v>
      </c>
      <c r="H62" s="67">
        <v>0.115074</v>
      </c>
      <c r="I62" s="67">
        <v>0.156316</v>
      </c>
      <c r="J62" s="67">
        <v>0.198652</v>
      </c>
      <c r="K62" s="67">
        <v>0.241344</v>
      </c>
      <c r="L62" s="67">
        <v>0.28401</v>
      </c>
      <c r="M62" s="67">
        <v>0.325612</v>
      </c>
      <c r="N62" s="67">
        <v>0.368732</v>
      </c>
      <c r="O62" s="67">
        <v>0.410789</v>
      </c>
      <c r="P62" s="67">
        <v>0.452986</v>
      </c>
      <c r="Q62" s="67">
        <v>0.495643</v>
      </c>
      <c r="R62" s="67">
        <v>0.538617</v>
      </c>
      <c r="S62" s="67">
        <v>0.583152</v>
      </c>
      <c r="T62" s="67">
        <v>0.628796</v>
      </c>
      <c r="U62" s="67">
        <v>0.676245</v>
      </c>
      <c r="V62" s="67">
        <v>0.725793</v>
      </c>
      <c r="W62" s="67">
        <v>0.777613</v>
      </c>
      <c r="X62" s="67">
        <v>0.832156</v>
      </c>
      <c r="Y62" s="67">
        <v>0.88698</v>
      </c>
      <c r="Z62" s="67">
        <v>0.944491</v>
      </c>
      <c r="AA62" s="67">
        <v>1.002006</v>
      </c>
      <c r="AB62" s="67">
        <v>1.059441</v>
      </c>
      <c r="AC62" s="67">
        <v>1.11436</v>
      </c>
      <c r="AD62" s="67">
        <v>1.170346</v>
      </c>
      <c r="AE62" s="67">
        <v>1.228975</v>
      </c>
      <c r="AF62" s="67">
        <v>1.288987</v>
      </c>
      <c r="AG62" s="67">
        <v>1.350803</v>
      </c>
      <c r="AH62" s="67">
        <v>1.416208</v>
      </c>
      <c r="AI62" s="67">
        <v>1.484803</v>
      </c>
      <c r="AJ62" s="67">
        <v>1.556978</v>
      </c>
      <c r="AK62" s="66" t="s">
        <v>467</v>
      </c>
    </row>
    <row r="63" ht="15.0" customHeight="1">
      <c r="A63" s="61" t="s">
        <v>957</v>
      </c>
      <c r="B63" s="64" t="s">
        <v>919</v>
      </c>
      <c r="C63" s="67">
        <v>0.0</v>
      </c>
      <c r="D63" s="67">
        <v>0.0</v>
      </c>
      <c r="E63" s="67">
        <v>0.0</v>
      </c>
      <c r="F63" s="67">
        <v>0.0</v>
      </c>
      <c r="G63" s="67">
        <v>0.0</v>
      </c>
      <c r="H63" s="67">
        <v>0.0</v>
      </c>
      <c r="I63" s="67">
        <v>0.0</v>
      </c>
      <c r="J63" s="67">
        <v>0.0</v>
      </c>
      <c r="K63" s="67">
        <v>0.0</v>
      </c>
      <c r="L63" s="67">
        <v>0.0</v>
      </c>
      <c r="M63" s="67">
        <v>0.0</v>
      </c>
      <c r="N63" s="67">
        <v>0.0</v>
      </c>
      <c r="O63" s="67">
        <v>0.0</v>
      </c>
      <c r="P63" s="67">
        <v>0.0</v>
      </c>
      <c r="Q63" s="67">
        <v>0.0</v>
      </c>
      <c r="R63" s="67">
        <v>0.0</v>
      </c>
      <c r="S63" s="67">
        <v>0.0</v>
      </c>
      <c r="T63" s="67">
        <v>0.0</v>
      </c>
      <c r="U63" s="67">
        <v>0.0</v>
      </c>
      <c r="V63" s="67">
        <v>0.0</v>
      </c>
      <c r="W63" s="67">
        <v>0.0</v>
      </c>
      <c r="X63" s="67">
        <v>0.0</v>
      </c>
      <c r="Y63" s="67">
        <v>0.0</v>
      </c>
      <c r="Z63" s="67">
        <v>0.0</v>
      </c>
      <c r="AA63" s="67">
        <v>0.0</v>
      </c>
      <c r="AB63" s="67">
        <v>0.0</v>
      </c>
      <c r="AC63" s="67">
        <v>0.0</v>
      </c>
      <c r="AD63" s="67">
        <v>0.0</v>
      </c>
      <c r="AE63" s="67">
        <v>0.0</v>
      </c>
      <c r="AF63" s="67">
        <v>0.0</v>
      </c>
      <c r="AG63" s="67">
        <v>0.0</v>
      </c>
      <c r="AH63" s="67">
        <v>0.0</v>
      </c>
      <c r="AI63" s="67">
        <v>0.0</v>
      </c>
      <c r="AJ63" s="67">
        <v>0.0</v>
      </c>
      <c r="AK63" s="66" t="s">
        <v>467</v>
      </c>
    </row>
    <row r="64" ht="15.0" customHeight="1">
      <c r="A64" s="61" t="s">
        <v>958</v>
      </c>
      <c r="B64" s="64" t="s">
        <v>921</v>
      </c>
      <c r="C64" s="67">
        <v>619.1828</v>
      </c>
      <c r="D64" s="67">
        <v>633.43927</v>
      </c>
      <c r="E64" s="67">
        <v>646.089539</v>
      </c>
      <c r="F64" s="67">
        <v>654.791321</v>
      </c>
      <c r="G64" s="67">
        <v>663.825195</v>
      </c>
      <c r="H64" s="67">
        <v>668.669067</v>
      </c>
      <c r="I64" s="67">
        <v>674.038818</v>
      </c>
      <c r="J64" s="67">
        <v>679.418152</v>
      </c>
      <c r="K64" s="67">
        <v>684.09436</v>
      </c>
      <c r="L64" s="67">
        <v>688.169617</v>
      </c>
      <c r="M64" s="67">
        <v>690.322632</v>
      </c>
      <c r="N64" s="67">
        <v>695.872437</v>
      </c>
      <c r="O64" s="67">
        <v>700.920105</v>
      </c>
      <c r="P64" s="67">
        <v>707.154724</v>
      </c>
      <c r="Q64" s="67">
        <v>715.806091</v>
      </c>
      <c r="R64" s="67">
        <v>724.169495</v>
      </c>
      <c r="S64" s="67">
        <v>734.406738</v>
      </c>
      <c r="T64" s="67">
        <v>744.642883</v>
      </c>
      <c r="U64" s="67">
        <v>756.138367</v>
      </c>
      <c r="V64" s="67">
        <v>767.973267</v>
      </c>
      <c r="W64" s="67">
        <v>780.133423</v>
      </c>
      <c r="X64" s="67">
        <v>792.01416</v>
      </c>
      <c r="Y64" s="67">
        <v>801.983704</v>
      </c>
      <c r="Z64" s="67">
        <v>814.238525</v>
      </c>
      <c r="AA64" s="67">
        <v>823.967834</v>
      </c>
      <c r="AB64" s="67">
        <v>833.689331</v>
      </c>
      <c r="AC64" s="67">
        <v>842.997864</v>
      </c>
      <c r="AD64" s="67">
        <v>852.684082</v>
      </c>
      <c r="AE64" s="67">
        <v>863.380066</v>
      </c>
      <c r="AF64" s="67">
        <v>874.951477</v>
      </c>
      <c r="AG64" s="67">
        <v>887.608704</v>
      </c>
      <c r="AH64" s="67">
        <v>900.074036</v>
      </c>
      <c r="AI64" s="67">
        <v>913.621887</v>
      </c>
      <c r="AJ64" s="67">
        <v>927.656799</v>
      </c>
      <c r="AK64" s="66">
        <v>0.011993</v>
      </c>
    </row>
    <row r="65" ht="15.0" customHeight="1">
      <c r="B65" s="63" t="s">
        <v>922</v>
      </c>
    </row>
    <row r="66" ht="15.0" customHeight="1">
      <c r="A66" s="61" t="s">
        <v>959</v>
      </c>
      <c r="B66" s="64" t="s">
        <v>903</v>
      </c>
      <c r="C66" s="67">
        <v>556.532837</v>
      </c>
      <c r="D66" s="67">
        <v>560.624084</v>
      </c>
      <c r="E66" s="67">
        <v>569.476746</v>
      </c>
      <c r="F66" s="67">
        <v>572.955933</v>
      </c>
      <c r="G66" s="67">
        <v>574.000366</v>
      </c>
      <c r="H66" s="67">
        <v>578.468079</v>
      </c>
      <c r="I66" s="67">
        <v>582.626038</v>
      </c>
      <c r="J66" s="67">
        <v>585.463013</v>
      </c>
      <c r="K66" s="67">
        <v>588.404541</v>
      </c>
      <c r="L66" s="67">
        <v>591.022644</v>
      </c>
      <c r="M66" s="67">
        <v>593.188477</v>
      </c>
      <c r="N66" s="67">
        <v>595.47583</v>
      </c>
      <c r="O66" s="67">
        <v>597.307739</v>
      </c>
      <c r="P66" s="67">
        <v>597.728821</v>
      </c>
      <c r="Q66" s="67">
        <v>600.377441</v>
      </c>
      <c r="R66" s="67">
        <v>601.584412</v>
      </c>
      <c r="S66" s="67">
        <v>603.510254</v>
      </c>
      <c r="T66" s="67">
        <v>607.324768</v>
      </c>
      <c r="U66" s="67">
        <v>613.668518</v>
      </c>
      <c r="V66" s="67">
        <v>621.421082</v>
      </c>
      <c r="W66" s="67">
        <v>630.501953</v>
      </c>
      <c r="X66" s="67">
        <v>640.696594</v>
      </c>
      <c r="Y66" s="67">
        <v>650.799011</v>
      </c>
      <c r="Z66" s="67">
        <v>661.866516</v>
      </c>
      <c r="AA66" s="67">
        <v>671.936035</v>
      </c>
      <c r="AB66" s="67">
        <v>685.05304</v>
      </c>
      <c r="AC66" s="67">
        <v>699.979065</v>
      </c>
      <c r="AD66" s="67">
        <v>716.477051</v>
      </c>
      <c r="AE66" s="67">
        <v>733.453308</v>
      </c>
      <c r="AF66" s="67">
        <v>751.720703</v>
      </c>
      <c r="AG66" s="67">
        <v>771.323975</v>
      </c>
      <c r="AH66" s="67">
        <v>791.724365</v>
      </c>
      <c r="AI66" s="67">
        <v>812.437866</v>
      </c>
      <c r="AJ66" s="67">
        <v>833.990051</v>
      </c>
      <c r="AK66" s="66">
        <v>0.012489</v>
      </c>
    </row>
    <row r="67" ht="15.0" customHeight="1">
      <c r="A67" s="61" t="s">
        <v>960</v>
      </c>
      <c r="B67" s="64" t="s">
        <v>905</v>
      </c>
      <c r="C67" s="67">
        <v>314.51889</v>
      </c>
      <c r="D67" s="67">
        <v>309.837036</v>
      </c>
      <c r="E67" s="67">
        <v>308.563812</v>
      </c>
      <c r="F67" s="67">
        <v>305.952271</v>
      </c>
      <c r="G67" s="67">
        <v>302.552429</v>
      </c>
      <c r="H67" s="67">
        <v>300.773834</v>
      </c>
      <c r="I67" s="67">
        <v>299.846954</v>
      </c>
      <c r="J67" s="67">
        <v>300.370667</v>
      </c>
      <c r="K67" s="67">
        <v>300.308044</v>
      </c>
      <c r="L67" s="67">
        <v>301.59848</v>
      </c>
      <c r="M67" s="67">
        <v>301.937897</v>
      </c>
      <c r="N67" s="67">
        <v>303.019043</v>
      </c>
      <c r="O67" s="67">
        <v>305.747528</v>
      </c>
      <c r="P67" s="67">
        <v>305.284698</v>
      </c>
      <c r="Q67" s="67">
        <v>308.500183</v>
      </c>
      <c r="R67" s="67">
        <v>309.006592</v>
      </c>
      <c r="S67" s="67">
        <v>309.480194</v>
      </c>
      <c r="T67" s="67">
        <v>312.610992</v>
      </c>
      <c r="U67" s="67">
        <v>315.470673</v>
      </c>
      <c r="V67" s="67">
        <v>319.427673</v>
      </c>
      <c r="W67" s="67">
        <v>322.848267</v>
      </c>
      <c r="X67" s="67">
        <v>328.764618</v>
      </c>
      <c r="Y67" s="67">
        <v>332.108643</v>
      </c>
      <c r="Z67" s="67">
        <v>337.22937</v>
      </c>
      <c r="AA67" s="67">
        <v>341.598419</v>
      </c>
      <c r="AB67" s="67">
        <v>347.248383</v>
      </c>
      <c r="AC67" s="67">
        <v>353.955505</v>
      </c>
      <c r="AD67" s="67">
        <v>360.227783</v>
      </c>
      <c r="AE67" s="67">
        <v>366.849823</v>
      </c>
      <c r="AF67" s="67">
        <v>373.544464</v>
      </c>
      <c r="AG67" s="67">
        <v>380.464111</v>
      </c>
      <c r="AH67" s="67">
        <v>388.506958</v>
      </c>
      <c r="AI67" s="67">
        <v>394.897125</v>
      </c>
      <c r="AJ67" s="67">
        <v>402.490387</v>
      </c>
      <c r="AK67" s="66">
        <v>0.008209</v>
      </c>
    </row>
    <row r="68" ht="15.0" customHeight="1">
      <c r="A68" s="61" t="s">
        <v>961</v>
      </c>
      <c r="B68" s="64" t="s">
        <v>907</v>
      </c>
      <c r="C68" s="67">
        <v>0.916995</v>
      </c>
      <c r="D68" s="67">
        <v>0.973791</v>
      </c>
      <c r="E68" s="67">
        <v>1.040497</v>
      </c>
      <c r="F68" s="67">
        <v>1.097607</v>
      </c>
      <c r="G68" s="67">
        <v>1.15185</v>
      </c>
      <c r="H68" s="67">
        <v>1.205884</v>
      </c>
      <c r="I68" s="67">
        <v>1.254936</v>
      </c>
      <c r="J68" s="67">
        <v>1.295695</v>
      </c>
      <c r="K68" s="67">
        <v>1.333585</v>
      </c>
      <c r="L68" s="67">
        <v>1.363917</v>
      </c>
      <c r="M68" s="67">
        <v>1.39286</v>
      </c>
      <c r="N68" s="67">
        <v>1.408146</v>
      </c>
      <c r="O68" s="67">
        <v>1.428775</v>
      </c>
      <c r="P68" s="67">
        <v>1.442659</v>
      </c>
      <c r="Q68" s="67">
        <v>1.456935</v>
      </c>
      <c r="R68" s="67">
        <v>1.493829</v>
      </c>
      <c r="S68" s="67">
        <v>1.527257</v>
      </c>
      <c r="T68" s="67">
        <v>1.562846</v>
      </c>
      <c r="U68" s="67">
        <v>1.612787</v>
      </c>
      <c r="V68" s="67">
        <v>1.670801</v>
      </c>
      <c r="W68" s="67">
        <v>1.738476</v>
      </c>
      <c r="X68" s="67">
        <v>1.81599</v>
      </c>
      <c r="Y68" s="67">
        <v>1.900111</v>
      </c>
      <c r="Z68" s="67">
        <v>1.995452</v>
      </c>
      <c r="AA68" s="67">
        <v>2.09644</v>
      </c>
      <c r="AB68" s="67">
        <v>2.204028</v>
      </c>
      <c r="AC68" s="67">
        <v>2.316943</v>
      </c>
      <c r="AD68" s="67">
        <v>2.439481</v>
      </c>
      <c r="AE68" s="67">
        <v>2.57433</v>
      </c>
      <c r="AF68" s="67">
        <v>2.716231</v>
      </c>
      <c r="AG68" s="67">
        <v>2.908821</v>
      </c>
      <c r="AH68" s="67">
        <v>3.023139</v>
      </c>
      <c r="AI68" s="67">
        <v>3.18699</v>
      </c>
      <c r="AJ68" s="67">
        <v>3.368033</v>
      </c>
      <c r="AK68" s="66">
        <v>0.039539</v>
      </c>
    </row>
    <row r="69" ht="15.0" customHeight="1">
      <c r="A69" s="61" t="s">
        <v>962</v>
      </c>
      <c r="B69" s="64" t="s">
        <v>909</v>
      </c>
      <c r="C69" s="67">
        <v>0.642938</v>
      </c>
      <c r="D69" s="67">
        <v>0.8365</v>
      </c>
      <c r="E69" s="67">
        <v>1.046287</v>
      </c>
      <c r="F69" s="67">
        <v>1.230534</v>
      </c>
      <c r="G69" s="67">
        <v>1.397348</v>
      </c>
      <c r="H69" s="67">
        <v>1.573022</v>
      </c>
      <c r="I69" s="67">
        <v>1.739608</v>
      </c>
      <c r="J69" s="67">
        <v>1.890508</v>
      </c>
      <c r="K69" s="67">
        <v>2.030059</v>
      </c>
      <c r="L69" s="67">
        <v>2.159934</v>
      </c>
      <c r="M69" s="67">
        <v>2.273956</v>
      </c>
      <c r="N69" s="67">
        <v>2.388978</v>
      </c>
      <c r="O69" s="67">
        <v>2.488635</v>
      </c>
      <c r="P69" s="67">
        <v>2.57708</v>
      </c>
      <c r="Q69" s="67">
        <v>2.658482</v>
      </c>
      <c r="R69" s="67">
        <v>2.739626</v>
      </c>
      <c r="S69" s="67">
        <v>2.82133</v>
      </c>
      <c r="T69" s="67">
        <v>2.908739</v>
      </c>
      <c r="U69" s="67">
        <v>2.996157</v>
      </c>
      <c r="V69" s="67">
        <v>3.093914</v>
      </c>
      <c r="W69" s="67">
        <v>3.20057</v>
      </c>
      <c r="X69" s="67">
        <v>3.32785</v>
      </c>
      <c r="Y69" s="67">
        <v>3.473269</v>
      </c>
      <c r="Z69" s="67">
        <v>3.619967</v>
      </c>
      <c r="AA69" s="67">
        <v>3.799843</v>
      </c>
      <c r="AB69" s="67">
        <v>3.966693</v>
      </c>
      <c r="AC69" s="67">
        <v>4.133978</v>
      </c>
      <c r="AD69" s="67">
        <v>4.335335</v>
      </c>
      <c r="AE69" s="67">
        <v>4.566603</v>
      </c>
      <c r="AF69" s="67">
        <v>4.80379</v>
      </c>
      <c r="AG69" s="67">
        <v>5.047906</v>
      </c>
      <c r="AH69" s="67">
        <v>5.310846</v>
      </c>
      <c r="AI69" s="67">
        <v>5.592614</v>
      </c>
      <c r="AJ69" s="67">
        <v>5.905643</v>
      </c>
      <c r="AK69" s="66">
        <v>0.06298</v>
      </c>
    </row>
    <row r="70" ht="15.0" customHeight="1">
      <c r="A70" s="61" t="s">
        <v>963</v>
      </c>
      <c r="B70" s="64" t="s">
        <v>911</v>
      </c>
      <c r="C70" s="67">
        <v>6.908265</v>
      </c>
      <c r="D70" s="67">
        <v>8.19784</v>
      </c>
      <c r="E70" s="67">
        <v>9.538681</v>
      </c>
      <c r="F70" s="67">
        <v>10.659225</v>
      </c>
      <c r="G70" s="67">
        <v>11.635705</v>
      </c>
      <c r="H70" s="67">
        <v>12.653</v>
      </c>
      <c r="I70" s="67">
        <v>13.613321</v>
      </c>
      <c r="J70" s="67">
        <v>14.488035</v>
      </c>
      <c r="K70" s="67">
        <v>15.316953</v>
      </c>
      <c r="L70" s="67">
        <v>16.117617</v>
      </c>
      <c r="M70" s="67">
        <v>16.867367</v>
      </c>
      <c r="N70" s="67">
        <v>17.68095</v>
      </c>
      <c r="O70" s="67">
        <v>18.449594</v>
      </c>
      <c r="P70" s="67">
        <v>19.257444</v>
      </c>
      <c r="Q70" s="67">
        <v>20.076229</v>
      </c>
      <c r="R70" s="67">
        <v>20.94125</v>
      </c>
      <c r="S70" s="67">
        <v>21.865047</v>
      </c>
      <c r="T70" s="67">
        <v>22.912903</v>
      </c>
      <c r="U70" s="67">
        <v>24.042788</v>
      </c>
      <c r="V70" s="67">
        <v>25.235497</v>
      </c>
      <c r="W70" s="67">
        <v>26.517809</v>
      </c>
      <c r="X70" s="67">
        <v>27.903687</v>
      </c>
      <c r="Y70" s="67">
        <v>29.363516</v>
      </c>
      <c r="Z70" s="67">
        <v>30.971495</v>
      </c>
      <c r="AA70" s="67">
        <v>32.631836</v>
      </c>
      <c r="AB70" s="67">
        <v>34.372913</v>
      </c>
      <c r="AC70" s="67">
        <v>36.175735</v>
      </c>
      <c r="AD70" s="67">
        <v>38.134808</v>
      </c>
      <c r="AE70" s="67">
        <v>40.241604</v>
      </c>
      <c r="AF70" s="67">
        <v>42.503826</v>
      </c>
      <c r="AG70" s="67">
        <v>44.710369</v>
      </c>
      <c r="AH70" s="67">
        <v>47.169239</v>
      </c>
      <c r="AI70" s="67">
        <v>49.823662</v>
      </c>
      <c r="AJ70" s="67">
        <v>52.556969</v>
      </c>
      <c r="AK70" s="66">
        <v>0.059782</v>
      </c>
    </row>
    <row r="71" ht="15.0" customHeight="1">
      <c r="A71" s="61" t="s">
        <v>964</v>
      </c>
      <c r="B71" s="64" t="s">
        <v>913</v>
      </c>
      <c r="C71" s="67">
        <v>0.0</v>
      </c>
      <c r="D71" s="67">
        <v>0.208953</v>
      </c>
      <c r="E71" s="67">
        <v>0.431475</v>
      </c>
      <c r="F71" s="67">
        <v>0.635625</v>
      </c>
      <c r="G71" s="67">
        <v>0.825117</v>
      </c>
      <c r="H71" s="67">
        <v>1.029341</v>
      </c>
      <c r="I71" s="67">
        <v>1.229749</v>
      </c>
      <c r="J71" s="67">
        <v>1.421055</v>
      </c>
      <c r="K71" s="67">
        <v>1.60778</v>
      </c>
      <c r="L71" s="67">
        <v>1.791161</v>
      </c>
      <c r="M71" s="67">
        <v>1.966912</v>
      </c>
      <c r="N71" s="67">
        <v>2.14897</v>
      </c>
      <c r="O71" s="67">
        <v>2.323807</v>
      </c>
      <c r="P71" s="67">
        <v>2.499616</v>
      </c>
      <c r="Q71" s="67">
        <v>2.676306</v>
      </c>
      <c r="R71" s="67">
        <v>2.85653</v>
      </c>
      <c r="S71" s="67">
        <v>3.048287</v>
      </c>
      <c r="T71" s="67">
        <v>3.250846</v>
      </c>
      <c r="U71" s="67">
        <v>3.464915</v>
      </c>
      <c r="V71" s="67">
        <v>3.692039</v>
      </c>
      <c r="W71" s="67">
        <v>3.923985</v>
      </c>
      <c r="X71" s="67">
        <v>4.172429</v>
      </c>
      <c r="Y71" s="67">
        <v>4.432537</v>
      </c>
      <c r="Z71" s="67">
        <v>4.715826</v>
      </c>
      <c r="AA71" s="67">
        <v>5.00788</v>
      </c>
      <c r="AB71" s="67">
        <v>5.31306</v>
      </c>
      <c r="AC71" s="67">
        <v>5.629302</v>
      </c>
      <c r="AD71" s="67">
        <v>5.96724</v>
      </c>
      <c r="AE71" s="67">
        <v>6.334156</v>
      </c>
      <c r="AF71" s="67">
        <v>6.717841</v>
      </c>
      <c r="AG71" s="67">
        <v>7.12335</v>
      </c>
      <c r="AH71" s="67">
        <v>7.558247</v>
      </c>
      <c r="AI71" s="67">
        <v>8.017591</v>
      </c>
      <c r="AJ71" s="67">
        <v>8.501995</v>
      </c>
      <c r="AK71" s="66">
        <v>0.122784</v>
      </c>
    </row>
    <row r="72" ht="15.0" customHeight="1">
      <c r="A72" s="61" t="s">
        <v>965</v>
      </c>
      <c r="B72" s="64" t="s">
        <v>915</v>
      </c>
      <c r="C72" s="67">
        <v>0.0</v>
      </c>
      <c r="D72" s="67">
        <v>0.105224</v>
      </c>
      <c r="E72" s="67">
        <v>0.216046</v>
      </c>
      <c r="F72" s="67">
        <v>0.317168</v>
      </c>
      <c r="G72" s="67">
        <v>0.410224</v>
      </c>
      <c r="H72" s="67">
        <v>0.509181</v>
      </c>
      <c r="I72" s="67">
        <v>0.604635</v>
      </c>
      <c r="J72" s="67">
        <v>0.694835</v>
      </c>
      <c r="K72" s="67">
        <v>0.78243</v>
      </c>
      <c r="L72" s="67">
        <v>0.868353</v>
      </c>
      <c r="M72" s="67">
        <v>0.950159</v>
      </c>
      <c r="N72" s="67">
        <v>1.035205</v>
      </c>
      <c r="O72" s="67">
        <v>1.117083</v>
      </c>
      <c r="P72" s="67">
        <v>1.199645</v>
      </c>
      <c r="Q72" s="67">
        <v>1.282815</v>
      </c>
      <c r="R72" s="67">
        <v>1.368054</v>
      </c>
      <c r="S72" s="67">
        <v>1.460328</v>
      </c>
      <c r="T72" s="67">
        <v>1.5574</v>
      </c>
      <c r="U72" s="67">
        <v>1.659844</v>
      </c>
      <c r="V72" s="67">
        <v>1.767837</v>
      </c>
      <c r="W72" s="67">
        <v>1.877304</v>
      </c>
      <c r="X72" s="67">
        <v>1.994099</v>
      </c>
      <c r="Y72" s="67">
        <v>2.115839</v>
      </c>
      <c r="Z72" s="67">
        <v>2.247996</v>
      </c>
      <c r="AA72" s="67">
        <v>2.383699</v>
      </c>
      <c r="AB72" s="67">
        <v>2.525117</v>
      </c>
      <c r="AC72" s="67">
        <v>2.671313</v>
      </c>
      <c r="AD72" s="67">
        <v>2.827421</v>
      </c>
      <c r="AE72" s="67">
        <v>2.996933</v>
      </c>
      <c r="AF72" s="67">
        <v>3.174188</v>
      </c>
      <c r="AG72" s="67">
        <v>3.361607</v>
      </c>
      <c r="AH72" s="67">
        <v>3.56293</v>
      </c>
      <c r="AI72" s="67">
        <v>3.775815</v>
      </c>
      <c r="AJ72" s="67">
        <v>4.000556</v>
      </c>
      <c r="AK72" s="66">
        <v>0.120405</v>
      </c>
    </row>
    <row r="73" ht="15.0" customHeight="1">
      <c r="A73" s="61" t="s">
        <v>966</v>
      </c>
      <c r="B73" s="64" t="s">
        <v>917</v>
      </c>
      <c r="C73" s="67">
        <v>0.0</v>
      </c>
      <c r="D73" s="67">
        <v>0.107501</v>
      </c>
      <c r="E73" s="67">
        <v>0.221875</v>
      </c>
      <c r="F73" s="67">
        <v>0.326588</v>
      </c>
      <c r="G73" s="67">
        <v>0.42335</v>
      </c>
      <c r="H73" s="67">
        <v>0.526909</v>
      </c>
      <c r="I73" s="67">
        <v>0.627623</v>
      </c>
      <c r="J73" s="67">
        <v>0.722941</v>
      </c>
      <c r="K73" s="67">
        <v>0.815162</v>
      </c>
      <c r="L73" s="67">
        <v>0.905206</v>
      </c>
      <c r="M73" s="67">
        <v>0.99064</v>
      </c>
      <c r="N73" s="67">
        <v>1.07918</v>
      </c>
      <c r="O73" s="67">
        <v>1.16397</v>
      </c>
      <c r="P73" s="67">
        <v>1.249222</v>
      </c>
      <c r="Q73" s="67">
        <v>1.334852</v>
      </c>
      <c r="R73" s="67">
        <v>1.422208</v>
      </c>
      <c r="S73" s="67">
        <v>1.515247</v>
      </c>
      <c r="T73" s="67">
        <v>1.613646</v>
      </c>
      <c r="U73" s="67">
        <v>1.717893</v>
      </c>
      <c r="V73" s="67">
        <v>1.828717</v>
      </c>
      <c r="W73" s="67">
        <v>1.94178</v>
      </c>
      <c r="X73" s="67">
        <v>2.063027</v>
      </c>
      <c r="Y73" s="67">
        <v>2.190088</v>
      </c>
      <c r="Z73" s="67">
        <v>2.32865</v>
      </c>
      <c r="AA73" s="67">
        <v>2.471554</v>
      </c>
      <c r="AB73" s="67">
        <v>2.62097</v>
      </c>
      <c r="AC73" s="67">
        <v>2.775867</v>
      </c>
      <c r="AD73" s="67">
        <v>2.941484</v>
      </c>
      <c r="AE73" s="67">
        <v>3.121388</v>
      </c>
      <c r="AF73" s="67">
        <v>3.309581</v>
      </c>
      <c r="AG73" s="67">
        <v>3.508514</v>
      </c>
      <c r="AH73" s="67">
        <v>3.721917</v>
      </c>
      <c r="AI73" s="67">
        <v>3.947346</v>
      </c>
      <c r="AJ73" s="67">
        <v>4.185107</v>
      </c>
      <c r="AK73" s="66">
        <v>0.121235</v>
      </c>
    </row>
    <row r="74" ht="15.0" customHeight="1">
      <c r="A74" s="61" t="s">
        <v>967</v>
      </c>
      <c r="B74" s="64" t="s">
        <v>919</v>
      </c>
      <c r="C74" s="67">
        <v>0.0</v>
      </c>
      <c r="D74" s="67">
        <v>0.182533</v>
      </c>
      <c r="E74" s="67">
        <v>0.378913</v>
      </c>
      <c r="F74" s="67">
        <v>0.559717</v>
      </c>
      <c r="G74" s="67">
        <v>0.733151</v>
      </c>
      <c r="H74" s="67">
        <v>0.922766</v>
      </c>
      <c r="I74" s="67">
        <v>1.112552</v>
      </c>
      <c r="J74" s="67">
        <v>1.29904</v>
      </c>
      <c r="K74" s="67">
        <v>1.4877</v>
      </c>
      <c r="L74" s="67">
        <v>1.680795</v>
      </c>
      <c r="M74" s="67">
        <v>1.874412</v>
      </c>
      <c r="N74" s="67">
        <v>2.077458</v>
      </c>
      <c r="O74" s="67">
        <v>2.281581</v>
      </c>
      <c r="P74" s="67">
        <v>2.494172</v>
      </c>
      <c r="Q74" s="67">
        <v>2.714332</v>
      </c>
      <c r="R74" s="67">
        <v>2.942761</v>
      </c>
      <c r="S74" s="67">
        <v>3.185355</v>
      </c>
      <c r="T74" s="67">
        <v>3.440289</v>
      </c>
      <c r="U74" s="67">
        <v>3.707164</v>
      </c>
      <c r="V74" s="67">
        <v>3.986995</v>
      </c>
      <c r="W74" s="67">
        <v>4.273764</v>
      </c>
      <c r="X74" s="67">
        <v>4.578301</v>
      </c>
      <c r="Y74" s="67">
        <v>4.895052</v>
      </c>
      <c r="Z74" s="67">
        <v>5.236475</v>
      </c>
      <c r="AA74" s="67">
        <v>5.587354</v>
      </c>
      <c r="AB74" s="67">
        <v>5.952439</v>
      </c>
      <c r="AC74" s="67">
        <v>6.329453</v>
      </c>
      <c r="AD74" s="67">
        <v>6.730414</v>
      </c>
      <c r="AE74" s="67">
        <v>7.163727</v>
      </c>
      <c r="AF74" s="67">
        <v>7.615643</v>
      </c>
      <c r="AG74" s="67">
        <v>8.092339</v>
      </c>
      <c r="AH74" s="67">
        <v>8.602244</v>
      </c>
      <c r="AI74" s="67">
        <v>9.1399</v>
      </c>
      <c r="AJ74" s="67">
        <v>9.706079</v>
      </c>
      <c r="AK74" s="66">
        <v>0.132213</v>
      </c>
    </row>
    <row r="75" ht="15.0" customHeight="1">
      <c r="A75" s="61" t="s">
        <v>968</v>
      </c>
      <c r="B75" s="64" t="s">
        <v>933</v>
      </c>
      <c r="C75" s="67">
        <v>879.519958</v>
      </c>
      <c r="D75" s="67">
        <v>881.073547</v>
      </c>
      <c r="E75" s="67">
        <v>890.914429</v>
      </c>
      <c r="F75" s="67">
        <v>893.734436</v>
      </c>
      <c r="G75" s="67">
        <v>893.129761</v>
      </c>
      <c r="H75" s="67">
        <v>897.661926</v>
      </c>
      <c r="I75" s="67">
        <v>902.655457</v>
      </c>
      <c r="J75" s="67">
        <v>907.645813</v>
      </c>
      <c r="K75" s="67">
        <v>912.086365</v>
      </c>
      <c r="L75" s="67">
        <v>917.507996</v>
      </c>
      <c r="M75" s="67">
        <v>921.44281</v>
      </c>
      <c r="N75" s="67">
        <v>926.313843</v>
      </c>
      <c r="O75" s="67">
        <v>932.308899</v>
      </c>
      <c r="P75" s="67">
        <v>933.733948</v>
      </c>
      <c r="Q75" s="67">
        <v>941.077698</v>
      </c>
      <c r="R75" s="67">
        <v>944.355225</v>
      </c>
      <c r="S75" s="67">
        <v>948.413391</v>
      </c>
      <c r="T75" s="67">
        <v>957.18219</v>
      </c>
      <c r="U75" s="67">
        <v>968.340698</v>
      </c>
      <c r="V75" s="67">
        <v>982.124573</v>
      </c>
      <c r="W75" s="67">
        <v>996.823914</v>
      </c>
      <c r="X75" s="67">
        <v>1015.316711</v>
      </c>
      <c r="Y75" s="67">
        <v>1031.278198</v>
      </c>
      <c r="Z75" s="67">
        <v>1050.211792</v>
      </c>
      <c r="AA75" s="67">
        <v>1067.512573</v>
      </c>
      <c r="AB75" s="67">
        <v>1089.256714</v>
      </c>
      <c r="AC75" s="67">
        <v>1113.967773</v>
      </c>
      <c r="AD75" s="67">
        <v>1140.080811</v>
      </c>
      <c r="AE75" s="67">
        <v>1167.301758</v>
      </c>
      <c r="AF75" s="67">
        <v>1196.106445</v>
      </c>
      <c r="AG75" s="67">
        <v>1226.539917</v>
      </c>
      <c r="AH75" s="67">
        <v>1259.179932</v>
      </c>
      <c r="AI75" s="67">
        <v>1290.818359</v>
      </c>
      <c r="AJ75" s="67">
        <v>1324.705078</v>
      </c>
      <c r="AK75" s="66">
        <v>0.012825</v>
      </c>
    </row>
    <row r="76" ht="15.0" customHeight="1">
      <c r="B76" s="63" t="s">
        <v>934</v>
      </c>
    </row>
    <row r="77" ht="15.0" customHeight="1">
      <c r="A77" s="61" t="s">
        <v>969</v>
      </c>
      <c r="B77" s="64" t="s">
        <v>903</v>
      </c>
      <c r="C77" s="67">
        <v>4107.52832</v>
      </c>
      <c r="D77" s="67">
        <v>4163.581055</v>
      </c>
      <c r="E77" s="67">
        <v>4231.322754</v>
      </c>
      <c r="F77" s="67">
        <v>4230.276367</v>
      </c>
      <c r="G77" s="67">
        <v>4205.790039</v>
      </c>
      <c r="H77" s="67">
        <v>4195.393066</v>
      </c>
      <c r="I77" s="67">
        <v>4183.370605</v>
      </c>
      <c r="J77" s="67">
        <v>4164.076172</v>
      </c>
      <c r="K77" s="67">
        <v>4143.5</v>
      </c>
      <c r="L77" s="67">
        <v>4118.047852</v>
      </c>
      <c r="M77" s="67">
        <v>4075.769287</v>
      </c>
      <c r="N77" s="67">
        <v>4034.709473</v>
      </c>
      <c r="O77" s="67">
        <v>3981.866943</v>
      </c>
      <c r="P77" s="67">
        <v>3932.861572</v>
      </c>
      <c r="Q77" s="67">
        <v>3885.882324</v>
      </c>
      <c r="R77" s="67">
        <v>3842.392334</v>
      </c>
      <c r="S77" s="67">
        <v>3801.62915</v>
      </c>
      <c r="T77" s="67">
        <v>3771.507568</v>
      </c>
      <c r="U77" s="67">
        <v>3754.463623</v>
      </c>
      <c r="V77" s="67">
        <v>3738.63208</v>
      </c>
      <c r="W77" s="67">
        <v>3731.521484</v>
      </c>
      <c r="X77" s="67">
        <v>3724.064453</v>
      </c>
      <c r="Y77" s="67">
        <v>3718.699219</v>
      </c>
      <c r="Z77" s="67">
        <v>3701.225586</v>
      </c>
      <c r="AA77" s="67">
        <v>3697.820557</v>
      </c>
      <c r="AB77" s="67">
        <v>3691.48877</v>
      </c>
      <c r="AC77" s="67">
        <v>3687.286377</v>
      </c>
      <c r="AD77" s="67">
        <v>3690.441895</v>
      </c>
      <c r="AE77" s="67">
        <v>3695.028809</v>
      </c>
      <c r="AF77" s="67">
        <v>3696.570557</v>
      </c>
      <c r="AG77" s="67">
        <v>3700.95459</v>
      </c>
      <c r="AH77" s="67">
        <v>3706.42334</v>
      </c>
      <c r="AI77" s="67">
        <v>3704.572266</v>
      </c>
      <c r="AJ77" s="67">
        <v>3706.129883</v>
      </c>
      <c r="AK77" s="66">
        <v>-0.003631</v>
      </c>
    </row>
    <row r="78" ht="15.0" customHeight="1">
      <c r="A78" s="61" t="s">
        <v>970</v>
      </c>
      <c r="B78" s="64" t="s">
        <v>905</v>
      </c>
      <c r="C78" s="67">
        <v>5.416331</v>
      </c>
      <c r="D78" s="67">
        <v>4.786265</v>
      </c>
      <c r="E78" s="67">
        <v>4.229716</v>
      </c>
      <c r="F78" s="67">
        <v>3.707295</v>
      </c>
      <c r="G78" s="67">
        <v>3.274994</v>
      </c>
      <c r="H78" s="67">
        <v>2.947762</v>
      </c>
      <c r="I78" s="67">
        <v>2.644512</v>
      </c>
      <c r="J78" s="67">
        <v>2.359128</v>
      </c>
      <c r="K78" s="67">
        <v>2.151116</v>
      </c>
      <c r="L78" s="67">
        <v>2.003643</v>
      </c>
      <c r="M78" s="67">
        <v>1.89265</v>
      </c>
      <c r="N78" s="67">
        <v>1.764813</v>
      </c>
      <c r="O78" s="67">
        <v>1.688245</v>
      </c>
      <c r="P78" s="67">
        <v>1.59589</v>
      </c>
      <c r="Q78" s="67">
        <v>1.517133</v>
      </c>
      <c r="R78" s="67">
        <v>1.45101</v>
      </c>
      <c r="S78" s="67">
        <v>1.387438</v>
      </c>
      <c r="T78" s="67">
        <v>1.359317</v>
      </c>
      <c r="U78" s="67">
        <v>1.305493</v>
      </c>
      <c r="V78" s="67">
        <v>1.278432</v>
      </c>
      <c r="W78" s="67">
        <v>1.264361</v>
      </c>
      <c r="X78" s="67">
        <v>1.250737</v>
      </c>
      <c r="Y78" s="67">
        <v>1.222772</v>
      </c>
      <c r="Z78" s="67">
        <v>1.221854</v>
      </c>
      <c r="AA78" s="67">
        <v>1.199303</v>
      </c>
      <c r="AB78" s="67">
        <v>1.167158</v>
      </c>
      <c r="AC78" s="67">
        <v>1.159482</v>
      </c>
      <c r="AD78" s="67">
        <v>1.158194</v>
      </c>
      <c r="AE78" s="67">
        <v>1.161068</v>
      </c>
      <c r="AF78" s="67">
        <v>1.162796</v>
      </c>
      <c r="AG78" s="67">
        <v>1.17179</v>
      </c>
      <c r="AH78" s="67">
        <v>1.177823</v>
      </c>
      <c r="AI78" s="67">
        <v>1.193612</v>
      </c>
      <c r="AJ78" s="67">
        <v>1.192969</v>
      </c>
      <c r="AK78" s="66">
        <v>-0.042487</v>
      </c>
    </row>
    <row r="79" ht="15.0" customHeight="1">
      <c r="A79" s="61" t="s">
        <v>971</v>
      </c>
      <c r="B79" s="64" t="s">
        <v>907</v>
      </c>
      <c r="C79" s="67">
        <v>0.562464</v>
      </c>
      <c r="D79" s="67">
        <v>0.680673</v>
      </c>
      <c r="E79" s="67">
        <v>0.792144</v>
      </c>
      <c r="F79" s="67">
        <v>0.878219</v>
      </c>
      <c r="G79" s="67">
        <v>0.938192</v>
      </c>
      <c r="H79" s="67">
        <v>0.987506</v>
      </c>
      <c r="I79" s="67">
        <v>1.025347</v>
      </c>
      <c r="J79" s="67">
        <v>1.045736</v>
      </c>
      <c r="K79" s="67">
        <v>1.068904</v>
      </c>
      <c r="L79" s="67">
        <v>1.084859</v>
      </c>
      <c r="M79" s="67">
        <v>1.097714</v>
      </c>
      <c r="N79" s="67">
        <v>1.091866</v>
      </c>
      <c r="O79" s="67">
        <v>1.089967</v>
      </c>
      <c r="P79" s="67">
        <v>1.086404</v>
      </c>
      <c r="Q79" s="67">
        <v>1.065452</v>
      </c>
      <c r="R79" s="67">
        <v>1.055608</v>
      </c>
      <c r="S79" s="67">
        <v>1.049104</v>
      </c>
      <c r="T79" s="67">
        <v>1.046564</v>
      </c>
      <c r="U79" s="67">
        <v>1.047302</v>
      </c>
      <c r="V79" s="67">
        <v>1.049326</v>
      </c>
      <c r="W79" s="67">
        <v>1.054482</v>
      </c>
      <c r="X79" s="67">
        <v>1.062606</v>
      </c>
      <c r="Y79" s="67">
        <v>1.071347</v>
      </c>
      <c r="Z79" s="67">
        <v>1.083338</v>
      </c>
      <c r="AA79" s="67">
        <v>1.095669</v>
      </c>
      <c r="AB79" s="67">
        <v>1.108769</v>
      </c>
      <c r="AC79" s="67">
        <v>1.121994</v>
      </c>
      <c r="AD79" s="67">
        <v>1.137461</v>
      </c>
      <c r="AE79" s="67">
        <v>1.156075</v>
      </c>
      <c r="AF79" s="67">
        <v>1.175667</v>
      </c>
      <c r="AG79" s="67">
        <v>1.19993</v>
      </c>
      <c r="AH79" s="67">
        <v>1.222907</v>
      </c>
      <c r="AI79" s="67">
        <v>1.241707</v>
      </c>
      <c r="AJ79" s="67">
        <v>1.264421</v>
      </c>
      <c r="AK79" s="66">
        <v>0.019541</v>
      </c>
    </row>
    <row r="80" ht="15.0" customHeight="1">
      <c r="A80" s="61" t="s">
        <v>972</v>
      </c>
      <c r="B80" s="64" t="s">
        <v>909</v>
      </c>
      <c r="C80" s="67">
        <v>37.503586</v>
      </c>
      <c r="D80" s="67">
        <v>41.101093</v>
      </c>
      <c r="E80" s="67">
        <v>44.070621</v>
      </c>
      <c r="F80" s="67">
        <v>45.675003</v>
      </c>
      <c r="G80" s="67">
        <v>46.5158</v>
      </c>
      <c r="H80" s="67">
        <v>47.239609</v>
      </c>
      <c r="I80" s="67">
        <v>47.741665</v>
      </c>
      <c r="J80" s="67">
        <v>47.989826</v>
      </c>
      <c r="K80" s="67">
        <v>48.112671</v>
      </c>
      <c r="L80" s="67">
        <v>48.245609</v>
      </c>
      <c r="M80" s="67">
        <v>48.331554</v>
      </c>
      <c r="N80" s="67">
        <v>48.728107</v>
      </c>
      <c r="O80" s="67">
        <v>49.22226</v>
      </c>
      <c r="P80" s="67">
        <v>50.062126</v>
      </c>
      <c r="Q80" s="67">
        <v>51.319878</v>
      </c>
      <c r="R80" s="67">
        <v>53.110607</v>
      </c>
      <c r="S80" s="67">
        <v>55.620476</v>
      </c>
      <c r="T80" s="67">
        <v>58.818748</v>
      </c>
      <c r="U80" s="67">
        <v>62.690739</v>
      </c>
      <c r="V80" s="67">
        <v>67.256989</v>
      </c>
      <c r="W80" s="67">
        <v>72.560982</v>
      </c>
      <c r="X80" s="67">
        <v>78.712219</v>
      </c>
      <c r="Y80" s="67">
        <v>85.611191</v>
      </c>
      <c r="Z80" s="67">
        <v>93.52166</v>
      </c>
      <c r="AA80" s="67">
        <v>102.250076</v>
      </c>
      <c r="AB80" s="67">
        <v>111.852249</v>
      </c>
      <c r="AC80" s="67">
        <v>122.443756</v>
      </c>
      <c r="AD80" s="67">
        <v>134.243988</v>
      </c>
      <c r="AE80" s="67">
        <v>147.283386</v>
      </c>
      <c r="AF80" s="67">
        <v>161.270035</v>
      </c>
      <c r="AG80" s="67">
        <v>175.986771</v>
      </c>
      <c r="AH80" s="67">
        <v>191.750809</v>
      </c>
      <c r="AI80" s="67">
        <v>207.786743</v>
      </c>
      <c r="AJ80" s="67">
        <v>224.143387</v>
      </c>
      <c r="AK80" s="66">
        <v>0.054438</v>
      </c>
    </row>
    <row r="81" ht="15.0" customHeight="1">
      <c r="A81" s="61" t="s">
        <v>973</v>
      </c>
      <c r="B81" s="64" t="s">
        <v>911</v>
      </c>
      <c r="C81" s="67">
        <v>0.0</v>
      </c>
      <c r="D81" s="67">
        <v>0.0</v>
      </c>
      <c r="E81" s="67">
        <v>0.0</v>
      </c>
      <c r="F81" s="67">
        <v>0.0</v>
      </c>
      <c r="G81" s="67">
        <v>0.0</v>
      </c>
      <c r="H81" s="67">
        <v>0.0</v>
      </c>
      <c r="I81" s="67">
        <v>0.0</v>
      </c>
      <c r="J81" s="67">
        <v>0.0</v>
      </c>
      <c r="K81" s="67">
        <v>0.0</v>
      </c>
      <c r="L81" s="67">
        <v>0.0</v>
      </c>
      <c r="M81" s="67">
        <v>0.0</v>
      </c>
      <c r="N81" s="67">
        <v>0.0</v>
      </c>
      <c r="O81" s="67">
        <v>0.0</v>
      </c>
      <c r="P81" s="67">
        <v>0.0</v>
      </c>
      <c r="Q81" s="67">
        <v>0.0</v>
      </c>
      <c r="R81" s="67">
        <v>0.0</v>
      </c>
      <c r="S81" s="67">
        <v>0.0</v>
      </c>
      <c r="T81" s="67">
        <v>0.0</v>
      </c>
      <c r="U81" s="67">
        <v>0.0</v>
      </c>
      <c r="V81" s="67">
        <v>0.0</v>
      </c>
      <c r="W81" s="67">
        <v>0.0</v>
      </c>
      <c r="X81" s="67">
        <v>0.0</v>
      </c>
      <c r="Y81" s="67">
        <v>0.0</v>
      </c>
      <c r="Z81" s="67">
        <v>0.0</v>
      </c>
      <c r="AA81" s="67">
        <v>0.0</v>
      </c>
      <c r="AB81" s="67">
        <v>0.0</v>
      </c>
      <c r="AC81" s="67">
        <v>0.0</v>
      </c>
      <c r="AD81" s="67">
        <v>0.0</v>
      </c>
      <c r="AE81" s="67">
        <v>0.0</v>
      </c>
      <c r="AF81" s="67">
        <v>0.0</v>
      </c>
      <c r="AG81" s="67">
        <v>0.0</v>
      </c>
      <c r="AH81" s="67">
        <v>0.0</v>
      </c>
      <c r="AI81" s="67">
        <v>0.0</v>
      </c>
      <c r="AJ81" s="67">
        <v>0.0</v>
      </c>
      <c r="AK81" s="66" t="s">
        <v>467</v>
      </c>
    </row>
    <row r="82" ht="15.0" customHeight="1">
      <c r="A82" s="61" t="s">
        <v>974</v>
      </c>
      <c r="B82" s="64" t="s">
        <v>913</v>
      </c>
      <c r="C82" s="67">
        <v>0.0</v>
      </c>
      <c r="D82" s="67">
        <v>0.099173</v>
      </c>
      <c r="E82" s="67">
        <v>0.170094</v>
      </c>
      <c r="F82" s="67">
        <v>0.237144</v>
      </c>
      <c r="G82" s="67">
        <v>0.302449</v>
      </c>
      <c r="H82" s="67">
        <v>0.373769</v>
      </c>
      <c r="I82" s="67">
        <v>0.445603</v>
      </c>
      <c r="J82" s="67">
        <v>0.516031</v>
      </c>
      <c r="K82" s="67">
        <v>0.585627</v>
      </c>
      <c r="L82" s="67">
        <v>0.653934</v>
      </c>
      <c r="M82" s="67">
        <v>0.718395</v>
      </c>
      <c r="N82" s="67">
        <v>0.782601</v>
      </c>
      <c r="O82" s="67">
        <v>0.841283</v>
      </c>
      <c r="P82" s="67">
        <v>0.896121</v>
      </c>
      <c r="Q82" s="67">
        <v>0.946448</v>
      </c>
      <c r="R82" s="67">
        <v>0.992903</v>
      </c>
      <c r="S82" s="67">
        <v>1.038003</v>
      </c>
      <c r="T82" s="67">
        <v>1.081432</v>
      </c>
      <c r="U82" s="67">
        <v>1.124821</v>
      </c>
      <c r="V82" s="67">
        <v>1.169906</v>
      </c>
      <c r="W82" s="67">
        <v>1.213845</v>
      </c>
      <c r="X82" s="67">
        <v>1.256694</v>
      </c>
      <c r="Y82" s="67">
        <v>1.299544</v>
      </c>
      <c r="Z82" s="67">
        <v>1.34976</v>
      </c>
      <c r="AA82" s="67">
        <v>1.399785</v>
      </c>
      <c r="AB82" s="67">
        <v>1.450718</v>
      </c>
      <c r="AC82" s="67">
        <v>1.501894</v>
      </c>
      <c r="AD82" s="67">
        <v>1.556623</v>
      </c>
      <c r="AE82" s="67">
        <v>1.616188</v>
      </c>
      <c r="AF82" s="67">
        <v>1.677338</v>
      </c>
      <c r="AG82" s="67">
        <v>1.740908</v>
      </c>
      <c r="AH82" s="67">
        <v>1.808528</v>
      </c>
      <c r="AI82" s="67">
        <v>1.878502</v>
      </c>
      <c r="AJ82" s="67">
        <v>1.950521</v>
      </c>
      <c r="AK82" s="66">
        <v>0.097564</v>
      </c>
    </row>
    <row r="83" ht="15.0" customHeight="1">
      <c r="A83" s="61" t="s">
        <v>975</v>
      </c>
      <c r="B83" s="64" t="s">
        <v>915</v>
      </c>
      <c r="C83" s="67">
        <v>0.0</v>
      </c>
      <c r="D83" s="67">
        <v>0.235365</v>
      </c>
      <c r="E83" s="67">
        <v>0.266051</v>
      </c>
      <c r="F83" s="67">
        <v>0.29672</v>
      </c>
      <c r="G83" s="67">
        <v>0.328484</v>
      </c>
      <c r="H83" s="67">
        <v>0.362536</v>
      </c>
      <c r="I83" s="67">
        <v>0.396107</v>
      </c>
      <c r="J83" s="67">
        <v>0.427395</v>
      </c>
      <c r="K83" s="67">
        <v>0.455946</v>
      </c>
      <c r="L83" s="67">
        <v>0.48131</v>
      </c>
      <c r="M83" s="67">
        <v>0.501888</v>
      </c>
      <c r="N83" s="67">
        <v>0.52056</v>
      </c>
      <c r="O83" s="67">
        <v>0.53429</v>
      </c>
      <c r="P83" s="67">
        <v>0.544619</v>
      </c>
      <c r="Q83" s="67">
        <v>0.551885</v>
      </c>
      <c r="R83" s="67">
        <v>0.557384</v>
      </c>
      <c r="S83" s="67">
        <v>0.563414</v>
      </c>
      <c r="T83" s="67">
        <v>0.570997</v>
      </c>
      <c r="U83" s="67">
        <v>0.582128</v>
      </c>
      <c r="V83" s="67">
        <v>0.5985</v>
      </c>
      <c r="W83" s="67">
        <v>0.60921</v>
      </c>
      <c r="X83" s="67">
        <v>0.617437</v>
      </c>
      <c r="Y83" s="67">
        <v>0.630455</v>
      </c>
      <c r="Z83" s="67">
        <v>0.655387</v>
      </c>
      <c r="AA83" s="67">
        <v>0.675739</v>
      </c>
      <c r="AB83" s="67">
        <v>0.69637</v>
      </c>
      <c r="AC83" s="67">
        <v>0.716969</v>
      </c>
      <c r="AD83" s="67">
        <v>0.739152</v>
      </c>
      <c r="AE83" s="67">
        <v>0.763532</v>
      </c>
      <c r="AF83" s="67">
        <v>0.788595</v>
      </c>
      <c r="AG83" s="67">
        <v>0.814737</v>
      </c>
      <c r="AH83" s="67">
        <v>0.842736</v>
      </c>
      <c r="AI83" s="67">
        <v>0.871805</v>
      </c>
      <c r="AJ83" s="67">
        <v>0.901822</v>
      </c>
      <c r="AK83" s="66">
        <v>0.042871</v>
      </c>
    </row>
    <row r="84" ht="15.0" customHeight="1">
      <c r="A84" s="61" t="s">
        <v>976</v>
      </c>
      <c r="B84" s="64" t="s">
        <v>917</v>
      </c>
      <c r="C84" s="67">
        <v>0.0</v>
      </c>
      <c r="D84" s="67">
        <v>0.204302</v>
      </c>
      <c r="E84" s="67">
        <v>0.234497</v>
      </c>
      <c r="F84" s="67">
        <v>0.264505</v>
      </c>
      <c r="G84" s="67">
        <v>0.295426</v>
      </c>
      <c r="H84" s="67">
        <v>0.328775</v>
      </c>
      <c r="I84" s="67">
        <v>0.361892</v>
      </c>
      <c r="J84" s="67">
        <v>0.393122</v>
      </c>
      <c r="K84" s="67">
        <v>0.422093</v>
      </c>
      <c r="L84" s="67">
        <v>0.448327</v>
      </c>
      <c r="M84" s="67">
        <v>0.470265</v>
      </c>
      <c r="N84" s="67">
        <v>0.490556</v>
      </c>
      <c r="O84" s="67">
        <v>0.506238</v>
      </c>
      <c r="P84" s="67">
        <v>0.518833</v>
      </c>
      <c r="Q84" s="67">
        <v>0.528575</v>
      </c>
      <c r="R84" s="67">
        <v>0.536574</v>
      </c>
      <c r="S84" s="67">
        <v>0.544929</v>
      </c>
      <c r="T84" s="67">
        <v>0.554312</v>
      </c>
      <c r="U84" s="67">
        <v>0.566771</v>
      </c>
      <c r="V84" s="67">
        <v>0.583782</v>
      </c>
      <c r="W84" s="67">
        <v>0.59594</v>
      </c>
      <c r="X84" s="67">
        <v>0.60617</v>
      </c>
      <c r="Y84" s="67">
        <v>0.62046</v>
      </c>
      <c r="Z84" s="67">
        <v>0.645288</v>
      </c>
      <c r="AA84" s="67">
        <v>0.666265</v>
      </c>
      <c r="AB84" s="67">
        <v>0.687543</v>
      </c>
      <c r="AC84" s="67">
        <v>0.708798</v>
      </c>
      <c r="AD84" s="67">
        <v>0.731594</v>
      </c>
      <c r="AE84" s="67">
        <v>0.756524</v>
      </c>
      <c r="AF84" s="67">
        <v>0.782144</v>
      </c>
      <c r="AG84" s="67">
        <v>0.808839</v>
      </c>
      <c r="AH84" s="67">
        <v>0.837371</v>
      </c>
      <c r="AI84" s="67">
        <v>0.866953</v>
      </c>
      <c r="AJ84" s="67">
        <v>0.897459</v>
      </c>
      <c r="AK84" s="66">
        <v>0.047335</v>
      </c>
    </row>
    <row r="85" ht="15.0" customHeight="1">
      <c r="A85" s="61" t="s">
        <v>977</v>
      </c>
      <c r="B85" s="64" t="s">
        <v>919</v>
      </c>
      <c r="C85" s="67">
        <v>0.0</v>
      </c>
      <c r="D85" s="67">
        <v>0.05883</v>
      </c>
      <c r="E85" s="67">
        <v>0.121207</v>
      </c>
      <c r="F85" s="67">
        <v>0.180079</v>
      </c>
      <c r="G85" s="67">
        <v>0.238354</v>
      </c>
      <c r="H85" s="67">
        <v>0.302706</v>
      </c>
      <c r="I85" s="67">
        <v>0.36845</v>
      </c>
      <c r="J85" s="67">
        <v>0.434244</v>
      </c>
      <c r="K85" s="67">
        <v>0.500917</v>
      </c>
      <c r="L85" s="67">
        <v>0.568344</v>
      </c>
      <c r="M85" s="67">
        <v>0.634413</v>
      </c>
      <c r="N85" s="67">
        <v>0.701421</v>
      </c>
      <c r="O85" s="67">
        <v>0.765471</v>
      </c>
      <c r="P85" s="67">
        <v>0.827983</v>
      </c>
      <c r="Q85" s="67">
        <v>0.888074</v>
      </c>
      <c r="R85" s="67">
        <v>0.945696</v>
      </c>
      <c r="S85" s="67">
        <v>1.002478</v>
      </c>
      <c r="T85" s="67">
        <v>1.057791</v>
      </c>
      <c r="U85" s="67">
        <v>1.112596</v>
      </c>
      <c r="V85" s="67">
        <v>1.168111</v>
      </c>
      <c r="W85" s="67">
        <v>1.223305</v>
      </c>
      <c r="X85" s="67">
        <v>1.277749</v>
      </c>
      <c r="Y85" s="67">
        <v>1.331054</v>
      </c>
      <c r="Z85" s="67">
        <v>1.389543</v>
      </c>
      <c r="AA85" s="67">
        <v>1.447911</v>
      </c>
      <c r="AB85" s="67">
        <v>1.50663</v>
      </c>
      <c r="AC85" s="67">
        <v>1.565062</v>
      </c>
      <c r="AD85" s="67">
        <v>1.626627</v>
      </c>
      <c r="AE85" s="67">
        <v>1.692785</v>
      </c>
      <c r="AF85" s="67">
        <v>1.760207</v>
      </c>
      <c r="AG85" s="67">
        <v>1.829885</v>
      </c>
      <c r="AH85" s="67">
        <v>1.903619</v>
      </c>
      <c r="AI85" s="67">
        <v>1.979681</v>
      </c>
      <c r="AJ85" s="67">
        <v>2.057746</v>
      </c>
      <c r="AK85" s="66">
        <v>0.11749</v>
      </c>
    </row>
    <row r="86" ht="15.0" customHeight="1">
      <c r="A86" s="61" t="s">
        <v>978</v>
      </c>
      <c r="B86" s="64" t="s">
        <v>945</v>
      </c>
      <c r="C86" s="67">
        <v>4151.007324</v>
      </c>
      <c r="D86" s="67">
        <v>4210.748535</v>
      </c>
      <c r="E86" s="67">
        <v>4281.208008</v>
      </c>
      <c r="F86" s="67">
        <v>4281.510742</v>
      </c>
      <c r="G86" s="67">
        <v>4257.682617</v>
      </c>
      <c r="H86" s="67">
        <v>4247.935547</v>
      </c>
      <c r="I86" s="67">
        <v>4236.354004</v>
      </c>
      <c r="J86" s="67">
        <v>4217.242188</v>
      </c>
      <c r="K86" s="67">
        <v>4196.799316</v>
      </c>
      <c r="L86" s="67">
        <v>4171.531738</v>
      </c>
      <c r="M86" s="67">
        <v>4129.416504</v>
      </c>
      <c r="N86" s="67">
        <v>4088.790771</v>
      </c>
      <c r="O86" s="67">
        <v>4036.515137</v>
      </c>
      <c r="P86" s="67">
        <v>3988.393311</v>
      </c>
      <c r="Q86" s="67">
        <v>3942.698486</v>
      </c>
      <c r="R86" s="67">
        <v>3901.040771</v>
      </c>
      <c r="S86" s="67">
        <v>3862.835693</v>
      </c>
      <c r="T86" s="67">
        <v>3835.99707</v>
      </c>
      <c r="U86" s="67">
        <v>3822.894287</v>
      </c>
      <c r="V86" s="67">
        <v>3811.738525</v>
      </c>
      <c r="W86" s="67">
        <v>3810.044434</v>
      </c>
      <c r="X86" s="67">
        <v>3808.847168</v>
      </c>
      <c r="Y86" s="67">
        <v>3810.486328</v>
      </c>
      <c r="Z86" s="67">
        <v>3801.093018</v>
      </c>
      <c r="AA86" s="67">
        <v>3806.554688</v>
      </c>
      <c r="AB86" s="67">
        <v>3809.958008</v>
      </c>
      <c r="AC86" s="67">
        <v>3816.503174</v>
      </c>
      <c r="AD86" s="67">
        <v>3831.634766</v>
      </c>
      <c r="AE86" s="67">
        <v>3849.457764</v>
      </c>
      <c r="AF86" s="67">
        <v>3865.188477</v>
      </c>
      <c r="AG86" s="67">
        <v>3884.507812</v>
      </c>
      <c r="AH86" s="67">
        <v>3905.968262</v>
      </c>
      <c r="AI86" s="67">
        <v>3920.390625</v>
      </c>
      <c r="AJ86" s="67">
        <v>3938.53833</v>
      </c>
      <c r="AK86" s="66">
        <v>-0.002086</v>
      </c>
    </row>
    <row r="87" ht="15.0" customHeight="1">
      <c r="B87" s="63" t="s">
        <v>979</v>
      </c>
    </row>
    <row r="88" ht="15.0" customHeight="1">
      <c r="A88" s="61" t="s">
        <v>980</v>
      </c>
      <c r="B88" s="64" t="s">
        <v>903</v>
      </c>
      <c r="C88" s="67">
        <v>5085.133789</v>
      </c>
      <c r="D88" s="67">
        <v>5152.834473</v>
      </c>
      <c r="E88" s="67">
        <v>5235.771484</v>
      </c>
      <c r="F88" s="67">
        <v>5241.471191</v>
      </c>
      <c r="G88" s="67">
        <v>5221.354004</v>
      </c>
      <c r="H88" s="67">
        <v>5215.794434</v>
      </c>
      <c r="I88" s="67">
        <v>5208.583008</v>
      </c>
      <c r="J88" s="67">
        <v>5192.741211</v>
      </c>
      <c r="K88" s="67">
        <v>5175.052246</v>
      </c>
      <c r="L88" s="67">
        <v>5151.480957</v>
      </c>
      <c r="M88" s="67">
        <v>5109.356445</v>
      </c>
      <c r="N88" s="67">
        <v>5070.961426</v>
      </c>
      <c r="O88" s="67">
        <v>5019.787109</v>
      </c>
      <c r="P88" s="67">
        <v>4971.909668</v>
      </c>
      <c r="Q88" s="67">
        <v>4929.933105</v>
      </c>
      <c r="R88" s="67">
        <v>4889.452148</v>
      </c>
      <c r="S88" s="67">
        <v>4853.11377</v>
      </c>
      <c r="T88" s="67">
        <v>4829.405273</v>
      </c>
      <c r="U88" s="67">
        <v>4821.916992</v>
      </c>
      <c r="V88" s="67">
        <v>4816.703125</v>
      </c>
      <c r="W88" s="67">
        <v>4821.536621</v>
      </c>
      <c r="X88" s="67">
        <v>4826.731445</v>
      </c>
      <c r="Y88" s="67">
        <v>4832.444336</v>
      </c>
      <c r="Z88" s="67">
        <v>4827.989258</v>
      </c>
      <c r="AA88" s="67">
        <v>4834.860352</v>
      </c>
      <c r="AB88" s="67">
        <v>4841.712402</v>
      </c>
      <c r="AC88" s="67">
        <v>4852.124023</v>
      </c>
      <c r="AD88" s="67">
        <v>4871.436035</v>
      </c>
      <c r="AE88" s="67">
        <v>4892.876953</v>
      </c>
      <c r="AF88" s="67">
        <v>4913.021484</v>
      </c>
      <c r="AG88" s="67">
        <v>4937.663086</v>
      </c>
      <c r="AH88" s="67">
        <v>4963.981934</v>
      </c>
      <c r="AI88" s="67">
        <v>4983.683594</v>
      </c>
      <c r="AJ88" s="67">
        <v>5007.753906</v>
      </c>
      <c r="AK88" s="66">
        <v>-8.92E-4</v>
      </c>
    </row>
    <row r="89" ht="15.0" customHeight="1">
      <c r="A89" s="61" t="s">
        <v>981</v>
      </c>
      <c r="B89" s="64" t="s">
        <v>905</v>
      </c>
      <c r="C89" s="67">
        <v>479.580139</v>
      </c>
      <c r="D89" s="67">
        <v>475.961914</v>
      </c>
      <c r="E89" s="67">
        <v>475.694336</v>
      </c>
      <c r="F89" s="67">
        <v>473.627838</v>
      </c>
      <c r="G89" s="67">
        <v>471.362457</v>
      </c>
      <c r="H89" s="67">
        <v>470.086212</v>
      </c>
      <c r="I89" s="67">
        <v>470.004333</v>
      </c>
      <c r="J89" s="67">
        <v>471.533691</v>
      </c>
      <c r="K89" s="67">
        <v>472.575623</v>
      </c>
      <c r="L89" s="67">
        <v>475.128937</v>
      </c>
      <c r="M89" s="67">
        <v>476.287506</v>
      </c>
      <c r="N89" s="67">
        <v>478.731781</v>
      </c>
      <c r="O89" s="67">
        <v>482.957642</v>
      </c>
      <c r="P89" s="67">
        <v>484.09137</v>
      </c>
      <c r="Q89" s="67">
        <v>489.552856</v>
      </c>
      <c r="R89" s="67">
        <v>492.437531</v>
      </c>
      <c r="S89" s="67">
        <v>496.203796</v>
      </c>
      <c r="T89" s="67">
        <v>502.646729</v>
      </c>
      <c r="U89" s="67">
        <v>509.313263</v>
      </c>
      <c r="V89" s="67">
        <v>517.599915</v>
      </c>
      <c r="W89" s="67">
        <v>525.446533</v>
      </c>
      <c r="X89" s="67">
        <v>535.795288</v>
      </c>
      <c r="Y89" s="67">
        <v>542.845276</v>
      </c>
      <c r="Z89" s="67">
        <v>552.465942</v>
      </c>
      <c r="AA89" s="67">
        <v>560.384521</v>
      </c>
      <c r="AB89" s="67">
        <v>569.514832</v>
      </c>
      <c r="AC89" s="67">
        <v>579.586853</v>
      </c>
      <c r="AD89" s="67">
        <v>589.271912</v>
      </c>
      <c r="AE89" s="67">
        <v>599.523376</v>
      </c>
      <c r="AF89" s="67">
        <v>610.044617</v>
      </c>
      <c r="AG89" s="67">
        <v>621.046509</v>
      </c>
      <c r="AH89" s="67">
        <v>633.096497</v>
      </c>
      <c r="AI89" s="67">
        <v>643.639832</v>
      </c>
      <c r="AJ89" s="67">
        <v>655.443909</v>
      </c>
      <c r="AK89" s="66">
        <v>0.010049</v>
      </c>
    </row>
    <row r="90" ht="15.0" customHeight="1">
      <c r="A90" s="61" t="s">
        <v>982</v>
      </c>
      <c r="B90" s="64" t="s">
        <v>907</v>
      </c>
      <c r="C90" s="67">
        <v>1.498156</v>
      </c>
      <c r="D90" s="67">
        <v>1.723063</v>
      </c>
      <c r="E90" s="67">
        <v>1.953255</v>
      </c>
      <c r="F90" s="67">
        <v>2.146609</v>
      </c>
      <c r="G90" s="67">
        <v>2.308614</v>
      </c>
      <c r="H90" s="67">
        <v>2.456173</v>
      </c>
      <c r="I90" s="67">
        <v>2.587135</v>
      </c>
      <c r="J90" s="67">
        <v>2.692057</v>
      </c>
      <c r="K90" s="67">
        <v>2.796156</v>
      </c>
      <c r="L90" s="67">
        <v>2.884792</v>
      </c>
      <c r="M90" s="67">
        <v>2.967321</v>
      </c>
      <c r="N90" s="67">
        <v>3.020453</v>
      </c>
      <c r="O90" s="67">
        <v>3.082369</v>
      </c>
      <c r="P90" s="67">
        <v>3.136817</v>
      </c>
      <c r="Q90" s="67">
        <v>3.175739</v>
      </c>
      <c r="R90" s="67">
        <v>3.251039</v>
      </c>
      <c r="S90" s="67">
        <v>3.326449</v>
      </c>
      <c r="T90" s="67">
        <v>3.408438</v>
      </c>
      <c r="U90" s="67">
        <v>3.512938</v>
      </c>
      <c r="V90" s="67">
        <v>3.62882</v>
      </c>
      <c r="W90" s="67">
        <v>3.759348</v>
      </c>
      <c r="X90" s="67">
        <v>3.904456</v>
      </c>
      <c r="Y90" s="67">
        <v>4.055052</v>
      </c>
      <c r="Z90" s="67">
        <v>4.221843</v>
      </c>
      <c r="AA90" s="67">
        <v>4.393282</v>
      </c>
      <c r="AB90" s="67">
        <v>4.570858</v>
      </c>
      <c r="AC90" s="67">
        <v>4.752207</v>
      </c>
      <c r="AD90" s="67">
        <v>4.947836</v>
      </c>
      <c r="AE90" s="67">
        <v>5.162932</v>
      </c>
      <c r="AF90" s="67">
        <v>5.388875</v>
      </c>
      <c r="AG90" s="67">
        <v>5.673164</v>
      </c>
      <c r="AH90" s="67">
        <v>5.882714</v>
      </c>
      <c r="AI90" s="67">
        <v>6.142015</v>
      </c>
      <c r="AJ90" s="67">
        <v>6.42971</v>
      </c>
      <c r="AK90" s="66">
        <v>0.042009</v>
      </c>
    </row>
    <row r="91" ht="15.0" customHeight="1">
      <c r="A91" s="61" t="s">
        <v>983</v>
      </c>
      <c r="B91" s="64" t="s">
        <v>909</v>
      </c>
      <c r="C91" s="67">
        <v>38.148586</v>
      </c>
      <c r="D91" s="67">
        <v>41.969738</v>
      </c>
      <c r="E91" s="67">
        <v>45.182625</v>
      </c>
      <c r="F91" s="67">
        <v>47.002899</v>
      </c>
      <c r="G91" s="67">
        <v>48.040394</v>
      </c>
      <c r="H91" s="67">
        <v>48.967415</v>
      </c>
      <c r="I91" s="67">
        <v>49.663383</v>
      </c>
      <c r="J91" s="67">
        <v>50.090137</v>
      </c>
      <c r="K91" s="67">
        <v>50.380474</v>
      </c>
      <c r="L91" s="67">
        <v>50.671722</v>
      </c>
      <c r="M91" s="67">
        <v>50.900291</v>
      </c>
      <c r="N91" s="67">
        <v>51.443794</v>
      </c>
      <c r="O91" s="67">
        <v>52.070347</v>
      </c>
      <c r="P91" s="67">
        <v>53.034073</v>
      </c>
      <c r="Q91" s="67">
        <v>54.412018</v>
      </c>
      <c r="R91" s="67">
        <v>56.326263</v>
      </c>
      <c r="S91" s="67">
        <v>58.965618</v>
      </c>
      <c r="T91" s="67">
        <v>62.304531</v>
      </c>
      <c r="U91" s="67">
        <v>66.323448</v>
      </c>
      <c r="V91" s="67">
        <v>71.053879</v>
      </c>
      <c r="W91" s="67">
        <v>76.538673</v>
      </c>
      <c r="X91" s="67">
        <v>82.900177</v>
      </c>
      <c r="Y91" s="67">
        <v>90.034897</v>
      </c>
      <c r="Z91" s="67">
        <v>98.194061</v>
      </c>
      <c r="AA91" s="67">
        <v>107.214516</v>
      </c>
      <c r="AB91" s="67">
        <v>117.106804</v>
      </c>
      <c r="AC91" s="67">
        <v>128.000687</v>
      </c>
      <c r="AD91" s="67">
        <v>140.155212</v>
      </c>
      <c r="AE91" s="67">
        <v>153.600067</v>
      </c>
      <c r="AF91" s="67">
        <v>168.019409</v>
      </c>
      <c r="AG91" s="67">
        <v>183.198959</v>
      </c>
      <c r="AH91" s="67">
        <v>199.472427</v>
      </c>
      <c r="AI91" s="67">
        <v>216.065125</v>
      </c>
      <c r="AJ91" s="67">
        <v>233.042587</v>
      </c>
      <c r="AK91" s="66">
        <v>0.055032</v>
      </c>
    </row>
    <row r="92" ht="15.0" customHeight="1">
      <c r="A92" s="61" t="s">
        <v>984</v>
      </c>
      <c r="B92" s="64" t="s">
        <v>911</v>
      </c>
      <c r="C92" s="67">
        <v>45.344753</v>
      </c>
      <c r="D92" s="67">
        <v>51.418549</v>
      </c>
      <c r="E92" s="67">
        <v>57.268444</v>
      </c>
      <c r="F92" s="67">
        <v>62.441048</v>
      </c>
      <c r="G92" s="67">
        <v>67.240799</v>
      </c>
      <c r="H92" s="67">
        <v>71.588333</v>
      </c>
      <c r="I92" s="67">
        <v>75.796684</v>
      </c>
      <c r="J92" s="67">
        <v>79.820061</v>
      </c>
      <c r="K92" s="67">
        <v>83.744339</v>
      </c>
      <c r="L92" s="67">
        <v>87.625175</v>
      </c>
      <c r="M92" s="67">
        <v>91.296417</v>
      </c>
      <c r="N92" s="67">
        <v>95.460205</v>
      </c>
      <c r="O92" s="67">
        <v>99.540672</v>
      </c>
      <c r="P92" s="67">
        <v>103.854034</v>
      </c>
      <c r="Q92" s="67">
        <v>108.301346</v>
      </c>
      <c r="R92" s="67">
        <v>112.927673</v>
      </c>
      <c r="S92" s="67">
        <v>117.85994</v>
      </c>
      <c r="T92" s="67">
        <v>122.815384</v>
      </c>
      <c r="U92" s="67">
        <v>127.955368</v>
      </c>
      <c r="V92" s="67">
        <v>133.323395</v>
      </c>
      <c r="W92" s="67">
        <v>139.003937</v>
      </c>
      <c r="X92" s="67">
        <v>144.885864</v>
      </c>
      <c r="Y92" s="67">
        <v>151.118088</v>
      </c>
      <c r="Z92" s="67">
        <v>158.009232</v>
      </c>
      <c r="AA92" s="67">
        <v>165.098206</v>
      </c>
      <c r="AB92" s="67">
        <v>172.45459</v>
      </c>
      <c r="AC92" s="67">
        <v>179.977631</v>
      </c>
      <c r="AD92" s="67">
        <v>187.991882</v>
      </c>
      <c r="AE92" s="67">
        <v>196.685715</v>
      </c>
      <c r="AF92" s="67">
        <v>205.717133</v>
      </c>
      <c r="AG92" s="67">
        <v>215.170868</v>
      </c>
      <c r="AH92" s="67">
        <v>224.902557</v>
      </c>
      <c r="AI92" s="67">
        <v>235.330566</v>
      </c>
      <c r="AJ92" s="67">
        <v>246.058502</v>
      </c>
      <c r="AK92" s="66">
        <v>0.050141</v>
      </c>
    </row>
    <row r="93" ht="15.0" customHeight="1">
      <c r="A93" s="61" t="s">
        <v>985</v>
      </c>
      <c r="B93" s="64" t="s">
        <v>913</v>
      </c>
      <c r="C93" s="67">
        <v>0.008046</v>
      </c>
      <c r="D93" s="67">
        <v>0.458156</v>
      </c>
      <c r="E93" s="67">
        <v>0.902208</v>
      </c>
      <c r="F93" s="67">
        <v>1.332891</v>
      </c>
      <c r="G93" s="67">
        <v>1.754051</v>
      </c>
      <c r="H93" s="67">
        <v>2.194497</v>
      </c>
      <c r="I93" s="67">
        <v>2.635152</v>
      </c>
      <c r="J93" s="67">
        <v>3.066756</v>
      </c>
      <c r="K93" s="67">
        <v>3.4924</v>
      </c>
      <c r="L93" s="67">
        <v>3.912706</v>
      </c>
      <c r="M93" s="67">
        <v>4.317757</v>
      </c>
      <c r="N93" s="67">
        <v>4.737212</v>
      </c>
      <c r="O93" s="67">
        <v>5.141618</v>
      </c>
      <c r="P93" s="67">
        <v>5.54675</v>
      </c>
      <c r="Q93" s="67">
        <v>5.953703</v>
      </c>
      <c r="R93" s="67">
        <v>6.365026</v>
      </c>
      <c r="S93" s="67">
        <v>6.796158</v>
      </c>
      <c r="T93" s="67">
        <v>7.243669</v>
      </c>
      <c r="U93" s="67">
        <v>7.712809</v>
      </c>
      <c r="V93" s="67">
        <v>8.20775</v>
      </c>
      <c r="W93" s="67">
        <v>8.713758</v>
      </c>
      <c r="X93" s="67">
        <v>9.241878</v>
      </c>
      <c r="Y93" s="67">
        <v>9.78261</v>
      </c>
      <c r="Z93" s="67">
        <v>10.366741</v>
      </c>
      <c r="AA93" s="67">
        <v>10.953445</v>
      </c>
      <c r="AB93" s="67">
        <v>11.549804</v>
      </c>
      <c r="AC93" s="67">
        <v>12.151619</v>
      </c>
      <c r="AD93" s="67">
        <v>12.788078</v>
      </c>
      <c r="AE93" s="67">
        <v>13.474336</v>
      </c>
      <c r="AF93" s="67">
        <v>14.188475</v>
      </c>
      <c r="AG93" s="67">
        <v>14.937691</v>
      </c>
      <c r="AH93" s="67">
        <v>15.740469</v>
      </c>
      <c r="AI93" s="67">
        <v>16.587248</v>
      </c>
      <c r="AJ93" s="67">
        <v>17.483459</v>
      </c>
      <c r="AK93" s="66">
        <v>0.120535</v>
      </c>
    </row>
    <row r="94" ht="15.0" customHeight="1">
      <c r="A94" s="61" t="s">
        <v>986</v>
      </c>
      <c r="B94" s="64" t="s">
        <v>915</v>
      </c>
      <c r="C94" s="67">
        <v>0.0</v>
      </c>
      <c r="D94" s="67">
        <v>0.340589</v>
      </c>
      <c r="E94" s="67">
        <v>0.482098</v>
      </c>
      <c r="F94" s="67">
        <v>0.650295</v>
      </c>
      <c r="G94" s="67">
        <v>0.812229</v>
      </c>
      <c r="H94" s="67">
        <v>0.98329</v>
      </c>
      <c r="I94" s="67">
        <v>1.151776</v>
      </c>
      <c r="J94" s="67">
        <v>1.313405</v>
      </c>
      <c r="K94" s="67">
        <v>1.469606</v>
      </c>
      <c r="L94" s="67">
        <v>1.62043</v>
      </c>
      <c r="M94" s="67">
        <v>1.760818</v>
      </c>
      <c r="N94" s="67">
        <v>1.903393</v>
      </c>
      <c r="O94" s="67">
        <v>2.036162</v>
      </c>
      <c r="P94" s="67">
        <v>2.165804</v>
      </c>
      <c r="Q94" s="67">
        <v>2.293449</v>
      </c>
      <c r="R94" s="67">
        <v>2.42161</v>
      </c>
      <c r="S94" s="67">
        <v>2.558638</v>
      </c>
      <c r="T94" s="67">
        <v>2.702866</v>
      </c>
      <c r="U94" s="67">
        <v>2.857507</v>
      </c>
      <c r="V94" s="67">
        <v>3.024769</v>
      </c>
      <c r="W94" s="67">
        <v>3.189856</v>
      </c>
      <c r="X94" s="67">
        <v>3.36197</v>
      </c>
      <c r="Y94" s="67">
        <v>3.543996</v>
      </c>
      <c r="Z94" s="67">
        <v>3.750729</v>
      </c>
      <c r="AA94" s="67">
        <v>3.956427</v>
      </c>
      <c r="AB94" s="67">
        <v>4.168133</v>
      </c>
      <c r="AC94" s="67">
        <v>4.382341</v>
      </c>
      <c r="AD94" s="67">
        <v>4.609071</v>
      </c>
      <c r="AE94" s="67">
        <v>4.853898</v>
      </c>
      <c r="AF94" s="67">
        <v>5.108563</v>
      </c>
      <c r="AG94" s="67">
        <v>5.376276</v>
      </c>
      <c r="AH94" s="67">
        <v>5.663148</v>
      </c>
      <c r="AI94" s="67">
        <v>5.96563</v>
      </c>
      <c r="AJ94" s="67">
        <v>6.284258</v>
      </c>
      <c r="AK94" s="66">
        <v>0.095376</v>
      </c>
    </row>
    <row r="95" ht="15.0" customHeight="1">
      <c r="A95" s="61" t="s">
        <v>987</v>
      </c>
      <c r="B95" s="64" t="s">
        <v>917</v>
      </c>
      <c r="C95" s="67">
        <v>0.0</v>
      </c>
      <c r="D95" s="67">
        <v>0.311803</v>
      </c>
      <c r="E95" s="67">
        <v>0.456372</v>
      </c>
      <c r="F95" s="67">
        <v>0.628545</v>
      </c>
      <c r="G95" s="67">
        <v>0.794403</v>
      </c>
      <c r="H95" s="67">
        <v>0.970758</v>
      </c>
      <c r="I95" s="67">
        <v>1.145831</v>
      </c>
      <c r="J95" s="67">
        <v>1.314714</v>
      </c>
      <c r="K95" s="67">
        <v>1.4786</v>
      </c>
      <c r="L95" s="67">
        <v>1.637543</v>
      </c>
      <c r="M95" s="67">
        <v>1.786517</v>
      </c>
      <c r="N95" s="67">
        <v>1.938469</v>
      </c>
      <c r="O95" s="67">
        <v>2.080997</v>
      </c>
      <c r="P95" s="67">
        <v>2.221042</v>
      </c>
      <c r="Q95" s="67">
        <v>2.35907</v>
      </c>
      <c r="R95" s="67">
        <v>2.497399</v>
      </c>
      <c r="S95" s="67">
        <v>2.643327</v>
      </c>
      <c r="T95" s="67">
        <v>2.796753</v>
      </c>
      <c r="U95" s="67">
        <v>2.96091</v>
      </c>
      <c r="V95" s="67">
        <v>3.138291</v>
      </c>
      <c r="W95" s="67">
        <v>3.315332</v>
      </c>
      <c r="X95" s="67">
        <v>3.501353</v>
      </c>
      <c r="Y95" s="67">
        <v>3.697528</v>
      </c>
      <c r="Z95" s="67">
        <v>3.918428</v>
      </c>
      <c r="AA95" s="67">
        <v>4.139825</v>
      </c>
      <c r="AB95" s="67">
        <v>4.367954</v>
      </c>
      <c r="AC95" s="67">
        <v>4.599025</v>
      </c>
      <c r="AD95" s="67">
        <v>4.843424</v>
      </c>
      <c r="AE95" s="67">
        <v>5.106886</v>
      </c>
      <c r="AF95" s="67">
        <v>5.380712</v>
      </c>
      <c r="AG95" s="67">
        <v>5.668156</v>
      </c>
      <c r="AH95" s="67">
        <v>5.975496</v>
      </c>
      <c r="AI95" s="67">
        <v>6.299103</v>
      </c>
      <c r="AJ95" s="67">
        <v>6.639544</v>
      </c>
      <c r="AK95" s="66">
        <v>0.100292</v>
      </c>
    </row>
    <row r="96" ht="15.0" customHeight="1">
      <c r="A96" s="61" t="s">
        <v>988</v>
      </c>
      <c r="B96" s="64" t="s">
        <v>919</v>
      </c>
      <c r="C96" s="67">
        <v>0.0</v>
      </c>
      <c r="D96" s="67">
        <v>0.241363</v>
      </c>
      <c r="E96" s="67">
        <v>0.50012</v>
      </c>
      <c r="F96" s="67">
        <v>0.739795</v>
      </c>
      <c r="G96" s="67">
        <v>0.971506</v>
      </c>
      <c r="H96" s="67">
        <v>1.225471</v>
      </c>
      <c r="I96" s="67">
        <v>1.481001</v>
      </c>
      <c r="J96" s="67">
        <v>1.733284</v>
      </c>
      <c r="K96" s="67">
        <v>1.988617</v>
      </c>
      <c r="L96" s="67">
        <v>2.24914</v>
      </c>
      <c r="M96" s="67">
        <v>2.508825</v>
      </c>
      <c r="N96" s="67">
        <v>2.778879</v>
      </c>
      <c r="O96" s="67">
        <v>3.047051</v>
      </c>
      <c r="P96" s="67">
        <v>3.322155</v>
      </c>
      <c r="Q96" s="67">
        <v>3.602406</v>
      </c>
      <c r="R96" s="67">
        <v>3.888457</v>
      </c>
      <c r="S96" s="67">
        <v>4.187833</v>
      </c>
      <c r="T96" s="67">
        <v>4.49808</v>
      </c>
      <c r="U96" s="67">
        <v>4.819761</v>
      </c>
      <c r="V96" s="67">
        <v>5.155105</v>
      </c>
      <c r="W96" s="67">
        <v>5.497068</v>
      </c>
      <c r="X96" s="67">
        <v>5.85605</v>
      </c>
      <c r="Y96" s="67">
        <v>6.226106</v>
      </c>
      <c r="Z96" s="67">
        <v>6.626019</v>
      </c>
      <c r="AA96" s="67">
        <v>7.035265</v>
      </c>
      <c r="AB96" s="67">
        <v>7.459069</v>
      </c>
      <c r="AC96" s="67">
        <v>7.894516</v>
      </c>
      <c r="AD96" s="67">
        <v>8.357041</v>
      </c>
      <c r="AE96" s="67">
        <v>8.856513</v>
      </c>
      <c r="AF96" s="67">
        <v>9.375849</v>
      </c>
      <c r="AG96" s="67">
        <v>9.922223</v>
      </c>
      <c r="AH96" s="67">
        <v>10.505863</v>
      </c>
      <c r="AI96" s="67">
        <v>11.119581</v>
      </c>
      <c r="AJ96" s="67">
        <v>11.763826</v>
      </c>
      <c r="AK96" s="66">
        <v>0.129136</v>
      </c>
    </row>
    <row r="97" ht="15.0" customHeight="1">
      <c r="A97" s="61" t="s">
        <v>989</v>
      </c>
      <c r="B97" s="63" t="s">
        <v>990</v>
      </c>
      <c r="C97" s="75">
        <v>5649.710449</v>
      </c>
      <c r="D97" s="75">
        <v>5725.26123</v>
      </c>
      <c r="E97" s="75">
        <v>5818.210449</v>
      </c>
      <c r="F97" s="75">
        <v>5830.036621</v>
      </c>
      <c r="G97" s="75">
        <v>5814.636719</v>
      </c>
      <c r="H97" s="75">
        <v>5814.26709</v>
      </c>
      <c r="I97" s="75">
        <v>5813.047852</v>
      </c>
      <c r="J97" s="75">
        <v>5804.307129</v>
      </c>
      <c r="K97" s="75">
        <v>5792.979492</v>
      </c>
      <c r="L97" s="75">
        <v>5777.208984</v>
      </c>
      <c r="M97" s="75">
        <v>5741.184082</v>
      </c>
      <c r="N97" s="75">
        <v>5710.974609</v>
      </c>
      <c r="O97" s="75">
        <v>5669.742188</v>
      </c>
      <c r="P97" s="75">
        <v>5629.28125</v>
      </c>
      <c r="Q97" s="75">
        <v>5599.581055</v>
      </c>
      <c r="R97" s="75">
        <v>5569.568848</v>
      </c>
      <c r="S97" s="75">
        <v>5545.65332</v>
      </c>
      <c r="T97" s="75">
        <v>5537.82373</v>
      </c>
      <c r="U97" s="75">
        <v>5547.370117</v>
      </c>
      <c r="V97" s="75">
        <v>5561.831055</v>
      </c>
      <c r="W97" s="75">
        <v>5586.999023</v>
      </c>
      <c r="X97" s="75">
        <v>5616.178223</v>
      </c>
      <c r="Y97" s="75">
        <v>5643.746582</v>
      </c>
      <c r="Z97" s="75">
        <v>5665.544434</v>
      </c>
      <c r="AA97" s="75">
        <v>5698.036133</v>
      </c>
      <c r="AB97" s="75">
        <v>5732.903809</v>
      </c>
      <c r="AC97" s="75">
        <v>5773.471191</v>
      </c>
      <c r="AD97" s="75">
        <v>5824.402344</v>
      </c>
      <c r="AE97" s="75">
        <v>5880.141602</v>
      </c>
      <c r="AF97" s="75">
        <v>5936.244629</v>
      </c>
      <c r="AG97" s="75">
        <v>5998.658203</v>
      </c>
      <c r="AH97" s="75">
        <v>6065.219238</v>
      </c>
      <c r="AI97" s="75">
        <v>6124.834961</v>
      </c>
      <c r="AJ97" s="75">
        <v>6190.899414</v>
      </c>
      <c r="AK97" s="70">
        <v>0.002447</v>
      </c>
    </row>
    <row r="98" ht="15.75" customHeight="1"/>
    <row r="99" ht="15.0" customHeight="1">
      <c r="B99" s="63" t="s">
        <v>991</v>
      </c>
    </row>
    <row r="100" ht="15.0" customHeight="1">
      <c r="B100" s="63" t="s">
        <v>901</v>
      </c>
    </row>
    <row r="101" ht="15.0" customHeight="1">
      <c r="A101" s="61" t="s">
        <v>992</v>
      </c>
      <c r="B101" s="64" t="s">
        <v>903</v>
      </c>
      <c r="C101" s="67">
        <v>13.859468</v>
      </c>
      <c r="D101" s="67">
        <v>14.061616</v>
      </c>
      <c r="E101" s="67">
        <v>14.262646</v>
      </c>
      <c r="F101" s="67">
        <v>14.450768</v>
      </c>
      <c r="G101" s="67">
        <v>14.643349</v>
      </c>
      <c r="H101" s="67">
        <v>14.837282</v>
      </c>
      <c r="I101" s="67">
        <v>15.041568</v>
      </c>
      <c r="J101" s="67">
        <v>15.262869</v>
      </c>
      <c r="K101" s="67">
        <v>15.507499</v>
      </c>
      <c r="L101" s="67">
        <v>15.774554</v>
      </c>
      <c r="M101" s="67">
        <v>16.058247</v>
      </c>
      <c r="N101" s="67">
        <v>16.332443</v>
      </c>
      <c r="O101" s="67">
        <v>16.594639</v>
      </c>
      <c r="P101" s="67">
        <v>16.841763</v>
      </c>
      <c r="Q101" s="67">
        <v>17.064106</v>
      </c>
      <c r="R101" s="67">
        <v>17.267914</v>
      </c>
      <c r="S101" s="67">
        <v>17.458427</v>
      </c>
      <c r="T101" s="67">
        <v>17.626957</v>
      </c>
      <c r="U101" s="67">
        <v>17.769615</v>
      </c>
      <c r="V101" s="67">
        <v>17.904766</v>
      </c>
      <c r="W101" s="67">
        <v>18.031467</v>
      </c>
      <c r="X101" s="67">
        <v>18.153488</v>
      </c>
      <c r="Y101" s="67">
        <v>18.272448</v>
      </c>
      <c r="Z101" s="67">
        <v>18.380135</v>
      </c>
      <c r="AA101" s="67">
        <v>18.49053</v>
      </c>
      <c r="AB101" s="67">
        <v>18.588657</v>
      </c>
      <c r="AC101" s="67">
        <v>18.675037</v>
      </c>
      <c r="AD101" s="67">
        <v>18.759951</v>
      </c>
      <c r="AE101" s="67">
        <v>18.844301</v>
      </c>
      <c r="AF101" s="67">
        <v>18.916855</v>
      </c>
      <c r="AG101" s="67">
        <v>18.977341</v>
      </c>
      <c r="AH101" s="67">
        <v>19.037716</v>
      </c>
      <c r="AI101" s="67">
        <v>19.088861</v>
      </c>
      <c r="AJ101" s="67">
        <v>19.133236</v>
      </c>
      <c r="AK101" s="66">
        <v>0.009671</v>
      </c>
    </row>
    <row r="102" ht="15.0" customHeight="1">
      <c r="A102" s="61" t="s">
        <v>993</v>
      </c>
      <c r="B102" s="64" t="s">
        <v>905</v>
      </c>
      <c r="C102" s="67">
        <v>9.601427</v>
      </c>
      <c r="D102" s="67">
        <v>9.71767</v>
      </c>
      <c r="E102" s="67">
        <v>9.837093</v>
      </c>
      <c r="F102" s="67">
        <v>9.956707</v>
      </c>
      <c r="G102" s="67">
        <v>10.090628</v>
      </c>
      <c r="H102" s="67">
        <v>10.231546</v>
      </c>
      <c r="I102" s="67">
        <v>10.383187</v>
      </c>
      <c r="J102" s="67">
        <v>10.548469</v>
      </c>
      <c r="K102" s="67">
        <v>10.72849</v>
      </c>
      <c r="L102" s="67">
        <v>10.922883</v>
      </c>
      <c r="M102" s="67">
        <v>11.134223</v>
      </c>
      <c r="N102" s="67">
        <v>11.35048</v>
      </c>
      <c r="O102" s="67">
        <v>11.569394</v>
      </c>
      <c r="P102" s="67">
        <v>11.794005</v>
      </c>
      <c r="Q102" s="67">
        <v>12.012195</v>
      </c>
      <c r="R102" s="67">
        <v>12.228463</v>
      </c>
      <c r="S102" s="67">
        <v>12.427379</v>
      </c>
      <c r="T102" s="67">
        <v>12.619116</v>
      </c>
      <c r="U102" s="67">
        <v>12.793673</v>
      </c>
      <c r="V102" s="67">
        <v>12.952105</v>
      </c>
      <c r="W102" s="67">
        <v>13.100519</v>
      </c>
      <c r="X102" s="67">
        <v>13.235575</v>
      </c>
      <c r="Y102" s="67">
        <v>13.367064</v>
      </c>
      <c r="Z102" s="67">
        <v>13.48026</v>
      </c>
      <c r="AA102" s="67">
        <v>13.598211</v>
      </c>
      <c r="AB102" s="67">
        <v>13.702168</v>
      </c>
      <c r="AC102" s="67">
        <v>13.796742</v>
      </c>
      <c r="AD102" s="67">
        <v>13.88986</v>
      </c>
      <c r="AE102" s="67">
        <v>13.983367</v>
      </c>
      <c r="AF102" s="67">
        <v>14.073128</v>
      </c>
      <c r="AG102" s="67">
        <v>14.159492</v>
      </c>
      <c r="AH102" s="67">
        <v>14.249602</v>
      </c>
      <c r="AI102" s="67">
        <v>14.337173</v>
      </c>
      <c r="AJ102" s="67">
        <v>14.421823</v>
      </c>
      <c r="AK102" s="66">
        <v>0.012414</v>
      </c>
    </row>
    <row r="103" ht="15.0" customHeight="1">
      <c r="A103" s="61" t="s">
        <v>994</v>
      </c>
      <c r="B103" s="64" t="s">
        <v>907</v>
      </c>
      <c r="C103" s="67">
        <v>8.286947</v>
      </c>
      <c r="D103" s="67">
        <v>10.987607</v>
      </c>
      <c r="E103" s="67">
        <v>11.542342</v>
      </c>
      <c r="F103" s="67">
        <v>11.776501</v>
      </c>
      <c r="G103" s="67">
        <v>11.955535</v>
      </c>
      <c r="H103" s="67">
        <v>12.099052</v>
      </c>
      <c r="I103" s="67">
        <v>12.222739</v>
      </c>
      <c r="J103" s="67">
        <v>12.345481</v>
      </c>
      <c r="K103" s="67">
        <v>12.479143</v>
      </c>
      <c r="L103" s="67">
        <v>12.63082</v>
      </c>
      <c r="M103" s="67">
        <v>12.802272</v>
      </c>
      <c r="N103" s="67">
        <v>12.956865</v>
      </c>
      <c r="O103" s="67">
        <v>13.10794</v>
      </c>
      <c r="P103" s="67">
        <v>13.256165</v>
      </c>
      <c r="Q103" s="67">
        <v>13.397534</v>
      </c>
      <c r="R103" s="67">
        <v>13.509879</v>
      </c>
      <c r="S103" s="67">
        <v>13.624284</v>
      </c>
      <c r="T103" s="67">
        <v>13.731426</v>
      </c>
      <c r="U103" s="67">
        <v>13.788865</v>
      </c>
      <c r="V103" s="67">
        <v>13.837327</v>
      </c>
      <c r="W103" s="67">
        <v>13.881026</v>
      </c>
      <c r="X103" s="67">
        <v>13.921916</v>
      </c>
      <c r="Y103" s="67">
        <v>13.965261</v>
      </c>
      <c r="Z103" s="67">
        <v>14.011582</v>
      </c>
      <c r="AA103" s="67">
        <v>14.061924</v>
      </c>
      <c r="AB103" s="67">
        <v>14.116355</v>
      </c>
      <c r="AC103" s="67">
        <v>14.174376</v>
      </c>
      <c r="AD103" s="67">
        <v>14.234536</v>
      </c>
      <c r="AE103" s="67">
        <v>14.294591</v>
      </c>
      <c r="AF103" s="67">
        <v>14.351796</v>
      </c>
      <c r="AG103" s="67">
        <v>14.404704</v>
      </c>
      <c r="AH103" s="67">
        <v>14.451931</v>
      </c>
      <c r="AI103" s="67">
        <v>14.49269</v>
      </c>
      <c r="AJ103" s="67">
        <v>14.515891</v>
      </c>
      <c r="AK103" s="66">
        <v>0.00874</v>
      </c>
    </row>
    <row r="104" ht="15.0" customHeight="1">
      <c r="A104" s="61" t="s">
        <v>995</v>
      </c>
      <c r="B104" s="64" t="s">
        <v>909</v>
      </c>
      <c r="C104" s="67">
        <v>9.982766</v>
      </c>
      <c r="D104" s="67">
        <v>12.832543</v>
      </c>
      <c r="E104" s="67">
        <v>12.434029</v>
      </c>
      <c r="F104" s="67">
        <v>12.302447</v>
      </c>
      <c r="G104" s="67">
        <v>12.282825</v>
      </c>
      <c r="H104" s="67">
        <v>12.297175</v>
      </c>
      <c r="I104" s="67">
        <v>12.331966</v>
      </c>
      <c r="J104" s="67">
        <v>12.390567</v>
      </c>
      <c r="K104" s="67">
        <v>12.477798</v>
      </c>
      <c r="L104" s="67">
        <v>12.592375</v>
      </c>
      <c r="M104" s="67">
        <v>12.730947</v>
      </c>
      <c r="N104" s="67">
        <v>12.857705</v>
      </c>
      <c r="O104" s="67">
        <v>12.98723</v>
      </c>
      <c r="P104" s="67">
        <v>13.117191</v>
      </c>
      <c r="Q104" s="67">
        <v>13.244189</v>
      </c>
      <c r="R104" s="67">
        <v>13.357869</v>
      </c>
      <c r="S104" s="67">
        <v>13.454177</v>
      </c>
      <c r="T104" s="67">
        <v>13.534901</v>
      </c>
      <c r="U104" s="67">
        <v>13.601205</v>
      </c>
      <c r="V104" s="67">
        <v>13.654995</v>
      </c>
      <c r="W104" s="67">
        <v>13.69851</v>
      </c>
      <c r="X104" s="67">
        <v>13.733317</v>
      </c>
      <c r="Y104" s="67">
        <v>13.761582</v>
      </c>
      <c r="Z104" s="67">
        <v>13.785436</v>
      </c>
      <c r="AA104" s="67">
        <v>13.805237</v>
      </c>
      <c r="AB104" s="67">
        <v>13.821066</v>
      </c>
      <c r="AC104" s="67">
        <v>13.833309</v>
      </c>
      <c r="AD104" s="67">
        <v>13.841344</v>
      </c>
      <c r="AE104" s="67">
        <v>13.846903</v>
      </c>
      <c r="AF104" s="67">
        <v>13.850352</v>
      </c>
      <c r="AG104" s="67">
        <v>13.851995</v>
      </c>
      <c r="AH104" s="67">
        <v>13.852275</v>
      </c>
      <c r="AI104" s="67">
        <v>13.851996</v>
      </c>
      <c r="AJ104" s="67">
        <v>13.848711</v>
      </c>
      <c r="AK104" s="66">
        <v>0.002384</v>
      </c>
    </row>
    <row r="105" ht="15.0" customHeight="1">
      <c r="A105" s="61" t="s">
        <v>996</v>
      </c>
      <c r="B105" s="64" t="s">
        <v>911</v>
      </c>
      <c r="C105" s="67">
        <v>9.994039</v>
      </c>
      <c r="D105" s="67">
        <v>10.060825</v>
      </c>
      <c r="E105" s="67">
        <v>10.126671</v>
      </c>
      <c r="F105" s="67">
        <v>10.195044</v>
      </c>
      <c r="G105" s="67">
        <v>10.286643</v>
      </c>
      <c r="H105" s="67">
        <v>10.385298</v>
      </c>
      <c r="I105" s="67">
        <v>10.495941</v>
      </c>
      <c r="J105" s="67">
        <v>10.620696</v>
      </c>
      <c r="K105" s="67">
        <v>10.764001</v>
      </c>
      <c r="L105" s="67">
        <v>10.926545</v>
      </c>
      <c r="M105" s="67">
        <v>11.104176</v>
      </c>
      <c r="N105" s="67">
        <v>11.279359</v>
      </c>
      <c r="O105" s="67">
        <v>11.459263</v>
      </c>
      <c r="P105" s="67">
        <v>11.646042</v>
      </c>
      <c r="Q105" s="67">
        <v>11.834645</v>
      </c>
      <c r="R105" s="67">
        <v>12.016307</v>
      </c>
      <c r="S105" s="67">
        <v>12.18775</v>
      </c>
      <c r="T105" s="67">
        <v>12.35394</v>
      </c>
      <c r="U105" s="67">
        <v>12.511185</v>
      </c>
      <c r="V105" s="67">
        <v>12.658514</v>
      </c>
      <c r="W105" s="67">
        <v>12.794083</v>
      </c>
      <c r="X105" s="67">
        <v>12.91728</v>
      </c>
      <c r="Y105" s="67">
        <v>13.03038</v>
      </c>
      <c r="Z105" s="67">
        <v>13.134414</v>
      </c>
      <c r="AA105" s="67">
        <v>13.227882</v>
      </c>
      <c r="AB105" s="67">
        <v>13.314416</v>
      </c>
      <c r="AC105" s="67">
        <v>13.390455</v>
      </c>
      <c r="AD105" s="67">
        <v>13.458279</v>
      </c>
      <c r="AE105" s="67">
        <v>13.522811</v>
      </c>
      <c r="AF105" s="67">
        <v>13.586084</v>
      </c>
      <c r="AG105" s="67">
        <v>13.644802</v>
      </c>
      <c r="AH105" s="67">
        <v>13.712543</v>
      </c>
      <c r="AI105" s="67">
        <v>13.778049</v>
      </c>
      <c r="AJ105" s="67">
        <v>13.844063</v>
      </c>
      <c r="AK105" s="66">
        <v>0.010025</v>
      </c>
    </row>
    <row r="106" ht="15.0" customHeight="1">
      <c r="A106" s="61" t="s">
        <v>997</v>
      </c>
      <c r="B106" s="64" t="s">
        <v>913</v>
      </c>
      <c r="C106" s="67">
        <v>24.122917</v>
      </c>
      <c r="D106" s="67">
        <v>26.652426</v>
      </c>
      <c r="E106" s="67">
        <v>26.767748</v>
      </c>
      <c r="F106" s="67">
        <v>26.818933</v>
      </c>
      <c r="G106" s="67">
        <v>26.894276</v>
      </c>
      <c r="H106" s="67">
        <v>26.979792</v>
      </c>
      <c r="I106" s="67">
        <v>27.076113</v>
      </c>
      <c r="J106" s="67">
        <v>27.193626</v>
      </c>
      <c r="K106" s="67">
        <v>27.337215</v>
      </c>
      <c r="L106" s="67">
        <v>27.507925</v>
      </c>
      <c r="M106" s="67">
        <v>27.700205</v>
      </c>
      <c r="N106" s="67">
        <v>27.879494</v>
      </c>
      <c r="O106" s="67">
        <v>28.05748</v>
      </c>
      <c r="P106" s="67">
        <v>28.232069</v>
      </c>
      <c r="Q106" s="67">
        <v>28.397356</v>
      </c>
      <c r="R106" s="67">
        <v>28.546738</v>
      </c>
      <c r="S106" s="67">
        <v>28.67746</v>
      </c>
      <c r="T106" s="67">
        <v>28.789814</v>
      </c>
      <c r="U106" s="67">
        <v>28.884287</v>
      </c>
      <c r="V106" s="67">
        <v>28.962601</v>
      </c>
      <c r="W106" s="67">
        <v>29.029369</v>
      </c>
      <c r="X106" s="67">
        <v>29.086748</v>
      </c>
      <c r="Y106" s="67">
        <v>29.136242</v>
      </c>
      <c r="Z106" s="67">
        <v>29.179108</v>
      </c>
      <c r="AA106" s="67">
        <v>29.220041</v>
      </c>
      <c r="AB106" s="67">
        <v>29.260204</v>
      </c>
      <c r="AC106" s="67">
        <v>29.295481</v>
      </c>
      <c r="AD106" s="67">
        <v>29.327782</v>
      </c>
      <c r="AE106" s="67">
        <v>29.356628</v>
      </c>
      <c r="AF106" s="67">
        <v>29.381596</v>
      </c>
      <c r="AG106" s="67">
        <v>29.402617</v>
      </c>
      <c r="AH106" s="67">
        <v>29.418957</v>
      </c>
      <c r="AI106" s="67">
        <v>29.430889</v>
      </c>
      <c r="AJ106" s="67">
        <v>29.444931</v>
      </c>
      <c r="AK106" s="66">
        <v>0.003119</v>
      </c>
    </row>
    <row r="107" ht="15.0" customHeight="1">
      <c r="A107" s="61" t="s">
        <v>998</v>
      </c>
      <c r="B107" s="64" t="s">
        <v>915</v>
      </c>
      <c r="C107" s="67">
        <v>0.0</v>
      </c>
      <c r="D107" s="67">
        <v>0.0</v>
      </c>
      <c r="E107" s="67">
        <v>0.0</v>
      </c>
      <c r="F107" s="67">
        <v>22.599894</v>
      </c>
      <c r="G107" s="67">
        <v>22.841568</v>
      </c>
      <c r="H107" s="67">
        <v>23.049238</v>
      </c>
      <c r="I107" s="67">
        <v>23.260752</v>
      </c>
      <c r="J107" s="67">
        <v>23.496904</v>
      </c>
      <c r="K107" s="67">
        <v>23.772263</v>
      </c>
      <c r="L107" s="67">
        <v>24.096123</v>
      </c>
      <c r="M107" s="67">
        <v>24.474026</v>
      </c>
      <c r="N107" s="67">
        <v>24.850952</v>
      </c>
      <c r="O107" s="67">
        <v>25.263393</v>
      </c>
      <c r="P107" s="67">
        <v>25.689341</v>
      </c>
      <c r="Q107" s="67">
        <v>26.089094</v>
      </c>
      <c r="R107" s="67">
        <v>26.460054</v>
      </c>
      <c r="S107" s="67">
        <v>26.798435</v>
      </c>
      <c r="T107" s="67">
        <v>27.105059</v>
      </c>
      <c r="U107" s="67">
        <v>27.37825</v>
      </c>
      <c r="V107" s="67">
        <v>27.616936</v>
      </c>
      <c r="W107" s="67">
        <v>27.823532</v>
      </c>
      <c r="X107" s="67">
        <v>28.00036</v>
      </c>
      <c r="Y107" s="67">
        <v>28.156403</v>
      </c>
      <c r="Z107" s="67">
        <v>28.295444</v>
      </c>
      <c r="AA107" s="67">
        <v>28.41975</v>
      </c>
      <c r="AB107" s="67">
        <v>28.531153</v>
      </c>
      <c r="AC107" s="67">
        <v>28.64201</v>
      </c>
      <c r="AD107" s="67">
        <v>28.749235</v>
      </c>
      <c r="AE107" s="67">
        <v>28.850229</v>
      </c>
      <c r="AF107" s="67">
        <v>28.943285</v>
      </c>
      <c r="AG107" s="67">
        <v>29.027384</v>
      </c>
      <c r="AH107" s="67">
        <v>29.101574</v>
      </c>
      <c r="AI107" s="67">
        <v>29.165483</v>
      </c>
      <c r="AJ107" s="67">
        <v>29.216835</v>
      </c>
      <c r="AK107" s="66" t="s">
        <v>467</v>
      </c>
    </row>
    <row r="108" ht="15.0" customHeight="1">
      <c r="A108" s="61" t="s">
        <v>999</v>
      </c>
      <c r="B108" s="64" t="s">
        <v>917</v>
      </c>
      <c r="C108" s="67">
        <v>0.0</v>
      </c>
      <c r="D108" s="67">
        <v>0.0</v>
      </c>
      <c r="E108" s="67">
        <v>0.0</v>
      </c>
      <c r="F108" s="67">
        <v>18.040068</v>
      </c>
      <c r="G108" s="67">
        <v>18.233736</v>
      </c>
      <c r="H108" s="67">
        <v>18.351215</v>
      </c>
      <c r="I108" s="67">
        <v>18.455208</v>
      </c>
      <c r="J108" s="67">
        <v>18.568346</v>
      </c>
      <c r="K108" s="67">
        <v>18.702518</v>
      </c>
      <c r="L108" s="67">
        <v>18.863888</v>
      </c>
      <c r="M108" s="67">
        <v>19.057432</v>
      </c>
      <c r="N108" s="67">
        <v>19.238459</v>
      </c>
      <c r="O108" s="67">
        <v>19.431984</v>
      </c>
      <c r="P108" s="67">
        <v>19.630426</v>
      </c>
      <c r="Q108" s="67">
        <v>19.828382</v>
      </c>
      <c r="R108" s="67">
        <v>20.015451</v>
      </c>
      <c r="S108" s="67">
        <v>20.184555</v>
      </c>
      <c r="T108" s="67">
        <v>20.334351</v>
      </c>
      <c r="U108" s="67">
        <v>20.46335</v>
      </c>
      <c r="V108" s="67">
        <v>20.572924</v>
      </c>
      <c r="W108" s="67">
        <v>20.665136</v>
      </c>
      <c r="X108" s="67">
        <v>20.734514</v>
      </c>
      <c r="Y108" s="67">
        <v>20.793478</v>
      </c>
      <c r="Z108" s="67">
        <v>20.845011</v>
      </c>
      <c r="AA108" s="67">
        <v>20.891014</v>
      </c>
      <c r="AB108" s="67">
        <v>20.934036</v>
      </c>
      <c r="AC108" s="67">
        <v>20.980337</v>
      </c>
      <c r="AD108" s="67">
        <v>21.028578</v>
      </c>
      <c r="AE108" s="67">
        <v>21.077604</v>
      </c>
      <c r="AF108" s="67">
        <v>21.126301</v>
      </c>
      <c r="AG108" s="67">
        <v>21.173639</v>
      </c>
      <c r="AH108" s="67">
        <v>21.21847</v>
      </c>
      <c r="AI108" s="67">
        <v>21.258911</v>
      </c>
      <c r="AJ108" s="67">
        <v>21.293333</v>
      </c>
      <c r="AK108" s="66" t="s">
        <v>467</v>
      </c>
    </row>
    <row r="109" ht="15.0" customHeight="1">
      <c r="A109" s="61" t="s">
        <v>1000</v>
      </c>
      <c r="B109" s="64" t="s">
        <v>919</v>
      </c>
      <c r="C109" s="67">
        <v>0.0</v>
      </c>
      <c r="D109" s="67">
        <v>0.0</v>
      </c>
      <c r="E109" s="67">
        <v>0.0</v>
      </c>
      <c r="F109" s="67">
        <v>0.0</v>
      </c>
      <c r="G109" s="67">
        <v>0.0</v>
      </c>
      <c r="H109" s="67">
        <v>0.0</v>
      </c>
      <c r="I109" s="67">
        <v>0.0</v>
      </c>
      <c r="J109" s="67">
        <v>0.0</v>
      </c>
      <c r="K109" s="67">
        <v>0.0</v>
      </c>
      <c r="L109" s="67">
        <v>0.0</v>
      </c>
      <c r="M109" s="67">
        <v>0.0</v>
      </c>
      <c r="N109" s="67">
        <v>0.0</v>
      </c>
      <c r="O109" s="67">
        <v>0.0</v>
      </c>
      <c r="P109" s="67">
        <v>0.0</v>
      </c>
      <c r="Q109" s="67">
        <v>0.0</v>
      </c>
      <c r="R109" s="67">
        <v>0.0</v>
      </c>
      <c r="S109" s="67">
        <v>0.0</v>
      </c>
      <c r="T109" s="67">
        <v>0.0</v>
      </c>
      <c r="U109" s="67">
        <v>0.0</v>
      </c>
      <c r="V109" s="67">
        <v>0.0</v>
      </c>
      <c r="W109" s="67">
        <v>0.0</v>
      </c>
      <c r="X109" s="67">
        <v>0.0</v>
      </c>
      <c r="Y109" s="67">
        <v>0.0</v>
      </c>
      <c r="Z109" s="67">
        <v>0.0</v>
      </c>
      <c r="AA109" s="67">
        <v>0.0</v>
      </c>
      <c r="AB109" s="67">
        <v>0.0</v>
      </c>
      <c r="AC109" s="67">
        <v>0.0</v>
      </c>
      <c r="AD109" s="67">
        <v>0.0</v>
      </c>
      <c r="AE109" s="67">
        <v>0.0</v>
      </c>
      <c r="AF109" s="67">
        <v>0.0</v>
      </c>
      <c r="AG109" s="67">
        <v>0.0</v>
      </c>
      <c r="AH109" s="67">
        <v>0.0</v>
      </c>
      <c r="AI109" s="67">
        <v>0.0</v>
      </c>
      <c r="AJ109" s="67">
        <v>0.0</v>
      </c>
      <c r="AK109" s="66" t="s">
        <v>467</v>
      </c>
    </row>
    <row r="110" ht="15.0" customHeight="1">
      <c r="A110" s="61" t="s">
        <v>1001</v>
      </c>
      <c r="B110" s="64" t="s">
        <v>1002</v>
      </c>
      <c r="C110" s="67">
        <v>12.598932</v>
      </c>
      <c r="D110" s="67">
        <v>12.782128</v>
      </c>
      <c r="E110" s="67">
        <v>12.963616</v>
      </c>
      <c r="F110" s="67">
        <v>13.132332</v>
      </c>
      <c r="G110" s="67">
        <v>13.305673</v>
      </c>
      <c r="H110" s="67">
        <v>13.47985</v>
      </c>
      <c r="I110" s="67">
        <v>13.663153</v>
      </c>
      <c r="J110" s="67">
        <v>13.861443</v>
      </c>
      <c r="K110" s="67">
        <v>14.078727</v>
      </c>
      <c r="L110" s="67">
        <v>14.313669</v>
      </c>
      <c r="M110" s="67">
        <v>14.564931</v>
      </c>
      <c r="N110" s="67">
        <v>14.813035</v>
      </c>
      <c r="O110" s="67">
        <v>15.051657</v>
      </c>
      <c r="P110" s="67">
        <v>15.282898</v>
      </c>
      <c r="Q110" s="67">
        <v>15.495223</v>
      </c>
      <c r="R110" s="67">
        <v>15.692191</v>
      </c>
      <c r="S110" s="67">
        <v>15.871121</v>
      </c>
      <c r="T110" s="67">
        <v>16.033369</v>
      </c>
      <c r="U110" s="67">
        <v>16.17136</v>
      </c>
      <c r="V110" s="67">
        <v>16.295954</v>
      </c>
      <c r="W110" s="67">
        <v>16.411636</v>
      </c>
      <c r="X110" s="67">
        <v>16.519266</v>
      </c>
      <c r="Y110" s="67">
        <v>16.624287</v>
      </c>
      <c r="Z110" s="67">
        <v>16.714361</v>
      </c>
      <c r="AA110" s="67">
        <v>16.808706</v>
      </c>
      <c r="AB110" s="67">
        <v>16.890392</v>
      </c>
      <c r="AC110" s="67">
        <v>16.961145</v>
      </c>
      <c r="AD110" s="67">
        <v>17.030272</v>
      </c>
      <c r="AE110" s="67">
        <v>17.098772</v>
      </c>
      <c r="AF110" s="67">
        <v>17.158689</v>
      </c>
      <c r="AG110" s="67">
        <v>17.209538</v>
      </c>
      <c r="AH110" s="67">
        <v>17.261753</v>
      </c>
      <c r="AI110" s="67">
        <v>17.307829</v>
      </c>
      <c r="AJ110" s="67">
        <v>17.348801</v>
      </c>
      <c r="AK110" s="66">
        <v>0.009592</v>
      </c>
    </row>
    <row r="111" ht="15.0" customHeight="1">
      <c r="B111" s="63" t="s">
        <v>922</v>
      </c>
    </row>
    <row r="112" ht="15.0" customHeight="1">
      <c r="A112" s="61" t="s">
        <v>1003</v>
      </c>
      <c r="B112" s="64" t="s">
        <v>903</v>
      </c>
      <c r="C112" s="67">
        <v>8.686059</v>
      </c>
      <c r="D112" s="67">
        <v>8.786903</v>
      </c>
      <c r="E112" s="67">
        <v>8.889585</v>
      </c>
      <c r="F112" s="67">
        <v>8.98129</v>
      </c>
      <c r="G112" s="67">
        <v>9.093225</v>
      </c>
      <c r="H112" s="67">
        <v>9.223151</v>
      </c>
      <c r="I112" s="67">
        <v>9.364501</v>
      </c>
      <c r="J112" s="67">
        <v>9.517802</v>
      </c>
      <c r="K112" s="67">
        <v>9.686771</v>
      </c>
      <c r="L112" s="67">
        <v>9.871816</v>
      </c>
      <c r="M112" s="67">
        <v>10.07179</v>
      </c>
      <c r="N112" s="67">
        <v>10.273841</v>
      </c>
      <c r="O112" s="67">
        <v>10.484374</v>
      </c>
      <c r="P112" s="67">
        <v>10.711292</v>
      </c>
      <c r="Q112" s="67">
        <v>10.939629</v>
      </c>
      <c r="R112" s="67">
        <v>11.171761</v>
      </c>
      <c r="S112" s="67">
        <v>11.394748</v>
      </c>
      <c r="T112" s="67">
        <v>11.600474</v>
      </c>
      <c r="U112" s="67">
        <v>11.779544</v>
      </c>
      <c r="V112" s="67">
        <v>11.938135</v>
      </c>
      <c r="W112" s="67">
        <v>12.081016</v>
      </c>
      <c r="X112" s="67">
        <v>12.212122</v>
      </c>
      <c r="Y112" s="67">
        <v>12.333236</v>
      </c>
      <c r="Z112" s="67">
        <v>12.447678</v>
      </c>
      <c r="AA112" s="67">
        <v>12.556713</v>
      </c>
      <c r="AB112" s="67">
        <v>12.640465</v>
      </c>
      <c r="AC112" s="67">
        <v>12.704724</v>
      </c>
      <c r="AD112" s="67">
        <v>12.759153</v>
      </c>
      <c r="AE112" s="67">
        <v>12.815148</v>
      </c>
      <c r="AF112" s="67">
        <v>12.858713</v>
      </c>
      <c r="AG112" s="67">
        <v>12.893593</v>
      </c>
      <c r="AH112" s="67">
        <v>12.926795</v>
      </c>
      <c r="AI112" s="67">
        <v>12.957721</v>
      </c>
      <c r="AJ112" s="67">
        <v>12.983868</v>
      </c>
      <c r="AK112" s="66">
        <v>0.012276</v>
      </c>
    </row>
    <row r="113" ht="15.0" customHeight="1">
      <c r="A113" s="61" t="s">
        <v>1004</v>
      </c>
      <c r="B113" s="64" t="s">
        <v>905</v>
      </c>
      <c r="C113" s="67">
        <v>6.473608</v>
      </c>
      <c r="D113" s="67">
        <v>6.515011</v>
      </c>
      <c r="E113" s="67">
        <v>6.559204</v>
      </c>
      <c r="F113" s="67">
        <v>6.60106</v>
      </c>
      <c r="G113" s="67">
        <v>6.65496</v>
      </c>
      <c r="H113" s="67">
        <v>6.718898</v>
      </c>
      <c r="I113" s="67">
        <v>6.789539</v>
      </c>
      <c r="J113" s="67">
        <v>6.866751</v>
      </c>
      <c r="K113" s="67">
        <v>6.955848</v>
      </c>
      <c r="L113" s="67">
        <v>7.053323</v>
      </c>
      <c r="M113" s="67">
        <v>7.162041</v>
      </c>
      <c r="N113" s="67">
        <v>7.273969</v>
      </c>
      <c r="O113" s="67">
        <v>7.388657</v>
      </c>
      <c r="P113" s="67">
        <v>7.521257</v>
      </c>
      <c r="Q113" s="67">
        <v>7.648311</v>
      </c>
      <c r="R113" s="67">
        <v>7.786334</v>
      </c>
      <c r="S113" s="67">
        <v>7.922695</v>
      </c>
      <c r="T113" s="67">
        <v>8.040616</v>
      </c>
      <c r="U113" s="67">
        <v>8.153165</v>
      </c>
      <c r="V113" s="67">
        <v>8.253347</v>
      </c>
      <c r="W113" s="67">
        <v>8.351834</v>
      </c>
      <c r="X113" s="67">
        <v>8.431215</v>
      </c>
      <c r="Y113" s="67">
        <v>8.520458</v>
      </c>
      <c r="Z113" s="67">
        <v>8.596957</v>
      </c>
      <c r="AA113" s="67">
        <v>8.670975</v>
      </c>
      <c r="AB113" s="67">
        <v>8.730545</v>
      </c>
      <c r="AC113" s="67">
        <v>8.776167</v>
      </c>
      <c r="AD113" s="67">
        <v>8.82348</v>
      </c>
      <c r="AE113" s="67">
        <v>8.869487</v>
      </c>
      <c r="AF113" s="67">
        <v>8.911325</v>
      </c>
      <c r="AG113" s="67">
        <v>8.950159</v>
      </c>
      <c r="AH113" s="67">
        <v>8.981709</v>
      </c>
      <c r="AI113" s="67">
        <v>9.022161</v>
      </c>
      <c r="AJ113" s="67">
        <v>9.053272</v>
      </c>
      <c r="AK113" s="66">
        <v>0.010335</v>
      </c>
    </row>
    <row r="114" ht="15.0" customHeight="1">
      <c r="A114" s="61" t="s">
        <v>1005</v>
      </c>
      <c r="B114" s="64" t="s">
        <v>907</v>
      </c>
      <c r="C114" s="67">
        <v>6.638883</v>
      </c>
      <c r="D114" s="67">
        <v>6.72182</v>
      </c>
      <c r="E114" s="67">
        <v>6.776053</v>
      </c>
      <c r="F114" s="67">
        <v>6.823604</v>
      </c>
      <c r="G114" s="67">
        <v>6.887177</v>
      </c>
      <c r="H114" s="67">
        <v>6.96207</v>
      </c>
      <c r="I114" s="67">
        <v>7.045482</v>
      </c>
      <c r="J114" s="67">
        <v>7.139388</v>
      </c>
      <c r="K114" s="67">
        <v>7.245935</v>
      </c>
      <c r="L114" s="67">
        <v>7.366776</v>
      </c>
      <c r="M114" s="67">
        <v>7.496501</v>
      </c>
      <c r="N114" s="67">
        <v>7.63911</v>
      </c>
      <c r="O114" s="67">
        <v>7.785798</v>
      </c>
      <c r="P114" s="67">
        <v>7.947607</v>
      </c>
      <c r="Q114" s="67">
        <v>8.117712</v>
      </c>
      <c r="R114" s="67">
        <v>8.265765</v>
      </c>
      <c r="S114" s="67">
        <v>8.41506</v>
      </c>
      <c r="T114" s="67">
        <v>8.558402</v>
      </c>
      <c r="U114" s="67">
        <v>8.678811</v>
      </c>
      <c r="V114" s="67">
        <v>8.784534</v>
      </c>
      <c r="W114" s="67">
        <v>8.8761</v>
      </c>
      <c r="X114" s="67">
        <v>8.954679</v>
      </c>
      <c r="Y114" s="67">
        <v>9.021662</v>
      </c>
      <c r="Z114" s="67">
        <v>9.078448</v>
      </c>
      <c r="AA114" s="67">
        <v>9.126439</v>
      </c>
      <c r="AB114" s="67">
        <v>9.167327</v>
      </c>
      <c r="AC114" s="67">
        <v>9.202506</v>
      </c>
      <c r="AD114" s="67">
        <v>9.232965</v>
      </c>
      <c r="AE114" s="67">
        <v>9.259629</v>
      </c>
      <c r="AF114" s="67">
        <v>9.283072</v>
      </c>
      <c r="AG114" s="67">
        <v>9.265131</v>
      </c>
      <c r="AH114" s="67">
        <v>9.328566</v>
      </c>
      <c r="AI114" s="67">
        <v>9.352276</v>
      </c>
      <c r="AJ114" s="67">
        <v>9.367496</v>
      </c>
      <c r="AK114" s="66">
        <v>0.010425</v>
      </c>
    </row>
    <row r="115" ht="15.0" customHeight="1">
      <c r="A115" s="61" t="s">
        <v>1006</v>
      </c>
      <c r="B115" s="64" t="s">
        <v>909</v>
      </c>
      <c r="C115" s="67">
        <v>6.282899</v>
      </c>
      <c r="D115" s="67">
        <v>6.482805</v>
      </c>
      <c r="E115" s="67">
        <v>6.609867</v>
      </c>
      <c r="F115" s="67">
        <v>6.700559</v>
      </c>
      <c r="G115" s="67">
        <v>6.803889</v>
      </c>
      <c r="H115" s="67">
        <v>6.909931</v>
      </c>
      <c r="I115" s="67">
        <v>7.017282</v>
      </c>
      <c r="J115" s="67">
        <v>7.130737</v>
      </c>
      <c r="K115" s="67">
        <v>7.255554</v>
      </c>
      <c r="L115" s="67">
        <v>7.392173</v>
      </c>
      <c r="M115" s="67">
        <v>7.538543</v>
      </c>
      <c r="N115" s="67">
        <v>7.680885</v>
      </c>
      <c r="O115" s="67">
        <v>7.830699</v>
      </c>
      <c r="P115" s="67">
        <v>7.990498</v>
      </c>
      <c r="Q115" s="67">
        <v>8.155689</v>
      </c>
      <c r="R115" s="67">
        <v>8.316459</v>
      </c>
      <c r="S115" s="67">
        <v>8.469865</v>
      </c>
      <c r="T115" s="67">
        <v>8.609909</v>
      </c>
      <c r="U115" s="67">
        <v>8.741224</v>
      </c>
      <c r="V115" s="67">
        <v>8.855835</v>
      </c>
      <c r="W115" s="67">
        <v>8.959148</v>
      </c>
      <c r="X115" s="67">
        <v>9.044029</v>
      </c>
      <c r="Y115" s="67">
        <v>9.109665</v>
      </c>
      <c r="Z115" s="67">
        <v>9.178593</v>
      </c>
      <c r="AA115" s="67">
        <v>9.218314</v>
      </c>
      <c r="AB115" s="67">
        <v>9.269024</v>
      </c>
      <c r="AC115" s="67">
        <v>9.321232</v>
      </c>
      <c r="AD115" s="67">
        <v>9.356278</v>
      </c>
      <c r="AE115" s="67">
        <v>9.381525</v>
      </c>
      <c r="AF115" s="67">
        <v>9.408417</v>
      </c>
      <c r="AG115" s="67">
        <v>9.436461</v>
      </c>
      <c r="AH115" s="67">
        <v>9.461957</v>
      </c>
      <c r="AI115" s="67">
        <v>9.482547</v>
      </c>
      <c r="AJ115" s="67">
        <v>9.49081</v>
      </c>
      <c r="AK115" s="66">
        <v>0.011983</v>
      </c>
    </row>
    <row r="116" ht="15.0" customHeight="1">
      <c r="A116" s="61" t="s">
        <v>1007</v>
      </c>
      <c r="B116" s="64" t="s">
        <v>911</v>
      </c>
      <c r="C116" s="67">
        <v>7.091312</v>
      </c>
      <c r="D116" s="67">
        <v>7.063305</v>
      </c>
      <c r="E116" s="67">
        <v>7.046594</v>
      </c>
      <c r="F116" s="67">
        <v>7.040466</v>
      </c>
      <c r="G116" s="67">
        <v>7.068486</v>
      </c>
      <c r="H116" s="67">
        <v>7.110966</v>
      </c>
      <c r="I116" s="67">
        <v>7.165102</v>
      </c>
      <c r="J116" s="67">
        <v>7.231236</v>
      </c>
      <c r="K116" s="67">
        <v>7.311879</v>
      </c>
      <c r="L116" s="67">
        <v>7.379202</v>
      </c>
      <c r="M116" s="67">
        <v>7.480379</v>
      </c>
      <c r="N116" s="67">
        <v>7.580819</v>
      </c>
      <c r="O116" s="67">
        <v>7.690852</v>
      </c>
      <c r="P116" s="67">
        <v>7.808288</v>
      </c>
      <c r="Q116" s="67">
        <v>7.933395</v>
      </c>
      <c r="R116" s="67">
        <v>8.057441</v>
      </c>
      <c r="S116" s="67">
        <v>8.176453</v>
      </c>
      <c r="T116" s="67">
        <v>8.279471</v>
      </c>
      <c r="U116" s="67">
        <v>8.372592</v>
      </c>
      <c r="V116" s="67">
        <v>8.455908</v>
      </c>
      <c r="W116" s="67">
        <v>8.531936</v>
      </c>
      <c r="X116" s="67">
        <v>8.600917</v>
      </c>
      <c r="Y116" s="67">
        <v>8.692595</v>
      </c>
      <c r="Z116" s="67">
        <v>8.708785</v>
      </c>
      <c r="AA116" s="67">
        <v>8.755125</v>
      </c>
      <c r="AB116" s="67">
        <v>8.805679</v>
      </c>
      <c r="AC116" s="67">
        <v>8.845771</v>
      </c>
      <c r="AD116" s="67">
        <v>8.884563</v>
      </c>
      <c r="AE116" s="67">
        <v>8.919028</v>
      </c>
      <c r="AF116" s="67">
        <v>8.94925</v>
      </c>
      <c r="AG116" s="67">
        <v>8.986353</v>
      </c>
      <c r="AH116" s="67">
        <v>9.017448</v>
      </c>
      <c r="AI116" s="67">
        <v>9.044502</v>
      </c>
      <c r="AJ116" s="67">
        <v>9.071486</v>
      </c>
      <c r="AK116" s="66">
        <v>0.00785</v>
      </c>
    </row>
    <row r="117" ht="15.0" customHeight="1">
      <c r="A117" s="61" t="s">
        <v>1008</v>
      </c>
      <c r="B117" s="64" t="s">
        <v>913</v>
      </c>
      <c r="C117" s="67">
        <v>0.0</v>
      </c>
      <c r="D117" s="67">
        <v>16.871031</v>
      </c>
      <c r="E117" s="67">
        <v>16.932257</v>
      </c>
      <c r="F117" s="67">
        <v>16.9699</v>
      </c>
      <c r="G117" s="67">
        <v>17.11916</v>
      </c>
      <c r="H117" s="67">
        <v>17.268925</v>
      </c>
      <c r="I117" s="67">
        <v>17.425732</v>
      </c>
      <c r="J117" s="67">
        <v>17.606256</v>
      </c>
      <c r="K117" s="67">
        <v>17.820513</v>
      </c>
      <c r="L117" s="67">
        <v>18.071463</v>
      </c>
      <c r="M117" s="67">
        <v>18.351812</v>
      </c>
      <c r="N117" s="67">
        <v>18.616129</v>
      </c>
      <c r="O117" s="67">
        <v>18.906635</v>
      </c>
      <c r="P117" s="67">
        <v>19.214298</v>
      </c>
      <c r="Q117" s="67">
        <v>19.529589</v>
      </c>
      <c r="R117" s="67">
        <v>19.837093</v>
      </c>
      <c r="S117" s="67">
        <v>20.121521</v>
      </c>
      <c r="T117" s="67">
        <v>20.377455</v>
      </c>
      <c r="U117" s="67">
        <v>20.601473</v>
      </c>
      <c r="V117" s="67">
        <v>20.793434</v>
      </c>
      <c r="W117" s="67">
        <v>20.971434</v>
      </c>
      <c r="X117" s="67">
        <v>21.128012</v>
      </c>
      <c r="Y117" s="67">
        <v>21.264067</v>
      </c>
      <c r="Z117" s="67">
        <v>21.380669</v>
      </c>
      <c r="AA117" s="67">
        <v>21.482801</v>
      </c>
      <c r="AB117" s="67">
        <v>21.571856</v>
      </c>
      <c r="AC117" s="67">
        <v>21.6495</v>
      </c>
      <c r="AD117" s="67">
        <v>21.717184</v>
      </c>
      <c r="AE117" s="67">
        <v>21.776337</v>
      </c>
      <c r="AF117" s="67">
        <v>21.827829</v>
      </c>
      <c r="AG117" s="67">
        <v>21.873947</v>
      </c>
      <c r="AH117" s="67">
        <v>21.914011</v>
      </c>
      <c r="AI117" s="67">
        <v>21.949661</v>
      </c>
      <c r="AJ117" s="67">
        <v>22.032518</v>
      </c>
      <c r="AK117" s="66">
        <v>0.008376</v>
      </c>
    </row>
    <row r="118" ht="15.0" customHeight="1">
      <c r="A118" s="61" t="s">
        <v>1009</v>
      </c>
      <c r="B118" s="64" t="s">
        <v>915</v>
      </c>
      <c r="C118" s="67">
        <v>0.0</v>
      </c>
      <c r="D118" s="67">
        <v>14.113036</v>
      </c>
      <c r="E118" s="67">
        <v>14.268747</v>
      </c>
      <c r="F118" s="67">
        <v>14.357277</v>
      </c>
      <c r="G118" s="67">
        <v>14.54006</v>
      </c>
      <c r="H118" s="67">
        <v>14.743936</v>
      </c>
      <c r="I118" s="67">
        <v>14.969958</v>
      </c>
      <c r="J118" s="67">
        <v>15.210196</v>
      </c>
      <c r="K118" s="67">
        <v>15.469038</v>
      </c>
      <c r="L118" s="67">
        <v>15.747518</v>
      </c>
      <c r="M118" s="67">
        <v>16.04954</v>
      </c>
      <c r="N118" s="67">
        <v>16.326742</v>
      </c>
      <c r="O118" s="67">
        <v>16.616674</v>
      </c>
      <c r="P118" s="67">
        <v>16.914818</v>
      </c>
      <c r="Q118" s="67">
        <v>17.21443</v>
      </c>
      <c r="R118" s="67">
        <v>17.500296</v>
      </c>
      <c r="S118" s="67">
        <v>17.746023</v>
      </c>
      <c r="T118" s="67">
        <v>17.971668</v>
      </c>
      <c r="U118" s="67">
        <v>18.170565</v>
      </c>
      <c r="V118" s="67">
        <v>18.348354</v>
      </c>
      <c r="W118" s="67">
        <v>18.521229</v>
      </c>
      <c r="X118" s="67">
        <v>18.678902</v>
      </c>
      <c r="Y118" s="67">
        <v>18.822123</v>
      </c>
      <c r="Z118" s="67">
        <v>18.951221</v>
      </c>
      <c r="AA118" s="67">
        <v>19.06991</v>
      </c>
      <c r="AB118" s="67">
        <v>19.178175</v>
      </c>
      <c r="AC118" s="67">
        <v>19.276812</v>
      </c>
      <c r="AD118" s="67">
        <v>19.36623</v>
      </c>
      <c r="AE118" s="67">
        <v>19.44714</v>
      </c>
      <c r="AF118" s="67">
        <v>19.519453</v>
      </c>
      <c r="AG118" s="67">
        <v>19.584883</v>
      </c>
      <c r="AH118" s="67">
        <v>19.642559</v>
      </c>
      <c r="AI118" s="67">
        <v>19.693567</v>
      </c>
      <c r="AJ118" s="67">
        <v>19.784672</v>
      </c>
      <c r="AK118" s="66">
        <v>0.010612</v>
      </c>
    </row>
    <row r="119" ht="15.0" customHeight="1">
      <c r="A119" s="61" t="s">
        <v>1010</v>
      </c>
      <c r="B119" s="64" t="s">
        <v>917</v>
      </c>
      <c r="C119" s="67">
        <v>0.0</v>
      </c>
      <c r="D119" s="67">
        <v>10.272853</v>
      </c>
      <c r="E119" s="67">
        <v>10.332221</v>
      </c>
      <c r="F119" s="67">
        <v>10.368864</v>
      </c>
      <c r="G119" s="67">
        <v>10.477503</v>
      </c>
      <c r="H119" s="67">
        <v>10.595439</v>
      </c>
      <c r="I119" s="67">
        <v>10.724684</v>
      </c>
      <c r="J119" s="67">
        <v>10.871342</v>
      </c>
      <c r="K119" s="67">
        <v>11.041666</v>
      </c>
      <c r="L119" s="67">
        <v>11.2339</v>
      </c>
      <c r="M119" s="67">
        <v>11.447547</v>
      </c>
      <c r="N119" s="67">
        <v>11.646661</v>
      </c>
      <c r="O119" s="67">
        <v>11.859256</v>
      </c>
      <c r="P119" s="67">
        <v>12.079526</v>
      </c>
      <c r="Q119" s="67">
        <v>12.302498</v>
      </c>
      <c r="R119" s="67">
        <v>12.518579</v>
      </c>
      <c r="S119" s="67">
        <v>12.718557</v>
      </c>
      <c r="T119" s="67">
        <v>12.89882</v>
      </c>
      <c r="U119" s="67">
        <v>13.055965</v>
      </c>
      <c r="V119" s="67">
        <v>13.190538</v>
      </c>
      <c r="W119" s="67">
        <v>13.316005</v>
      </c>
      <c r="X119" s="67">
        <v>13.4265</v>
      </c>
      <c r="Y119" s="67">
        <v>13.522566</v>
      </c>
      <c r="Z119" s="67">
        <v>13.604988</v>
      </c>
      <c r="AA119" s="67">
        <v>13.677267</v>
      </c>
      <c r="AB119" s="67">
        <v>13.740302</v>
      </c>
      <c r="AC119" s="67">
        <v>13.795293</v>
      </c>
      <c r="AD119" s="67">
        <v>13.843267</v>
      </c>
      <c r="AE119" s="67">
        <v>13.885284</v>
      </c>
      <c r="AF119" s="67">
        <v>13.921844</v>
      </c>
      <c r="AG119" s="67">
        <v>13.954495</v>
      </c>
      <c r="AH119" s="67">
        <v>13.983255</v>
      </c>
      <c r="AI119" s="67">
        <v>14.008754</v>
      </c>
      <c r="AJ119" s="67">
        <v>14.064109</v>
      </c>
      <c r="AK119" s="66">
        <v>0.009865</v>
      </c>
    </row>
    <row r="120" ht="15.0" customHeight="1">
      <c r="A120" s="61" t="s">
        <v>1011</v>
      </c>
      <c r="B120" s="64" t="s">
        <v>919</v>
      </c>
      <c r="C120" s="67">
        <v>0.0</v>
      </c>
      <c r="D120" s="67">
        <v>11.520418</v>
      </c>
      <c r="E120" s="67">
        <v>11.520415</v>
      </c>
      <c r="F120" s="67">
        <v>11.520415</v>
      </c>
      <c r="G120" s="67">
        <v>11.520415</v>
      </c>
      <c r="H120" s="67">
        <v>11.520416</v>
      </c>
      <c r="I120" s="67">
        <v>11.520418</v>
      </c>
      <c r="J120" s="67">
        <v>11.520415</v>
      </c>
      <c r="K120" s="67">
        <v>11.520414</v>
      </c>
      <c r="L120" s="67">
        <v>11.520415</v>
      </c>
      <c r="M120" s="67">
        <v>11.520415</v>
      </c>
      <c r="N120" s="67">
        <v>11.520415</v>
      </c>
      <c r="O120" s="67">
        <v>11.520415</v>
      </c>
      <c r="P120" s="67">
        <v>11.520414</v>
      </c>
      <c r="Q120" s="67">
        <v>11.520415</v>
      </c>
      <c r="R120" s="67">
        <v>11.520414</v>
      </c>
      <c r="S120" s="67">
        <v>11.520413</v>
      </c>
      <c r="T120" s="67">
        <v>11.520415</v>
      </c>
      <c r="U120" s="67">
        <v>11.520414</v>
      </c>
      <c r="V120" s="67">
        <v>11.520412</v>
      </c>
      <c r="W120" s="67">
        <v>11.520413</v>
      </c>
      <c r="X120" s="67">
        <v>11.520413</v>
      </c>
      <c r="Y120" s="67">
        <v>11.520414</v>
      </c>
      <c r="Z120" s="67">
        <v>11.520418</v>
      </c>
      <c r="AA120" s="67">
        <v>11.520415</v>
      </c>
      <c r="AB120" s="67">
        <v>11.520415</v>
      </c>
      <c r="AC120" s="67">
        <v>11.520413</v>
      </c>
      <c r="AD120" s="67">
        <v>11.520414</v>
      </c>
      <c r="AE120" s="67">
        <v>11.520413</v>
      </c>
      <c r="AF120" s="67">
        <v>11.520416</v>
      </c>
      <c r="AG120" s="67">
        <v>11.520414</v>
      </c>
      <c r="AH120" s="67">
        <v>11.520414</v>
      </c>
      <c r="AI120" s="67">
        <v>11.520419</v>
      </c>
      <c r="AJ120" s="67">
        <v>11.54728</v>
      </c>
      <c r="AK120" s="66">
        <v>7.3E-5</v>
      </c>
    </row>
    <row r="121" ht="15.0" customHeight="1">
      <c r="A121" s="61" t="s">
        <v>1012</v>
      </c>
      <c r="B121" s="64" t="s">
        <v>1013</v>
      </c>
      <c r="C121" s="67">
        <v>7.831116</v>
      </c>
      <c r="D121" s="67">
        <v>7.92069</v>
      </c>
      <c r="E121" s="67">
        <v>8.011541</v>
      </c>
      <c r="F121" s="67">
        <v>8.092238</v>
      </c>
      <c r="G121" s="67">
        <v>8.189561</v>
      </c>
      <c r="H121" s="67">
        <v>8.302649</v>
      </c>
      <c r="I121" s="67">
        <v>8.423821</v>
      </c>
      <c r="J121" s="67">
        <v>8.550995</v>
      </c>
      <c r="K121" s="67">
        <v>8.693902</v>
      </c>
      <c r="L121" s="67">
        <v>8.847048</v>
      </c>
      <c r="M121" s="67">
        <v>9.015388</v>
      </c>
      <c r="N121" s="67">
        <v>9.184785</v>
      </c>
      <c r="O121" s="67">
        <v>9.356248</v>
      </c>
      <c r="P121" s="67">
        <v>9.550301</v>
      </c>
      <c r="Q121" s="67">
        <v>9.737187</v>
      </c>
      <c r="R121" s="67">
        <v>9.935033</v>
      </c>
      <c r="S121" s="67">
        <v>10.127514</v>
      </c>
      <c r="T121" s="67">
        <v>10.297983</v>
      </c>
      <c r="U121" s="67">
        <v>10.453626</v>
      </c>
      <c r="V121" s="67">
        <v>10.590753</v>
      </c>
      <c r="W121" s="67">
        <v>10.720448</v>
      </c>
      <c r="X121" s="67">
        <v>10.830572</v>
      </c>
      <c r="Y121" s="67">
        <v>10.944401</v>
      </c>
      <c r="Z121" s="67">
        <v>11.045986</v>
      </c>
      <c r="AA121" s="67">
        <v>11.143631</v>
      </c>
      <c r="AB121" s="67">
        <v>11.220775</v>
      </c>
      <c r="AC121" s="67">
        <v>11.280128</v>
      </c>
      <c r="AD121" s="67">
        <v>11.33666</v>
      </c>
      <c r="AE121" s="67">
        <v>11.393149</v>
      </c>
      <c r="AF121" s="67">
        <v>11.44141</v>
      </c>
      <c r="AG121" s="67">
        <v>11.483623</v>
      </c>
      <c r="AH121" s="67">
        <v>11.520587</v>
      </c>
      <c r="AI121" s="67">
        <v>11.562761</v>
      </c>
      <c r="AJ121" s="67">
        <v>11.596318</v>
      </c>
      <c r="AK121" s="66">
        <v>0.011984</v>
      </c>
    </row>
    <row r="122" ht="15.0" customHeight="1">
      <c r="B122" s="63" t="s">
        <v>934</v>
      </c>
    </row>
    <row r="123" ht="15.0" customHeight="1">
      <c r="A123" s="61" t="s">
        <v>1014</v>
      </c>
      <c r="B123" s="64" t="s">
        <v>903</v>
      </c>
      <c r="C123" s="67">
        <v>6.150923</v>
      </c>
      <c r="D123" s="67">
        <v>6.238818</v>
      </c>
      <c r="E123" s="67">
        <v>6.328032</v>
      </c>
      <c r="F123" s="67">
        <v>6.409578</v>
      </c>
      <c r="G123" s="67">
        <v>6.486842</v>
      </c>
      <c r="H123" s="67">
        <v>6.56997</v>
      </c>
      <c r="I123" s="67">
        <v>6.655853</v>
      </c>
      <c r="J123" s="67">
        <v>6.746603</v>
      </c>
      <c r="K123" s="67">
        <v>6.845812</v>
      </c>
      <c r="L123" s="67">
        <v>6.956387</v>
      </c>
      <c r="M123" s="67">
        <v>7.078156</v>
      </c>
      <c r="N123" s="67">
        <v>7.202807</v>
      </c>
      <c r="O123" s="67">
        <v>7.331485</v>
      </c>
      <c r="P123" s="67">
        <v>7.461177</v>
      </c>
      <c r="Q123" s="67">
        <v>7.589552</v>
      </c>
      <c r="R123" s="67">
        <v>7.711817</v>
      </c>
      <c r="S123" s="67">
        <v>7.826855</v>
      </c>
      <c r="T123" s="67">
        <v>7.929402</v>
      </c>
      <c r="U123" s="67">
        <v>8.016386</v>
      </c>
      <c r="V123" s="67">
        <v>8.093374</v>
      </c>
      <c r="W123" s="67">
        <v>8.159045</v>
      </c>
      <c r="X123" s="67">
        <v>8.219452</v>
      </c>
      <c r="Y123" s="67">
        <v>8.270656</v>
      </c>
      <c r="Z123" s="67">
        <v>8.326326</v>
      </c>
      <c r="AA123" s="67">
        <v>8.366142</v>
      </c>
      <c r="AB123" s="67">
        <v>8.40201</v>
      </c>
      <c r="AC123" s="67">
        <v>8.430215</v>
      </c>
      <c r="AD123" s="67">
        <v>8.452164</v>
      </c>
      <c r="AE123" s="67">
        <v>8.474298</v>
      </c>
      <c r="AF123" s="67">
        <v>8.494472</v>
      </c>
      <c r="AG123" s="67">
        <v>8.510328</v>
      </c>
      <c r="AH123" s="67">
        <v>8.525274</v>
      </c>
      <c r="AI123" s="67">
        <v>8.54308</v>
      </c>
      <c r="AJ123" s="67">
        <v>8.556877</v>
      </c>
      <c r="AK123" s="66">
        <v>0.009922</v>
      </c>
    </row>
    <row r="124" ht="15.0" customHeight="1">
      <c r="A124" s="61" t="s">
        <v>1015</v>
      </c>
      <c r="B124" s="64" t="s">
        <v>905</v>
      </c>
      <c r="C124" s="67">
        <v>5.33682</v>
      </c>
      <c r="D124" s="67">
        <v>5.356124</v>
      </c>
      <c r="E124" s="67">
        <v>5.382729</v>
      </c>
      <c r="F124" s="67">
        <v>5.413804</v>
      </c>
      <c r="G124" s="67">
        <v>5.452112</v>
      </c>
      <c r="H124" s="67">
        <v>5.49637</v>
      </c>
      <c r="I124" s="67">
        <v>5.551941</v>
      </c>
      <c r="J124" s="67">
        <v>5.622051</v>
      </c>
      <c r="K124" s="67">
        <v>5.699012</v>
      </c>
      <c r="L124" s="67">
        <v>5.779893</v>
      </c>
      <c r="M124" s="67">
        <v>5.862227</v>
      </c>
      <c r="N124" s="67">
        <v>5.962234</v>
      </c>
      <c r="O124" s="67">
        <v>6.053956</v>
      </c>
      <c r="P124" s="67">
        <v>6.164271</v>
      </c>
      <c r="Q124" s="67">
        <v>6.279231</v>
      </c>
      <c r="R124" s="67">
        <v>6.394412</v>
      </c>
      <c r="S124" s="67">
        <v>6.516418</v>
      </c>
      <c r="T124" s="67">
        <v>6.611884</v>
      </c>
      <c r="U124" s="67">
        <v>6.735288</v>
      </c>
      <c r="V124" s="67">
        <v>6.829223</v>
      </c>
      <c r="W124" s="67">
        <v>6.904947</v>
      </c>
      <c r="X124" s="67">
        <v>6.977568</v>
      </c>
      <c r="Y124" s="67">
        <v>7.068563</v>
      </c>
      <c r="Z124" s="67">
        <v>7.119702</v>
      </c>
      <c r="AA124" s="67">
        <v>7.19621</v>
      </c>
      <c r="AB124" s="67">
        <v>7.285115</v>
      </c>
      <c r="AC124" s="67">
        <v>7.331921</v>
      </c>
      <c r="AD124" s="67">
        <v>7.367463</v>
      </c>
      <c r="AE124" s="67">
        <v>7.396995</v>
      </c>
      <c r="AF124" s="67">
        <v>7.425386</v>
      </c>
      <c r="AG124" s="67">
        <v>7.439883</v>
      </c>
      <c r="AH124" s="67">
        <v>7.46009</v>
      </c>
      <c r="AI124" s="67">
        <v>7.462953</v>
      </c>
      <c r="AJ124" s="67">
        <v>7.489182</v>
      </c>
      <c r="AK124" s="66">
        <v>0.010531</v>
      </c>
    </row>
    <row r="125" ht="15.0" customHeight="1">
      <c r="A125" s="61" t="s">
        <v>1016</v>
      </c>
      <c r="B125" s="64" t="s">
        <v>907</v>
      </c>
      <c r="C125" s="67">
        <v>5.568198</v>
      </c>
      <c r="D125" s="67">
        <v>5.73426</v>
      </c>
      <c r="E125" s="67">
        <v>5.851463</v>
      </c>
      <c r="F125" s="67">
        <v>5.940143</v>
      </c>
      <c r="G125" s="67">
        <v>6.030013</v>
      </c>
      <c r="H125" s="67">
        <v>6.121404</v>
      </c>
      <c r="I125" s="67">
        <v>6.211576</v>
      </c>
      <c r="J125" s="67">
        <v>6.30524</v>
      </c>
      <c r="K125" s="67">
        <v>6.399634</v>
      </c>
      <c r="L125" s="67">
        <v>6.498246</v>
      </c>
      <c r="M125" s="67">
        <v>6.598096</v>
      </c>
      <c r="N125" s="67">
        <v>6.707626</v>
      </c>
      <c r="O125" s="67">
        <v>6.814322</v>
      </c>
      <c r="P125" s="67">
        <v>6.923487</v>
      </c>
      <c r="Q125" s="67">
        <v>7.052825</v>
      </c>
      <c r="R125" s="67">
        <v>7.164708</v>
      </c>
      <c r="S125" s="67">
        <v>7.263708</v>
      </c>
      <c r="T125" s="67">
        <v>7.345387</v>
      </c>
      <c r="U125" s="67">
        <v>7.409913</v>
      </c>
      <c r="V125" s="67">
        <v>7.462154</v>
      </c>
      <c r="W125" s="67">
        <v>7.50422</v>
      </c>
      <c r="X125" s="67">
        <v>7.536384</v>
      </c>
      <c r="Y125" s="67">
        <v>7.560721</v>
      </c>
      <c r="Z125" s="67">
        <v>7.578726</v>
      </c>
      <c r="AA125" s="67">
        <v>7.591194</v>
      </c>
      <c r="AB125" s="67">
        <v>7.599475</v>
      </c>
      <c r="AC125" s="67">
        <v>7.604569</v>
      </c>
      <c r="AD125" s="67">
        <v>7.607205</v>
      </c>
      <c r="AE125" s="67">
        <v>7.608007</v>
      </c>
      <c r="AF125" s="67">
        <v>7.606706</v>
      </c>
      <c r="AG125" s="67">
        <v>7.597844</v>
      </c>
      <c r="AH125" s="67">
        <v>7.594314</v>
      </c>
      <c r="AI125" s="67">
        <v>7.599012</v>
      </c>
      <c r="AJ125" s="67">
        <v>7.597669</v>
      </c>
      <c r="AK125" s="66">
        <v>0.008832</v>
      </c>
    </row>
    <row r="126" ht="15.0" customHeight="1">
      <c r="A126" s="61" t="s">
        <v>1017</v>
      </c>
      <c r="B126" s="64" t="s">
        <v>909</v>
      </c>
      <c r="C126" s="67">
        <v>5.890975</v>
      </c>
      <c r="D126" s="67">
        <v>5.98704</v>
      </c>
      <c r="E126" s="67">
        <v>6.074381</v>
      </c>
      <c r="F126" s="67">
        <v>6.147619</v>
      </c>
      <c r="G126" s="67">
        <v>6.222606</v>
      </c>
      <c r="H126" s="67">
        <v>6.304255</v>
      </c>
      <c r="I126" s="67">
        <v>6.39032</v>
      </c>
      <c r="J126" s="67">
        <v>6.483062</v>
      </c>
      <c r="K126" s="67">
        <v>6.586647</v>
      </c>
      <c r="L126" s="67">
        <v>6.703637</v>
      </c>
      <c r="M126" s="67">
        <v>6.83469</v>
      </c>
      <c r="N126" s="67">
        <v>6.96845</v>
      </c>
      <c r="O126" s="67">
        <v>7.110902</v>
      </c>
      <c r="P126" s="67">
        <v>7.259336</v>
      </c>
      <c r="Q126" s="67">
        <v>7.409958</v>
      </c>
      <c r="R126" s="67">
        <v>7.556139</v>
      </c>
      <c r="S126" s="67">
        <v>7.689531</v>
      </c>
      <c r="T126" s="67">
        <v>7.808004</v>
      </c>
      <c r="U126" s="67">
        <v>7.909863</v>
      </c>
      <c r="V126" s="67">
        <v>7.99399</v>
      </c>
      <c r="W126" s="67">
        <v>8.065136</v>
      </c>
      <c r="X126" s="67">
        <v>8.123756</v>
      </c>
      <c r="Y126" s="67">
        <v>8.171432</v>
      </c>
      <c r="Z126" s="67">
        <v>8.210213</v>
      </c>
      <c r="AA126" s="67">
        <v>8.24156</v>
      </c>
      <c r="AB126" s="67">
        <v>8.269007</v>
      </c>
      <c r="AC126" s="67">
        <v>8.290382</v>
      </c>
      <c r="AD126" s="67">
        <v>8.307144</v>
      </c>
      <c r="AE126" s="67">
        <v>8.322975</v>
      </c>
      <c r="AF126" s="67">
        <v>8.333941</v>
      </c>
      <c r="AG126" s="67">
        <v>8.344822</v>
      </c>
      <c r="AH126" s="67">
        <v>8.352362</v>
      </c>
      <c r="AI126" s="67">
        <v>8.358525</v>
      </c>
      <c r="AJ126" s="67">
        <v>8.360447</v>
      </c>
      <c r="AK126" s="66">
        <v>0.010489</v>
      </c>
    </row>
    <row r="127" ht="15.0" customHeight="1">
      <c r="A127" s="61" t="s">
        <v>1018</v>
      </c>
      <c r="B127" s="64" t="s">
        <v>911</v>
      </c>
      <c r="C127" s="67">
        <v>0.0</v>
      </c>
      <c r="D127" s="67">
        <v>0.0</v>
      </c>
      <c r="E127" s="67">
        <v>0.0</v>
      </c>
      <c r="F127" s="67">
        <v>0.0</v>
      </c>
      <c r="G127" s="67">
        <v>0.0</v>
      </c>
      <c r="H127" s="67">
        <v>0.0</v>
      </c>
      <c r="I127" s="67">
        <v>0.0</v>
      </c>
      <c r="J127" s="67">
        <v>0.0</v>
      </c>
      <c r="K127" s="67">
        <v>0.0</v>
      </c>
      <c r="L127" s="67">
        <v>0.0</v>
      </c>
      <c r="M127" s="67">
        <v>0.0</v>
      </c>
      <c r="N127" s="67">
        <v>0.0</v>
      </c>
      <c r="O127" s="67">
        <v>0.0</v>
      </c>
      <c r="P127" s="67">
        <v>0.0</v>
      </c>
      <c r="Q127" s="67">
        <v>0.0</v>
      </c>
      <c r="R127" s="67">
        <v>0.0</v>
      </c>
      <c r="S127" s="67">
        <v>0.0</v>
      </c>
      <c r="T127" s="67">
        <v>0.0</v>
      </c>
      <c r="U127" s="67">
        <v>0.0</v>
      </c>
      <c r="V127" s="67">
        <v>0.0</v>
      </c>
      <c r="W127" s="67">
        <v>0.0</v>
      </c>
      <c r="X127" s="67">
        <v>0.0</v>
      </c>
      <c r="Y127" s="67">
        <v>0.0</v>
      </c>
      <c r="Z127" s="67">
        <v>0.0</v>
      </c>
      <c r="AA127" s="67">
        <v>0.0</v>
      </c>
      <c r="AB127" s="67">
        <v>0.0</v>
      </c>
      <c r="AC127" s="67">
        <v>0.0</v>
      </c>
      <c r="AD127" s="67">
        <v>0.0</v>
      </c>
      <c r="AE127" s="67">
        <v>0.0</v>
      </c>
      <c r="AF127" s="67">
        <v>0.0</v>
      </c>
      <c r="AG127" s="67">
        <v>0.0</v>
      </c>
      <c r="AH127" s="67">
        <v>0.0</v>
      </c>
      <c r="AI127" s="67">
        <v>0.0</v>
      </c>
      <c r="AJ127" s="67">
        <v>0.0</v>
      </c>
      <c r="AK127" s="66" t="s">
        <v>467</v>
      </c>
    </row>
    <row r="128" ht="15.0" customHeight="1">
      <c r="A128" s="61" t="s">
        <v>1019</v>
      </c>
      <c r="B128" s="64" t="s">
        <v>913</v>
      </c>
      <c r="C128" s="67">
        <v>0.0</v>
      </c>
      <c r="D128" s="67">
        <v>7.911466</v>
      </c>
      <c r="E128" s="67">
        <v>9.610321</v>
      </c>
      <c r="F128" s="67">
        <v>10.275419</v>
      </c>
      <c r="G128" s="67">
        <v>10.681328</v>
      </c>
      <c r="H128" s="67">
        <v>10.988426</v>
      </c>
      <c r="I128" s="67">
        <v>11.226865</v>
      </c>
      <c r="J128" s="67">
        <v>11.431684</v>
      </c>
      <c r="K128" s="67">
        <v>11.624553</v>
      </c>
      <c r="L128" s="67">
        <v>11.815666</v>
      </c>
      <c r="M128" s="67">
        <v>12.009306</v>
      </c>
      <c r="N128" s="67">
        <v>12.191564</v>
      </c>
      <c r="O128" s="67">
        <v>12.379607</v>
      </c>
      <c r="P128" s="67">
        <v>12.573709</v>
      </c>
      <c r="Q128" s="67">
        <v>12.771416</v>
      </c>
      <c r="R128" s="67">
        <v>12.965775</v>
      </c>
      <c r="S128" s="67">
        <v>13.1488</v>
      </c>
      <c r="T128" s="67">
        <v>13.318472</v>
      </c>
      <c r="U128" s="67">
        <v>13.469142</v>
      </c>
      <c r="V128" s="67">
        <v>13.596833</v>
      </c>
      <c r="W128" s="67">
        <v>13.724795</v>
      </c>
      <c r="X128" s="67">
        <v>13.847823</v>
      </c>
      <c r="Y128" s="67">
        <v>13.950466</v>
      </c>
      <c r="Z128" s="67">
        <v>14.021692</v>
      </c>
      <c r="AA128" s="67">
        <v>14.088804</v>
      </c>
      <c r="AB128" s="67">
        <v>14.145703</v>
      </c>
      <c r="AC128" s="67">
        <v>14.19381</v>
      </c>
      <c r="AD128" s="67">
        <v>14.233642</v>
      </c>
      <c r="AE128" s="67">
        <v>14.266764</v>
      </c>
      <c r="AF128" s="67">
        <v>14.294278</v>
      </c>
      <c r="AG128" s="67">
        <v>14.317582</v>
      </c>
      <c r="AH128" s="67">
        <v>14.337687</v>
      </c>
      <c r="AI128" s="67">
        <v>14.35521</v>
      </c>
      <c r="AJ128" s="67">
        <v>14.409375</v>
      </c>
      <c r="AK128" s="66">
        <v>0.018913</v>
      </c>
    </row>
    <row r="129" ht="15.0" customHeight="1">
      <c r="A129" s="61" t="s">
        <v>1020</v>
      </c>
      <c r="B129" s="64" t="s">
        <v>915</v>
      </c>
      <c r="C129" s="67">
        <v>0.0</v>
      </c>
      <c r="D129" s="67">
        <v>1.375383</v>
      </c>
      <c r="E129" s="67">
        <v>2.534976</v>
      </c>
      <c r="F129" s="67">
        <v>3.388282</v>
      </c>
      <c r="G129" s="67">
        <v>4.057664</v>
      </c>
      <c r="H129" s="67">
        <v>4.674144</v>
      </c>
      <c r="I129" s="67">
        <v>5.210844</v>
      </c>
      <c r="J129" s="67">
        <v>5.694692</v>
      </c>
      <c r="K129" s="67">
        <v>6.160284</v>
      </c>
      <c r="L129" s="67">
        <v>6.623468</v>
      </c>
      <c r="M129" s="67">
        <v>7.092404</v>
      </c>
      <c r="N129" s="67">
        <v>7.56221</v>
      </c>
      <c r="O129" s="67">
        <v>8.042485</v>
      </c>
      <c r="P129" s="67">
        <v>8.536012</v>
      </c>
      <c r="Q129" s="67">
        <v>9.036566</v>
      </c>
      <c r="R129" s="67">
        <v>9.529385</v>
      </c>
      <c r="S129" s="67">
        <v>9.99465</v>
      </c>
      <c r="T129" s="67">
        <v>10.407006</v>
      </c>
      <c r="U129" s="67">
        <v>10.737499</v>
      </c>
      <c r="V129" s="67">
        <v>10.965096</v>
      </c>
      <c r="W129" s="67">
        <v>11.281574</v>
      </c>
      <c r="X129" s="67">
        <v>11.626606</v>
      </c>
      <c r="Y129" s="67">
        <v>11.860928</v>
      </c>
      <c r="Z129" s="67">
        <v>11.910093</v>
      </c>
      <c r="AA129" s="67">
        <v>12.035553</v>
      </c>
      <c r="AB129" s="67">
        <v>12.151566</v>
      </c>
      <c r="AC129" s="67">
        <v>12.259202</v>
      </c>
      <c r="AD129" s="67">
        <v>12.358252</v>
      </c>
      <c r="AE129" s="67">
        <v>12.449606</v>
      </c>
      <c r="AF129" s="67">
        <v>12.533541</v>
      </c>
      <c r="AG129" s="67">
        <v>12.611183</v>
      </c>
      <c r="AH129" s="67">
        <v>12.683129</v>
      </c>
      <c r="AI129" s="67">
        <v>12.749819</v>
      </c>
      <c r="AJ129" s="67">
        <v>12.845881</v>
      </c>
      <c r="AK129" s="66">
        <v>0.072317</v>
      </c>
    </row>
    <row r="130" ht="15.0" customHeight="1">
      <c r="A130" s="61" t="s">
        <v>1021</v>
      </c>
      <c r="B130" s="64" t="s">
        <v>917</v>
      </c>
      <c r="C130" s="67">
        <v>0.0</v>
      </c>
      <c r="D130" s="67">
        <v>1.363818</v>
      </c>
      <c r="E130" s="67">
        <v>2.475514</v>
      </c>
      <c r="F130" s="67">
        <v>3.271565</v>
      </c>
      <c r="G130" s="67">
        <v>3.883344</v>
      </c>
      <c r="H130" s="67">
        <v>4.436261</v>
      </c>
      <c r="I130" s="67">
        <v>4.909132</v>
      </c>
      <c r="J130" s="67">
        <v>5.328875</v>
      </c>
      <c r="K130" s="67">
        <v>5.727536</v>
      </c>
      <c r="L130" s="67">
        <v>6.120373</v>
      </c>
      <c r="M130" s="67">
        <v>6.515077</v>
      </c>
      <c r="N130" s="67">
        <v>6.907035</v>
      </c>
      <c r="O130" s="67">
        <v>7.305907</v>
      </c>
      <c r="P130" s="67">
        <v>7.712248</v>
      </c>
      <c r="Q130" s="67">
        <v>8.120934</v>
      </c>
      <c r="R130" s="67">
        <v>8.52021</v>
      </c>
      <c r="S130" s="67">
        <v>8.894382</v>
      </c>
      <c r="T130" s="67">
        <v>9.227099</v>
      </c>
      <c r="U130" s="67">
        <v>9.492332</v>
      </c>
      <c r="V130" s="67">
        <v>9.675725</v>
      </c>
      <c r="W130" s="67">
        <v>9.926387</v>
      </c>
      <c r="X130" s="67">
        <v>10.193114</v>
      </c>
      <c r="Y130" s="67">
        <v>10.373199</v>
      </c>
      <c r="Z130" s="67">
        <v>10.411422</v>
      </c>
      <c r="AA130" s="67">
        <v>10.506237</v>
      </c>
      <c r="AB130" s="67">
        <v>10.593013</v>
      </c>
      <c r="AC130" s="67">
        <v>10.673007</v>
      </c>
      <c r="AD130" s="67">
        <v>10.74651</v>
      </c>
      <c r="AE130" s="67">
        <v>10.814528</v>
      </c>
      <c r="AF130" s="67">
        <v>10.876495</v>
      </c>
      <c r="AG130" s="67">
        <v>10.933528</v>
      </c>
      <c r="AH130" s="67">
        <v>10.986265</v>
      </c>
      <c r="AI130" s="67">
        <v>11.035172</v>
      </c>
      <c r="AJ130" s="67">
        <v>11.110209</v>
      </c>
      <c r="AK130" s="66">
        <v>0.067745</v>
      </c>
    </row>
    <row r="131" ht="15.0" customHeight="1">
      <c r="A131" s="61" t="s">
        <v>1022</v>
      </c>
      <c r="B131" s="64" t="s">
        <v>919</v>
      </c>
      <c r="C131" s="67">
        <v>0.0</v>
      </c>
      <c r="D131" s="67">
        <v>7.892048</v>
      </c>
      <c r="E131" s="67">
        <v>7.980593</v>
      </c>
      <c r="F131" s="67">
        <v>8.00735</v>
      </c>
      <c r="G131" s="67">
        <v>8.020338</v>
      </c>
      <c r="H131" s="67">
        <v>8.028926</v>
      </c>
      <c r="I131" s="67">
        <v>8.034653</v>
      </c>
      <c r="J131" s="67">
        <v>8.038796</v>
      </c>
      <c r="K131" s="67">
        <v>8.04209</v>
      </c>
      <c r="L131" s="67">
        <v>8.044844</v>
      </c>
      <c r="M131" s="67">
        <v>8.047207</v>
      </c>
      <c r="N131" s="67">
        <v>8.049273</v>
      </c>
      <c r="O131" s="67">
        <v>8.051105</v>
      </c>
      <c r="P131" s="67">
        <v>8.052736</v>
      </c>
      <c r="Q131" s="67">
        <v>8.054173</v>
      </c>
      <c r="R131" s="67">
        <v>8.055408</v>
      </c>
      <c r="S131" s="67">
        <v>8.056435</v>
      </c>
      <c r="T131" s="67">
        <v>8.05724</v>
      </c>
      <c r="U131" s="67">
        <v>8.057805</v>
      </c>
      <c r="V131" s="67">
        <v>8.058118</v>
      </c>
      <c r="W131" s="67">
        <v>8.05862</v>
      </c>
      <c r="X131" s="67">
        <v>8.05916</v>
      </c>
      <c r="Y131" s="67">
        <v>8.05946</v>
      </c>
      <c r="Z131" s="67">
        <v>8.059415</v>
      </c>
      <c r="AA131" s="67">
        <v>8.059541</v>
      </c>
      <c r="AB131" s="67">
        <v>8.05965</v>
      </c>
      <c r="AC131" s="67">
        <v>8.059761</v>
      </c>
      <c r="AD131" s="67">
        <v>8.059861</v>
      </c>
      <c r="AE131" s="67">
        <v>8.05995</v>
      </c>
      <c r="AF131" s="67">
        <v>8.060035</v>
      </c>
      <c r="AG131" s="67">
        <v>8.060113</v>
      </c>
      <c r="AH131" s="67">
        <v>8.060185</v>
      </c>
      <c r="AI131" s="67">
        <v>8.060248</v>
      </c>
      <c r="AJ131" s="67">
        <v>8.082165</v>
      </c>
      <c r="AK131" s="66">
        <v>7.44E-4</v>
      </c>
    </row>
    <row r="132" ht="15.0" customHeight="1">
      <c r="A132" s="61" t="s">
        <v>1023</v>
      </c>
      <c r="B132" s="64" t="s">
        <v>1024</v>
      </c>
      <c r="C132" s="67">
        <v>6.147309</v>
      </c>
      <c r="D132" s="67">
        <v>6.235157</v>
      </c>
      <c r="E132" s="67">
        <v>6.324286</v>
      </c>
      <c r="F132" s="67">
        <v>6.405721</v>
      </c>
      <c r="G132" s="67">
        <v>6.48296</v>
      </c>
      <c r="H132" s="67">
        <v>6.566072</v>
      </c>
      <c r="I132" s="67">
        <v>6.651976</v>
      </c>
      <c r="J132" s="67">
        <v>6.742785</v>
      </c>
      <c r="K132" s="67">
        <v>6.842062</v>
      </c>
      <c r="L132" s="67">
        <v>6.952703</v>
      </c>
      <c r="M132" s="67">
        <v>7.074546</v>
      </c>
      <c r="N132" s="67">
        <v>7.199272</v>
      </c>
      <c r="O132" s="67">
        <v>7.328046</v>
      </c>
      <c r="P132" s="67">
        <v>7.457903</v>
      </c>
      <c r="Q132" s="67">
        <v>7.586493</v>
      </c>
      <c r="R132" s="67">
        <v>7.708987</v>
      </c>
      <c r="S132" s="67">
        <v>7.824183</v>
      </c>
      <c r="T132" s="67">
        <v>7.926845</v>
      </c>
      <c r="U132" s="67">
        <v>8.013968</v>
      </c>
      <c r="V132" s="67">
        <v>8.090956</v>
      </c>
      <c r="W132" s="67">
        <v>8.15659</v>
      </c>
      <c r="X132" s="67">
        <v>8.216805</v>
      </c>
      <c r="Y132" s="67">
        <v>8.267771</v>
      </c>
      <c r="Z132" s="67">
        <v>8.322795</v>
      </c>
      <c r="AA132" s="67">
        <v>8.362127</v>
      </c>
      <c r="AB132" s="67">
        <v>8.397449</v>
      </c>
      <c r="AC132" s="67">
        <v>8.425069</v>
      </c>
      <c r="AD132" s="67">
        <v>8.446416</v>
      </c>
      <c r="AE132" s="67">
        <v>8.46783</v>
      </c>
      <c r="AF132" s="67">
        <v>8.487082</v>
      </c>
      <c r="AG132" s="67">
        <v>8.502119</v>
      </c>
      <c r="AH132" s="67">
        <v>8.516061</v>
      </c>
      <c r="AI132" s="67">
        <v>8.532549</v>
      </c>
      <c r="AJ132" s="67">
        <v>8.544935</v>
      </c>
      <c r="AK132" s="66">
        <v>0.009897</v>
      </c>
    </row>
    <row r="133" ht="15.0" customHeight="1">
      <c r="A133" s="61" t="s">
        <v>1025</v>
      </c>
      <c r="B133" s="63" t="s">
        <v>1026</v>
      </c>
      <c r="C133" s="75">
        <v>7.133017</v>
      </c>
      <c r="D133" s="75">
        <v>7.234838</v>
      </c>
      <c r="E133" s="75">
        <v>7.335195</v>
      </c>
      <c r="F133" s="75">
        <v>7.434534</v>
      </c>
      <c r="G133" s="75">
        <v>7.53856</v>
      </c>
      <c r="H133" s="75">
        <v>7.64367</v>
      </c>
      <c r="I133" s="75">
        <v>7.754343</v>
      </c>
      <c r="J133" s="75">
        <v>7.873028</v>
      </c>
      <c r="K133" s="75">
        <v>8.002402</v>
      </c>
      <c r="L133" s="75">
        <v>8.144584</v>
      </c>
      <c r="M133" s="75">
        <v>8.300922</v>
      </c>
      <c r="N133" s="75">
        <v>8.463225</v>
      </c>
      <c r="O133" s="75">
        <v>8.630605</v>
      </c>
      <c r="P133" s="75">
        <v>8.80232</v>
      </c>
      <c r="Q133" s="75">
        <v>8.97359</v>
      </c>
      <c r="R133" s="75">
        <v>9.139458</v>
      </c>
      <c r="S133" s="75">
        <v>9.299234</v>
      </c>
      <c r="T133" s="75">
        <v>9.44271</v>
      </c>
      <c r="U133" s="75">
        <v>9.568295</v>
      </c>
      <c r="V133" s="75">
        <v>9.682437</v>
      </c>
      <c r="W133" s="75">
        <v>9.784242</v>
      </c>
      <c r="X133" s="75">
        <v>9.87792</v>
      </c>
      <c r="Y133" s="75">
        <v>9.962058</v>
      </c>
      <c r="Z133" s="75">
        <v>10.05115</v>
      </c>
      <c r="AA133" s="75">
        <v>10.121844</v>
      </c>
      <c r="AB133" s="75">
        <v>10.185765</v>
      </c>
      <c r="AC133" s="75">
        <v>10.238791</v>
      </c>
      <c r="AD133" s="75">
        <v>10.28496</v>
      </c>
      <c r="AE133" s="75">
        <v>10.331647</v>
      </c>
      <c r="AF133" s="75">
        <v>10.376074</v>
      </c>
      <c r="AG133" s="75">
        <v>10.415622</v>
      </c>
      <c r="AH133" s="75">
        <v>10.453134</v>
      </c>
      <c r="AI133" s="75">
        <v>10.495622</v>
      </c>
      <c r="AJ133" s="75">
        <v>10.532615</v>
      </c>
      <c r="AK133" s="70">
        <v>0.011806</v>
      </c>
    </row>
    <row r="134" ht="15.75" customHeight="1"/>
    <row r="135" ht="15.0" customHeight="1">
      <c r="B135" s="63" t="s">
        <v>1027</v>
      </c>
    </row>
    <row r="136" ht="15.0" customHeight="1">
      <c r="B136" s="63" t="s">
        <v>901</v>
      </c>
    </row>
    <row r="137" ht="15.0" customHeight="1">
      <c r="A137" s="61" t="s">
        <v>1028</v>
      </c>
      <c r="B137" s="64" t="s">
        <v>903</v>
      </c>
      <c r="C137" s="68">
        <v>2.238633</v>
      </c>
      <c r="D137" s="68">
        <v>2.323117</v>
      </c>
      <c r="E137" s="68">
        <v>2.404218</v>
      </c>
      <c r="F137" s="68">
        <v>2.481942</v>
      </c>
      <c r="G137" s="68">
        <v>2.558463</v>
      </c>
      <c r="H137" s="68">
        <v>2.62653</v>
      </c>
      <c r="I137" s="68">
        <v>2.687037</v>
      </c>
      <c r="J137" s="68">
        <v>2.747777</v>
      </c>
      <c r="K137" s="68">
        <v>2.807029</v>
      </c>
      <c r="L137" s="68">
        <v>2.862787</v>
      </c>
      <c r="M137" s="68">
        <v>2.916408</v>
      </c>
      <c r="N137" s="68">
        <v>2.965513</v>
      </c>
      <c r="O137" s="68">
        <v>3.01684</v>
      </c>
      <c r="P137" s="68">
        <v>3.056799</v>
      </c>
      <c r="Q137" s="68">
        <v>3.131176</v>
      </c>
      <c r="R137" s="68">
        <v>3.158758</v>
      </c>
      <c r="S137" s="68">
        <v>3.201823</v>
      </c>
      <c r="T137" s="68">
        <v>3.227223</v>
      </c>
      <c r="U137" s="68">
        <v>3.259234</v>
      </c>
      <c r="V137" s="68">
        <v>3.286854</v>
      </c>
      <c r="W137" s="68">
        <v>3.33111</v>
      </c>
      <c r="X137" s="68">
        <v>3.365485</v>
      </c>
      <c r="Y137" s="68">
        <v>3.361605</v>
      </c>
      <c r="Z137" s="68">
        <v>3.384339</v>
      </c>
      <c r="AA137" s="68">
        <v>3.362113</v>
      </c>
      <c r="AB137" s="68">
        <v>3.381662</v>
      </c>
      <c r="AC137" s="68">
        <v>3.431946</v>
      </c>
      <c r="AD137" s="68">
        <v>3.460364</v>
      </c>
      <c r="AE137" s="68">
        <v>3.458611</v>
      </c>
      <c r="AF137" s="68">
        <v>3.47969</v>
      </c>
      <c r="AG137" s="68">
        <v>3.518813</v>
      </c>
      <c r="AH137" s="68">
        <v>3.5182</v>
      </c>
      <c r="AI137" s="68">
        <v>3.526085</v>
      </c>
      <c r="AJ137" s="68">
        <v>3.531914</v>
      </c>
      <c r="AK137" s="66">
        <v>0.013178</v>
      </c>
    </row>
    <row r="138" ht="15.0" customHeight="1">
      <c r="A138" s="61" t="s">
        <v>1029</v>
      </c>
      <c r="B138" s="64" t="s">
        <v>905</v>
      </c>
      <c r="C138" s="68">
        <v>1.031422</v>
      </c>
      <c r="D138" s="68">
        <v>1.044682</v>
      </c>
      <c r="E138" s="68">
        <v>1.051865</v>
      </c>
      <c r="F138" s="68">
        <v>1.069468</v>
      </c>
      <c r="G138" s="68">
        <v>1.090598</v>
      </c>
      <c r="H138" s="68">
        <v>1.109794</v>
      </c>
      <c r="I138" s="68">
        <v>1.128118</v>
      </c>
      <c r="J138" s="68">
        <v>1.150281</v>
      </c>
      <c r="K138" s="68">
        <v>1.176268</v>
      </c>
      <c r="L138" s="68">
        <v>1.205601</v>
      </c>
      <c r="M138" s="68">
        <v>1.232802</v>
      </c>
      <c r="N138" s="68">
        <v>1.251083</v>
      </c>
      <c r="O138" s="68">
        <v>1.28</v>
      </c>
      <c r="P138" s="68">
        <v>1.297307</v>
      </c>
      <c r="Q138" s="68">
        <v>1.333091</v>
      </c>
      <c r="R138" s="68">
        <v>1.355162</v>
      </c>
      <c r="S138" s="68">
        <v>1.382875</v>
      </c>
      <c r="T138" s="68">
        <v>1.400258</v>
      </c>
      <c r="U138" s="68">
        <v>1.426236</v>
      </c>
      <c r="V138" s="68">
        <v>1.458068</v>
      </c>
      <c r="W138" s="68">
        <v>1.487879</v>
      </c>
      <c r="X138" s="68">
        <v>1.515846</v>
      </c>
      <c r="Y138" s="68">
        <v>1.533848</v>
      </c>
      <c r="Z138" s="68">
        <v>1.575583</v>
      </c>
      <c r="AA138" s="68">
        <v>1.593623</v>
      </c>
      <c r="AB138" s="68">
        <v>1.620415</v>
      </c>
      <c r="AC138" s="68">
        <v>1.664027</v>
      </c>
      <c r="AD138" s="68">
        <v>1.706793</v>
      </c>
      <c r="AE138" s="68">
        <v>1.744296</v>
      </c>
      <c r="AF138" s="68">
        <v>1.789889</v>
      </c>
      <c r="AG138" s="68">
        <v>1.842275</v>
      </c>
      <c r="AH138" s="68">
        <v>1.881876</v>
      </c>
      <c r="AI138" s="68">
        <v>1.922096</v>
      </c>
      <c r="AJ138" s="68">
        <v>1.963346</v>
      </c>
      <c r="AK138" s="66">
        <v>0.019912</v>
      </c>
    </row>
    <row r="139" ht="15.0" customHeight="1">
      <c r="A139" s="61" t="s">
        <v>1030</v>
      </c>
      <c r="B139" s="64" t="s">
        <v>907</v>
      </c>
      <c r="C139" s="68">
        <v>1.37E-4</v>
      </c>
      <c r="D139" s="68">
        <v>3.13E-4</v>
      </c>
      <c r="E139" s="68">
        <v>5.0E-4</v>
      </c>
      <c r="F139" s="68">
        <v>6.94E-4</v>
      </c>
      <c r="G139" s="68">
        <v>8.95E-4</v>
      </c>
      <c r="H139" s="68">
        <v>0.001099</v>
      </c>
      <c r="I139" s="68">
        <v>0.00131</v>
      </c>
      <c r="J139" s="68">
        <v>0.001529</v>
      </c>
      <c r="K139" s="68">
        <v>0.001756</v>
      </c>
      <c r="L139" s="68">
        <v>0.00199</v>
      </c>
      <c r="M139" s="68">
        <v>0.002234</v>
      </c>
      <c r="N139" s="68">
        <v>0.002487</v>
      </c>
      <c r="O139" s="68">
        <v>0.00275</v>
      </c>
      <c r="P139" s="68">
        <v>0.003025</v>
      </c>
      <c r="Q139" s="68">
        <v>0.003316</v>
      </c>
      <c r="R139" s="68">
        <v>0.003671</v>
      </c>
      <c r="S139" s="68">
        <v>0.003961</v>
      </c>
      <c r="T139" s="68">
        <v>0.004228</v>
      </c>
      <c r="U139" s="68">
        <v>0.004559</v>
      </c>
      <c r="V139" s="68">
        <v>0.004908</v>
      </c>
      <c r="W139" s="68">
        <v>0.005276</v>
      </c>
      <c r="X139" s="68">
        <v>0.005662</v>
      </c>
      <c r="Y139" s="68">
        <v>0.006064</v>
      </c>
      <c r="Z139" s="68">
        <v>0.006483</v>
      </c>
      <c r="AA139" s="68">
        <v>0.006919</v>
      </c>
      <c r="AB139" s="68">
        <v>0.00737</v>
      </c>
      <c r="AC139" s="68">
        <v>0.007838</v>
      </c>
      <c r="AD139" s="68">
        <v>0.008324</v>
      </c>
      <c r="AE139" s="68">
        <v>0.00883</v>
      </c>
      <c r="AF139" s="68">
        <v>0.009354</v>
      </c>
      <c r="AG139" s="68">
        <v>0.009896</v>
      </c>
      <c r="AH139" s="68">
        <v>0.010454</v>
      </c>
      <c r="AI139" s="68">
        <v>0.011032</v>
      </c>
      <c r="AJ139" s="68">
        <v>0.011743</v>
      </c>
      <c r="AK139" s="66">
        <v>0.119897</v>
      </c>
    </row>
    <row r="140" ht="15.0" customHeight="1">
      <c r="A140" s="61" t="s">
        <v>1031</v>
      </c>
      <c r="B140" s="64" t="s">
        <v>909</v>
      </c>
      <c r="C140" s="68">
        <v>6.0E-6</v>
      </c>
      <c r="D140" s="68">
        <v>1.21E-4</v>
      </c>
      <c r="E140" s="68">
        <v>2.39E-4</v>
      </c>
      <c r="F140" s="68">
        <v>3.58E-4</v>
      </c>
      <c r="G140" s="68">
        <v>4.79E-4</v>
      </c>
      <c r="H140" s="68">
        <v>6.0E-4</v>
      </c>
      <c r="I140" s="68">
        <v>7.26E-4</v>
      </c>
      <c r="J140" s="68">
        <v>8.6E-4</v>
      </c>
      <c r="K140" s="68">
        <v>0.001001</v>
      </c>
      <c r="L140" s="68">
        <v>0.00115</v>
      </c>
      <c r="M140" s="68">
        <v>0.001309</v>
      </c>
      <c r="N140" s="68">
        <v>0.001481</v>
      </c>
      <c r="O140" s="68">
        <v>0.001664</v>
      </c>
      <c r="P140" s="68">
        <v>0.001863</v>
      </c>
      <c r="Q140" s="68">
        <v>0.002082</v>
      </c>
      <c r="R140" s="68">
        <v>0.00232</v>
      </c>
      <c r="S140" s="68">
        <v>0.002582</v>
      </c>
      <c r="T140" s="68">
        <v>0.002872</v>
      </c>
      <c r="U140" s="68">
        <v>0.003192</v>
      </c>
      <c r="V140" s="68">
        <v>0.003543</v>
      </c>
      <c r="W140" s="68">
        <v>0.003931</v>
      </c>
      <c r="X140" s="68">
        <v>0.004361</v>
      </c>
      <c r="Y140" s="68">
        <v>0.004836</v>
      </c>
      <c r="Z140" s="68">
        <v>0.005364</v>
      </c>
      <c r="AA140" s="68">
        <v>0.00595</v>
      </c>
      <c r="AB140" s="68">
        <v>0.006599</v>
      </c>
      <c r="AC140" s="68">
        <v>0.007317</v>
      </c>
      <c r="AD140" s="68">
        <v>0.008119</v>
      </c>
      <c r="AE140" s="68">
        <v>0.009011</v>
      </c>
      <c r="AF140" s="68">
        <v>0.010004</v>
      </c>
      <c r="AG140" s="68">
        <v>0.011103</v>
      </c>
      <c r="AH140" s="68">
        <v>0.01232</v>
      </c>
      <c r="AI140" s="68">
        <v>0.013662</v>
      </c>
      <c r="AJ140" s="68">
        <v>0.015215</v>
      </c>
      <c r="AK140" s="66">
        <v>0.163131</v>
      </c>
    </row>
    <row r="141" ht="15.0" customHeight="1">
      <c r="A141" s="61" t="s">
        <v>1032</v>
      </c>
      <c r="B141" s="64" t="s">
        <v>911</v>
      </c>
      <c r="C141" s="68">
        <v>0.161293</v>
      </c>
      <c r="D141" s="68">
        <v>0.183846</v>
      </c>
      <c r="E141" s="68">
        <v>0.207066</v>
      </c>
      <c r="F141" s="68">
        <v>0.230737</v>
      </c>
      <c r="G141" s="68">
        <v>0.254638</v>
      </c>
      <c r="H141" s="68">
        <v>0.278286</v>
      </c>
      <c r="I141" s="68">
        <v>0.302249</v>
      </c>
      <c r="J141" s="68">
        <v>0.326501</v>
      </c>
      <c r="K141" s="68">
        <v>0.351456</v>
      </c>
      <c r="L141" s="68">
        <v>0.377151</v>
      </c>
      <c r="M141" s="68">
        <v>0.403341</v>
      </c>
      <c r="N141" s="68">
        <v>0.430218</v>
      </c>
      <c r="O141" s="68">
        <v>0.458035</v>
      </c>
      <c r="P141" s="68">
        <v>0.487593</v>
      </c>
      <c r="Q141" s="68">
        <v>0.518728</v>
      </c>
      <c r="R141" s="68">
        <v>0.551089</v>
      </c>
      <c r="S141" s="68">
        <v>0.584859</v>
      </c>
      <c r="T141" s="68">
        <v>0.620237</v>
      </c>
      <c r="U141" s="68">
        <v>0.657025</v>
      </c>
      <c r="V141" s="68">
        <v>0.695211</v>
      </c>
      <c r="W141" s="68">
        <v>0.735005</v>
      </c>
      <c r="X141" s="68">
        <v>0.776473</v>
      </c>
      <c r="Y141" s="68">
        <v>0.820399</v>
      </c>
      <c r="Z141" s="68">
        <v>0.866282</v>
      </c>
      <c r="AA141" s="68">
        <v>0.913959</v>
      </c>
      <c r="AB141" s="68">
        <v>0.967747</v>
      </c>
      <c r="AC141" s="68">
        <v>1.025481</v>
      </c>
      <c r="AD141" s="68">
        <v>1.075133</v>
      </c>
      <c r="AE141" s="68">
        <v>1.124352</v>
      </c>
      <c r="AF141" s="68">
        <v>1.171948</v>
      </c>
      <c r="AG141" s="68">
        <v>1.233549</v>
      </c>
      <c r="AH141" s="68">
        <v>1.273984</v>
      </c>
      <c r="AI141" s="68">
        <v>1.326433</v>
      </c>
      <c r="AJ141" s="68">
        <v>1.38101</v>
      </c>
      <c r="AK141" s="66">
        <v>0.065043</v>
      </c>
    </row>
    <row r="142" ht="15.0" customHeight="1">
      <c r="A142" s="61" t="s">
        <v>1033</v>
      </c>
      <c r="B142" s="64" t="s">
        <v>913</v>
      </c>
      <c r="C142" s="68">
        <v>8.1E-5</v>
      </c>
      <c r="D142" s="68">
        <v>0.001511</v>
      </c>
      <c r="E142" s="68">
        <v>0.003022</v>
      </c>
      <c r="F142" s="68">
        <v>0.004593</v>
      </c>
      <c r="G142" s="68">
        <v>0.006221</v>
      </c>
      <c r="H142" s="68">
        <v>0.007872</v>
      </c>
      <c r="I142" s="68">
        <v>0.009586</v>
      </c>
      <c r="J142" s="68">
        <v>0.011361</v>
      </c>
      <c r="K142" s="68">
        <v>0.013195</v>
      </c>
      <c r="L142" s="68">
        <v>0.015096</v>
      </c>
      <c r="M142" s="68">
        <v>0.017066</v>
      </c>
      <c r="N142" s="68">
        <v>0.019116</v>
      </c>
      <c r="O142" s="68">
        <v>0.021244</v>
      </c>
      <c r="P142" s="68">
        <v>0.023473</v>
      </c>
      <c r="Q142" s="68">
        <v>0.025824</v>
      </c>
      <c r="R142" s="68">
        <v>0.02827</v>
      </c>
      <c r="S142" s="68">
        <v>0.030826</v>
      </c>
      <c r="T142" s="68">
        <v>0.033504</v>
      </c>
      <c r="U142" s="68">
        <v>0.03629</v>
      </c>
      <c r="V142" s="68">
        <v>0.039182</v>
      </c>
      <c r="W142" s="68">
        <v>0.042195</v>
      </c>
      <c r="X142" s="68">
        <v>0.045334</v>
      </c>
      <c r="Y142" s="68">
        <v>0.048589</v>
      </c>
      <c r="Z142" s="68">
        <v>0.051969</v>
      </c>
      <c r="AA142" s="68">
        <v>0.055477</v>
      </c>
      <c r="AB142" s="68">
        <v>0.059135</v>
      </c>
      <c r="AC142" s="68">
        <v>0.062863</v>
      </c>
      <c r="AD142" s="68">
        <v>0.066735</v>
      </c>
      <c r="AE142" s="68">
        <v>0.070782</v>
      </c>
      <c r="AF142" s="68">
        <v>0.074983</v>
      </c>
      <c r="AG142" s="68">
        <v>0.079324</v>
      </c>
      <c r="AH142" s="68">
        <v>0.083795</v>
      </c>
      <c r="AI142" s="68">
        <v>0.088423</v>
      </c>
      <c r="AJ142" s="68">
        <v>0.094125</v>
      </c>
      <c r="AK142" s="66">
        <v>0.137826</v>
      </c>
    </row>
    <row r="143" ht="15.0" customHeight="1">
      <c r="A143" s="61" t="s">
        <v>1034</v>
      </c>
      <c r="B143" s="64" t="s">
        <v>915</v>
      </c>
      <c r="C143" s="68">
        <v>0.0</v>
      </c>
      <c r="D143" s="68">
        <v>0.0</v>
      </c>
      <c r="E143" s="68">
        <v>0.0</v>
      </c>
      <c r="F143" s="68">
        <v>3.08E-4</v>
      </c>
      <c r="G143" s="68">
        <v>6.26E-4</v>
      </c>
      <c r="H143" s="68">
        <v>9.5E-4</v>
      </c>
      <c r="I143" s="68">
        <v>0.001285</v>
      </c>
      <c r="J143" s="68">
        <v>0.001634</v>
      </c>
      <c r="K143" s="68">
        <v>0.001994</v>
      </c>
      <c r="L143" s="68">
        <v>0.002368</v>
      </c>
      <c r="M143" s="68">
        <v>0.002757</v>
      </c>
      <c r="N143" s="68">
        <v>0.003161</v>
      </c>
      <c r="O143" s="68">
        <v>0.003582</v>
      </c>
      <c r="P143" s="68">
        <v>0.004022</v>
      </c>
      <c r="Q143" s="68">
        <v>0.004487</v>
      </c>
      <c r="R143" s="68">
        <v>0.004971</v>
      </c>
      <c r="S143" s="68">
        <v>0.005478</v>
      </c>
      <c r="T143" s="68">
        <v>0.006008</v>
      </c>
      <c r="U143" s="68">
        <v>0.00656</v>
      </c>
      <c r="V143" s="68">
        <v>0.007134</v>
      </c>
      <c r="W143" s="68">
        <v>0.007731</v>
      </c>
      <c r="X143" s="68">
        <v>0.008354</v>
      </c>
      <c r="Y143" s="68">
        <v>0.008999</v>
      </c>
      <c r="Z143" s="68">
        <v>0.00967</v>
      </c>
      <c r="AA143" s="68">
        <v>0.010366</v>
      </c>
      <c r="AB143" s="68">
        <v>0.011085</v>
      </c>
      <c r="AC143" s="68">
        <v>0.011829</v>
      </c>
      <c r="AD143" s="68">
        <v>0.012603</v>
      </c>
      <c r="AE143" s="68">
        <v>0.013407</v>
      </c>
      <c r="AF143" s="68">
        <v>0.014241</v>
      </c>
      <c r="AG143" s="68">
        <v>0.015102</v>
      </c>
      <c r="AH143" s="68">
        <v>0.015988</v>
      </c>
      <c r="AI143" s="68">
        <v>0.016905</v>
      </c>
      <c r="AJ143" s="68">
        <v>0.017852</v>
      </c>
      <c r="AK143" s="66" t="s">
        <v>467</v>
      </c>
    </row>
    <row r="144" ht="15.0" customHeight="1">
      <c r="A144" s="61" t="s">
        <v>1035</v>
      </c>
      <c r="B144" s="64" t="s">
        <v>917</v>
      </c>
      <c r="C144" s="68">
        <v>0.0</v>
      </c>
      <c r="D144" s="68">
        <v>0.0</v>
      </c>
      <c r="E144" s="68">
        <v>0.0</v>
      </c>
      <c r="F144" s="68">
        <v>2.8E-4</v>
      </c>
      <c r="G144" s="68">
        <v>5.7E-4</v>
      </c>
      <c r="H144" s="68">
        <v>8.65E-4</v>
      </c>
      <c r="I144" s="68">
        <v>0.001171</v>
      </c>
      <c r="J144" s="68">
        <v>0.001488</v>
      </c>
      <c r="K144" s="68">
        <v>0.001816</v>
      </c>
      <c r="L144" s="68">
        <v>0.002157</v>
      </c>
      <c r="M144" s="68">
        <v>0.00251</v>
      </c>
      <c r="N144" s="68">
        <v>0.002879</v>
      </c>
      <c r="O144" s="68">
        <v>0.003261</v>
      </c>
      <c r="P144" s="68">
        <v>0.003663</v>
      </c>
      <c r="Q144" s="68">
        <v>0.004086</v>
      </c>
      <c r="R144" s="68">
        <v>0.004527</v>
      </c>
      <c r="S144" s="68">
        <v>0.004988</v>
      </c>
      <c r="T144" s="68">
        <v>0.005471</v>
      </c>
      <c r="U144" s="68">
        <v>0.005974</v>
      </c>
      <c r="V144" s="68">
        <v>0.006496</v>
      </c>
      <c r="W144" s="68">
        <v>0.00704</v>
      </c>
      <c r="X144" s="68">
        <v>0.007607</v>
      </c>
      <c r="Y144" s="68">
        <v>0.008195</v>
      </c>
      <c r="Z144" s="68">
        <v>0.008806</v>
      </c>
      <c r="AA144" s="68">
        <v>0.009439</v>
      </c>
      <c r="AB144" s="68">
        <v>0.010094</v>
      </c>
      <c r="AC144" s="68">
        <v>0.010772</v>
      </c>
      <c r="AD144" s="68">
        <v>0.011477</v>
      </c>
      <c r="AE144" s="68">
        <v>0.012209</v>
      </c>
      <c r="AF144" s="68">
        <v>0.012968</v>
      </c>
      <c r="AG144" s="68">
        <v>0.013752</v>
      </c>
      <c r="AH144" s="68">
        <v>0.014559</v>
      </c>
      <c r="AI144" s="68">
        <v>0.015394</v>
      </c>
      <c r="AJ144" s="68">
        <v>0.016256</v>
      </c>
      <c r="AK144" s="66" t="s">
        <v>467</v>
      </c>
    </row>
    <row r="145" ht="15.0" customHeight="1">
      <c r="A145" s="61" t="s">
        <v>1036</v>
      </c>
      <c r="B145" s="64" t="s">
        <v>919</v>
      </c>
      <c r="C145" s="68">
        <v>0.0</v>
      </c>
      <c r="D145" s="68">
        <v>0.0</v>
      </c>
      <c r="E145" s="68">
        <v>0.0</v>
      </c>
      <c r="F145" s="68">
        <v>0.0</v>
      </c>
      <c r="G145" s="68">
        <v>0.0</v>
      </c>
      <c r="H145" s="68">
        <v>0.0</v>
      </c>
      <c r="I145" s="68">
        <v>0.0</v>
      </c>
      <c r="J145" s="68">
        <v>0.0</v>
      </c>
      <c r="K145" s="68">
        <v>0.0</v>
      </c>
      <c r="L145" s="68">
        <v>0.0</v>
      </c>
      <c r="M145" s="68">
        <v>0.0</v>
      </c>
      <c r="N145" s="68">
        <v>0.0</v>
      </c>
      <c r="O145" s="68">
        <v>0.0</v>
      </c>
      <c r="P145" s="68">
        <v>0.0</v>
      </c>
      <c r="Q145" s="68">
        <v>0.0</v>
      </c>
      <c r="R145" s="68">
        <v>0.0</v>
      </c>
      <c r="S145" s="68">
        <v>0.0</v>
      </c>
      <c r="T145" s="68">
        <v>0.0</v>
      </c>
      <c r="U145" s="68">
        <v>0.0</v>
      </c>
      <c r="V145" s="68">
        <v>0.0</v>
      </c>
      <c r="W145" s="68">
        <v>0.0</v>
      </c>
      <c r="X145" s="68">
        <v>0.0</v>
      </c>
      <c r="Y145" s="68">
        <v>0.0</v>
      </c>
      <c r="Z145" s="68">
        <v>0.0</v>
      </c>
      <c r="AA145" s="68">
        <v>0.0</v>
      </c>
      <c r="AB145" s="68">
        <v>0.0</v>
      </c>
      <c r="AC145" s="68">
        <v>0.0</v>
      </c>
      <c r="AD145" s="68">
        <v>0.0</v>
      </c>
      <c r="AE145" s="68">
        <v>0.0</v>
      </c>
      <c r="AF145" s="68">
        <v>0.0</v>
      </c>
      <c r="AG145" s="68">
        <v>0.0</v>
      </c>
      <c r="AH145" s="68">
        <v>0.0</v>
      </c>
      <c r="AI145" s="68">
        <v>0.0</v>
      </c>
      <c r="AJ145" s="68">
        <v>0.0</v>
      </c>
      <c r="AK145" s="66" t="s">
        <v>467</v>
      </c>
    </row>
    <row r="146" ht="15.0" customHeight="1">
      <c r="A146" s="61" t="s">
        <v>1037</v>
      </c>
      <c r="B146" s="64" t="s">
        <v>921</v>
      </c>
      <c r="C146" s="68">
        <v>3.431571</v>
      </c>
      <c r="D146" s="68">
        <v>3.55359</v>
      </c>
      <c r="E146" s="68">
        <v>3.666907</v>
      </c>
      <c r="F146" s="68">
        <v>3.78838</v>
      </c>
      <c r="G146" s="68">
        <v>3.91249</v>
      </c>
      <c r="H146" s="68">
        <v>4.025995</v>
      </c>
      <c r="I146" s="68">
        <v>4.131483</v>
      </c>
      <c r="J146" s="68">
        <v>4.241428</v>
      </c>
      <c r="K146" s="68">
        <v>4.354517</v>
      </c>
      <c r="L146" s="68">
        <v>4.468302</v>
      </c>
      <c r="M146" s="68">
        <v>4.578429</v>
      </c>
      <c r="N146" s="68">
        <v>4.675936</v>
      </c>
      <c r="O146" s="68">
        <v>4.787378</v>
      </c>
      <c r="P146" s="68">
        <v>4.877752</v>
      </c>
      <c r="Q146" s="68">
        <v>5.022793</v>
      </c>
      <c r="R146" s="68">
        <v>5.10877</v>
      </c>
      <c r="S146" s="68">
        <v>5.217392</v>
      </c>
      <c r="T146" s="68">
        <v>5.299799</v>
      </c>
      <c r="U146" s="68">
        <v>5.399067</v>
      </c>
      <c r="V146" s="68">
        <v>5.501397</v>
      </c>
      <c r="W146" s="68">
        <v>5.620167</v>
      </c>
      <c r="X146" s="68">
        <v>5.72912</v>
      </c>
      <c r="Y146" s="68">
        <v>5.792535</v>
      </c>
      <c r="Z146" s="68">
        <v>5.908497</v>
      </c>
      <c r="AA146" s="68">
        <v>5.957845</v>
      </c>
      <c r="AB146" s="68">
        <v>6.064106</v>
      </c>
      <c r="AC146" s="68">
        <v>6.222073</v>
      </c>
      <c r="AD146" s="68">
        <v>6.349548</v>
      </c>
      <c r="AE146" s="68">
        <v>6.441501</v>
      </c>
      <c r="AF146" s="68">
        <v>6.563075</v>
      </c>
      <c r="AG146" s="68">
        <v>6.723814</v>
      </c>
      <c r="AH146" s="68">
        <v>6.811179</v>
      </c>
      <c r="AI146" s="68">
        <v>6.920029</v>
      </c>
      <c r="AJ146" s="68">
        <v>7.031461</v>
      </c>
      <c r="AK146" s="66">
        <v>0.021555</v>
      </c>
    </row>
    <row r="147" ht="15.0" customHeight="1">
      <c r="B147" s="63" t="s">
        <v>922</v>
      </c>
    </row>
    <row r="148" ht="15.0" customHeight="1">
      <c r="A148" s="61" t="s">
        <v>1038</v>
      </c>
      <c r="B148" s="64" t="s">
        <v>903</v>
      </c>
      <c r="C148" s="68">
        <v>1.952073</v>
      </c>
      <c r="D148" s="68">
        <v>1.958888</v>
      </c>
      <c r="E148" s="68">
        <v>1.978651</v>
      </c>
      <c r="F148" s="68">
        <v>1.997161</v>
      </c>
      <c r="G148" s="68">
        <v>2.008991</v>
      </c>
      <c r="H148" s="68">
        <v>2.028927</v>
      </c>
      <c r="I148" s="68">
        <v>2.046887</v>
      </c>
      <c r="J148" s="68">
        <v>2.064681</v>
      </c>
      <c r="K148" s="68">
        <v>2.087831</v>
      </c>
      <c r="L148" s="68">
        <v>2.109271</v>
      </c>
      <c r="M148" s="68">
        <v>2.138871</v>
      </c>
      <c r="N148" s="68">
        <v>2.153161</v>
      </c>
      <c r="O148" s="68">
        <v>2.179407</v>
      </c>
      <c r="P148" s="68">
        <v>2.198416</v>
      </c>
      <c r="Q148" s="68">
        <v>2.236834</v>
      </c>
      <c r="R148" s="68">
        <v>2.262316</v>
      </c>
      <c r="S148" s="68">
        <v>2.281102</v>
      </c>
      <c r="T148" s="68">
        <v>2.307578</v>
      </c>
      <c r="U148" s="68">
        <v>2.343875</v>
      </c>
      <c r="V148" s="68">
        <v>2.383919</v>
      </c>
      <c r="W148" s="68">
        <v>2.426137</v>
      </c>
      <c r="X148" s="68">
        <v>2.46842</v>
      </c>
      <c r="Y148" s="68">
        <v>2.509692</v>
      </c>
      <c r="Z148" s="68">
        <v>2.546399</v>
      </c>
      <c r="AA148" s="68">
        <v>2.578552</v>
      </c>
      <c r="AB148" s="68">
        <v>2.630189</v>
      </c>
      <c r="AC148" s="68">
        <v>2.695794</v>
      </c>
      <c r="AD148" s="68">
        <v>2.765269</v>
      </c>
      <c r="AE148" s="68">
        <v>2.827469</v>
      </c>
      <c r="AF148" s="68">
        <v>2.897141</v>
      </c>
      <c r="AG148" s="68">
        <v>2.972006</v>
      </c>
      <c r="AH148" s="68">
        <v>3.043924</v>
      </c>
      <c r="AI148" s="68">
        <v>3.114369</v>
      </c>
      <c r="AJ148" s="68">
        <v>3.187263</v>
      </c>
      <c r="AK148" s="66">
        <v>0.015328</v>
      </c>
    </row>
    <row r="149" ht="15.0" customHeight="1">
      <c r="A149" s="61" t="s">
        <v>1039</v>
      </c>
      <c r="B149" s="64" t="s">
        <v>905</v>
      </c>
      <c r="C149" s="68">
        <v>1.312209</v>
      </c>
      <c r="D149" s="68">
        <v>1.279699</v>
      </c>
      <c r="E149" s="68">
        <v>1.263997</v>
      </c>
      <c r="F149" s="68">
        <v>1.249521</v>
      </c>
      <c r="G149" s="68">
        <v>1.231627</v>
      </c>
      <c r="H149" s="68">
        <v>1.221087</v>
      </c>
      <c r="I149" s="68">
        <v>1.213473</v>
      </c>
      <c r="J149" s="68">
        <v>1.213256</v>
      </c>
      <c r="K149" s="68">
        <v>1.214426</v>
      </c>
      <c r="L149" s="68">
        <v>1.222104</v>
      </c>
      <c r="M149" s="68">
        <v>1.228478</v>
      </c>
      <c r="N149" s="68">
        <v>1.229628</v>
      </c>
      <c r="O149" s="68">
        <v>1.245182</v>
      </c>
      <c r="P149" s="68">
        <v>1.244757</v>
      </c>
      <c r="Q149" s="68">
        <v>1.268363</v>
      </c>
      <c r="R149" s="68">
        <v>1.27594</v>
      </c>
      <c r="S149" s="68">
        <v>1.280154</v>
      </c>
      <c r="T149" s="68">
        <v>1.299093</v>
      </c>
      <c r="U149" s="68">
        <v>1.317343</v>
      </c>
      <c r="V149" s="68">
        <v>1.338499</v>
      </c>
      <c r="W149" s="68">
        <v>1.35596</v>
      </c>
      <c r="X149" s="68">
        <v>1.38643</v>
      </c>
      <c r="Y149" s="68">
        <v>1.404073</v>
      </c>
      <c r="Z149" s="68">
        <v>1.427782</v>
      </c>
      <c r="AA149" s="68">
        <v>1.450069</v>
      </c>
      <c r="AB149" s="68">
        <v>1.480435</v>
      </c>
      <c r="AC149" s="68">
        <v>1.518682</v>
      </c>
      <c r="AD149" s="68">
        <v>1.553091</v>
      </c>
      <c r="AE149" s="68">
        <v>1.586019</v>
      </c>
      <c r="AF149" s="68">
        <v>1.6194</v>
      </c>
      <c r="AG149" s="68">
        <v>1.653179</v>
      </c>
      <c r="AH149" s="68">
        <v>1.689742</v>
      </c>
      <c r="AI149" s="68">
        <v>1.716365</v>
      </c>
      <c r="AJ149" s="68">
        <v>1.748502</v>
      </c>
      <c r="AK149" s="66">
        <v>0.009802</v>
      </c>
    </row>
    <row r="150" ht="15.0" customHeight="1">
      <c r="A150" s="61" t="s">
        <v>1040</v>
      </c>
      <c r="B150" s="64" t="s">
        <v>907</v>
      </c>
      <c r="C150" s="68">
        <v>0.003534</v>
      </c>
      <c r="D150" s="68">
        <v>0.003435</v>
      </c>
      <c r="E150" s="68">
        <v>0.003368</v>
      </c>
      <c r="F150" s="68">
        <v>0.003365</v>
      </c>
      <c r="G150" s="68">
        <v>0.003442</v>
      </c>
      <c r="H150" s="68">
        <v>0.003548</v>
      </c>
      <c r="I150" s="68">
        <v>0.003674</v>
      </c>
      <c r="J150" s="68">
        <v>0.003811</v>
      </c>
      <c r="K150" s="68">
        <v>0.003993</v>
      </c>
      <c r="L150" s="68">
        <v>0.004169</v>
      </c>
      <c r="M150" s="68">
        <v>0.004401</v>
      </c>
      <c r="N150" s="68">
        <v>0.004514</v>
      </c>
      <c r="O150" s="68">
        <v>0.004716</v>
      </c>
      <c r="P150" s="68">
        <v>0.004869</v>
      </c>
      <c r="Q150" s="68">
        <v>0.005022</v>
      </c>
      <c r="R150" s="68">
        <v>0.005315</v>
      </c>
      <c r="S150" s="68">
        <v>0.005508</v>
      </c>
      <c r="T150" s="68">
        <v>0.005647</v>
      </c>
      <c r="U150" s="68">
        <v>0.00589</v>
      </c>
      <c r="V150" s="68">
        <v>0.006155</v>
      </c>
      <c r="W150" s="68">
        <v>0.006442</v>
      </c>
      <c r="X150" s="68">
        <v>0.006752</v>
      </c>
      <c r="Y150" s="68">
        <v>0.007084</v>
      </c>
      <c r="Z150" s="68">
        <v>0.007436</v>
      </c>
      <c r="AA150" s="68">
        <v>0.007809</v>
      </c>
      <c r="AB150" s="68">
        <v>0.008206</v>
      </c>
      <c r="AC150" s="68">
        <v>0.008629</v>
      </c>
      <c r="AD150" s="68">
        <v>0.009076</v>
      </c>
      <c r="AE150" s="68">
        <v>0.009549</v>
      </c>
      <c r="AF150" s="68">
        <v>0.010046</v>
      </c>
      <c r="AG150" s="68">
        <v>0.010859</v>
      </c>
      <c r="AH150" s="68">
        <v>0.011072</v>
      </c>
      <c r="AI150" s="68">
        <v>0.011589</v>
      </c>
      <c r="AJ150" s="68">
        <v>0.012186</v>
      </c>
      <c r="AK150" s="66">
        <v>0.040366</v>
      </c>
    </row>
    <row r="151" ht="15.0" customHeight="1">
      <c r="A151" s="61" t="s">
        <v>1041</v>
      </c>
      <c r="B151" s="64" t="s">
        <v>909</v>
      </c>
      <c r="C151" s="68">
        <v>0.001807</v>
      </c>
      <c r="D151" s="68">
        <v>0.002252</v>
      </c>
      <c r="E151" s="68">
        <v>0.002739</v>
      </c>
      <c r="F151" s="68">
        <v>0.003198</v>
      </c>
      <c r="G151" s="68">
        <v>0.003641</v>
      </c>
      <c r="H151" s="68">
        <v>0.004128</v>
      </c>
      <c r="I151" s="68">
        <v>0.004611</v>
      </c>
      <c r="J151" s="68">
        <v>0.005082</v>
      </c>
      <c r="K151" s="68">
        <v>0.005551</v>
      </c>
      <c r="L151" s="68">
        <v>0.006022</v>
      </c>
      <c r="M151" s="68">
        <v>0.006493</v>
      </c>
      <c r="N151" s="68">
        <v>0.006961</v>
      </c>
      <c r="O151" s="68">
        <v>0.00744</v>
      </c>
      <c r="P151" s="68">
        <v>0.007914</v>
      </c>
      <c r="Q151" s="68">
        <v>0.008401</v>
      </c>
      <c r="R151" s="68">
        <v>0.008914</v>
      </c>
      <c r="S151" s="68">
        <v>0.009413</v>
      </c>
      <c r="T151" s="68">
        <v>0.009953</v>
      </c>
      <c r="U151" s="68">
        <v>0.010469</v>
      </c>
      <c r="V151" s="68">
        <v>0.011005</v>
      </c>
      <c r="W151" s="68">
        <v>0.011524</v>
      </c>
      <c r="X151" s="68">
        <v>0.01211</v>
      </c>
      <c r="Y151" s="68">
        <v>0.012781</v>
      </c>
      <c r="Z151" s="68">
        <v>0.013365</v>
      </c>
      <c r="AA151" s="68">
        <v>0.014144</v>
      </c>
      <c r="AB151" s="68">
        <v>0.014804</v>
      </c>
      <c r="AC151" s="68">
        <v>0.015441</v>
      </c>
      <c r="AD151" s="68">
        <v>0.016227</v>
      </c>
      <c r="AE151" s="68">
        <v>0.017112</v>
      </c>
      <c r="AF151" s="68">
        <v>0.017991</v>
      </c>
      <c r="AG151" s="68">
        <v>0.018867</v>
      </c>
      <c r="AH151" s="68">
        <v>0.019778</v>
      </c>
      <c r="AI151" s="68">
        <v>0.020764</v>
      </c>
      <c r="AJ151" s="68">
        <v>0.021919</v>
      </c>
      <c r="AK151" s="66">
        <v>0.073696</v>
      </c>
    </row>
    <row r="152" ht="15.0" customHeight="1">
      <c r="A152" s="61" t="s">
        <v>1042</v>
      </c>
      <c r="B152" s="64" t="s">
        <v>911</v>
      </c>
      <c r="C152" s="68">
        <v>0.020633</v>
      </c>
      <c r="D152" s="68">
        <v>0.02455</v>
      </c>
      <c r="E152" s="68">
        <v>0.028778</v>
      </c>
      <c r="F152" s="68">
        <v>0.032744</v>
      </c>
      <c r="G152" s="68">
        <v>0.036529</v>
      </c>
      <c r="H152" s="68">
        <v>0.040639</v>
      </c>
      <c r="I152" s="68">
        <v>0.044692</v>
      </c>
      <c r="J152" s="68">
        <v>0.048615</v>
      </c>
      <c r="K152" s="68">
        <v>0.05253</v>
      </c>
      <c r="L152" s="68">
        <v>0.056462</v>
      </c>
      <c r="M152" s="68">
        <v>0.060427</v>
      </c>
      <c r="N152" s="68">
        <v>0.064405</v>
      </c>
      <c r="O152" s="68">
        <v>0.068463</v>
      </c>
      <c r="P152" s="68">
        <v>0.07269</v>
      </c>
      <c r="Q152" s="68">
        <v>0.077096</v>
      </c>
      <c r="R152" s="68">
        <v>0.081682</v>
      </c>
      <c r="S152" s="68">
        <v>0.086487</v>
      </c>
      <c r="T152" s="68">
        <v>0.09156</v>
      </c>
      <c r="U152" s="68">
        <v>0.096828</v>
      </c>
      <c r="V152" s="68">
        <v>0.102279</v>
      </c>
      <c r="W152" s="68">
        <v>0.108011</v>
      </c>
      <c r="X152" s="68">
        <v>0.114078</v>
      </c>
      <c r="Y152" s="68">
        <v>0.121225</v>
      </c>
      <c r="Z152" s="68">
        <v>0.126972</v>
      </c>
      <c r="AA152" s="68">
        <v>0.133957</v>
      </c>
      <c r="AB152" s="68">
        <v>0.1416</v>
      </c>
      <c r="AC152" s="68">
        <v>0.149484</v>
      </c>
      <c r="AD152" s="68">
        <v>0.158042</v>
      </c>
      <c r="AE152" s="68">
        <v>0.166797</v>
      </c>
      <c r="AF152" s="68">
        <v>0.176319</v>
      </c>
      <c r="AG152" s="68">
        <v>0.185227</v>
      </c>
      <c r="AH152" s="68">
        <v>0.194993</v>
      </c>
      <c r="AI152" s="68">
        <v>0.205519</v>
      </c>
      <c r="AJ152" s="68">
        <v>0.216211</v>
      </c>
      <c r="AK152" s="66">
        <v>0.07035</v>
      </c>
    </row>
    <row r="153" ht="15.0" customHeight="1">
      <c r="A153" s="61" t="s">
        <v>1043</v>
      </c>
      <c r="B153" s="64" t="s">
        <v>913</v>
      </c>
      <c r="C153" s="68">
        <v>4.0E-6</v>
      </c>
      <c r="D153" s="68">
        <v>0.001108</v>
      </c>
      <c r="E153" s="68">
        <v>0.002352</v>
      </c>
      <c r="F153" s="68">
        <v>0.003575</v>
      </c>
      <c r="G153" s="68">
        <v>0.0048</v>
      </c>
      <c r="H153" s="68">
        <v>0.006181</v>
      </c>
      <c r="I153" s="68">
        <v>0.007602</v>
      </c>
      <c r="J153" s="68">
        <v>0.009035</v>
      </c>
      <c r="K153" s="68">
        <v>0.010512</v>
      </c>
      <c r="L153" s="68">
        <v>0.012041</v>
      </c>
      <c r="M153" s="68">
        <v>0.013618</v>
      </c>
      <c r="N153" s="68">
        <v>0.015233</v>
      </c>
      <c r="O153" s="68">
        <v>0.0169</v>
      </c>
      <c r="P153" s="68">
        <v>0.018641</v>
      </c>
      <c r="Q153" s="68">
        <v>0.020457</v>
      </c>
      <c r="R153" s="68">
        <v>0.022347</v>
      </c>
      <c r="S153" s="68">
        <v>0.024323</v>
      </c>
      <c r="T153" s="68">
        <v>0.026403</v>
      </c>
      <c r="U153" s="68">
        <v>0.028557</v>
      </c>
      <c r="V153" s="68">
        <v>0.03078</v>
      </c>
      <c r="W153" s="68">
        <v>0.033106</v>
      </c>
      <c r="X153" s="68">
        <v>0.035552</v>
      </c>
      <c r="Y153" s="68">
        <v>0.038116</v>
      </c>
      <c r="Z153" s="68">
        <v>0.040794</v>
      </c>
      <c r="AA153" s="68">
        <v>0.043598</v>
      </c>
      <c r="AB153" s="68">
        <v>0.046542</v>
      </c>
      <c r="AC153" s="68">
        <v>0.049642</v>
      </c>
      <c r="AD153" s="68">
        <v>0.052893</v>
      </c>
      <c r="AE153" s="68">
        <v>0.056306</v>
      </c>
      <c r="AF153" s="68">
        <v>0.059858</v>
      </c>
      <c r="AG153" s="68">
        <v>0.063568</v>
      </c>
      <c r="AH153" s="68">
        <v>0.067424</v>
      </c>
      <c r="AI153" s="68">
        <v>0.071439</v>
      </c>
      <c r="AJ153" s="68">
        <v>0.075942</v>
      </c>
      <c r="AK153" s="66">
        <v>0.141215</v>
      </c>
    </row>
    <row r="154" ht="15.0" customHeight="1">
      <c r="A154" s="61" t="s">
        <v>1044</v>
      </c>
      <c r="B154" s="64" t="s">
        <v>915</v>
      </c>
      <c r="C154" s="68">
        <v>0.0</v>
      </c>
      <c r="D154" s="68">
        <v>4.67E-4</v>
      </c>
      <c r="E154" s="68">
        <v>9.92E-4</v>
      </c>
      <c r="F154" s="68">
        <v>0.001509</v>
      </c>
      <c r="G154" s="68">
        <v>0.002026</v>
      </c>
      <c r="H154" s="68">
        <v>0.00261</v>
      </c>
      <c r="I154" s="68">
        <v>0.00321</v>
      </c>
      <c r="J154" s="68">
        <v>0.003816</v>
      </c>
      <c r="K154" s="68">
        <v>0.00444</v>
      </c>
      <c r="L154" s="68">
        <v>0.005086</v>
      </c>
      <c r="M154" s="68">
        <v>0.005753</v>
      </c>
      <c r="N154" s="68">
        <v>0.006435</v>
      </c>
      <c r="O154" s="68">
        <v>0.00714</v>
      </c>
      <c r="P154" s="68">
        <v>0.007875</v>
      </c>
      <c r="Q154" s="68">
        <v>0.008642</v>
      </c>
      <c r="R154" s="68">
        <v>0.009441</v>
      </c>
      <c r="S154" s="68">
        <v>0.010276</v>
      </c>
      <c r="T154" s="68">
        <v>0.011155</v>
      </c>
      <c r="U154" s="68">
        <v>0.012065</v>
      </c>
      <c r="V154" s="68">
        <v>0.013005</v>
      </c>
      <c r="W154" s="68">
        <v>0.013987</v>
      </c>
      <c r="X154" s="68">
        <v>0.015021</v>
      </c>
      <c r="Y154" s="68">
        <v>0.016104</v>
      </c>
      <c r="Z154" s="68">
        <v>0.017236</v>
      </c>
      <c r="AA154" s="68">
        <v>0.018421</v>
      </c>
      <c r="AB154" s="68">
        <v>0.019665</v>
      </c>
      <c r="AC154" s="68">
        <v>0.020975</v>
      </c>
      <c r="AD154" s="68">
        <v>0.022349</v>
      </c>
      <c r="AE154" s="68">
        <v>0.023791</v>
      </c>
      <c r="AF154" s="68">
        <v>0.025292</v>
      </c>
      <c r="AG154" s="68">
        <v>0.026859</v>
      </c>
      <c r="AH154" s="68">
        <v>0.028489</v>
      </c>
      <c r="AI154" s="68">
        <v>0.030185</v>
      </c>
      <c r="AJ154" s="68">
        <v>0.032088</v>
      </c>
      <c r="AK154" s="66">
        <v>0.141344</v>
      </c>
    </row>
    <row r="155" ht="15.0" customHeight="1">
      <c r="A155" s="61" t="s">
        <v>1045</v>
      </c>
      <c r="B155" s="64" t="s">
        <v>917</v>
      </c>
      <c r="C155" s="68">
        <v>0.0</v>
      </c>
      <c r="D155" s="68">
        <v>3.85E-4</v>
      </c>
      <c r="E155" s="68">
        <v>8.18E-4</v>
      </c>
      <c r="F155" s="68">
        <v>0.001244</v>
      </c>
      <c r="G155" s="68">
        <v>0.001671</v>
      </c>
      <c r="H155" s="68">
        <v>0.002153</v>
      </c>
      <c r="I155" s="68">
        <v>0.002648</v>
      </c>
      <c r="J155" s="68">
        <v>0.003147</v>
      </c>
      <c r="K155" s="68">
        <v>0.003662</v>
      </c>
      <c r="L155" s="68">
        <v>0.004195</v>
      </c>
      <c r="M155" s="68">
        <v>0.004744</v>
      </c>
      <c r="N155" s="68">
        <v>0.005307</v>
      </c>
      <c r="O155" s="68">
        <v>0.005888</v>
      </c>
      <c r="P155" s="68">
        <v>0.006494</v>
      </c>
      <c r="Q155" s="68">
        <v>0.007127</v>
      </c>
      <c r="R155" s="68">
        <v>0.007786</v>
      </c>
      <c r="S155" s="68">
        <v>0.008475</v>
      </c>
      <c r="T155" s="68">
        <v>0.009199</v>
      </c>
      <c r="U155" s="68">
        <v>0.00995</v>
      </c>
      <c r="V155" s="68">
        <v>0.010725</v>
      </c>
      <c r="W155" s="68">
        <v>0.011535</v>
      </c>
      <c r="X155" s="68">
        <v>0.012388</v>
      </c>
      <c r="Y155" s="68">
        <v>0.013281</v>
      </c>
      <c r="Z155" s="68">
        <v>0.014215</v>
      </c>
      <c r="AA155" s="68">
        <v>0.015192</v>
      </c>
      <c r="AB155" s="68">
        <v>0.016218</v>
      </c>
      <c r="AC155" s="68">
        <v>0.017298</v>
      </c>
      <c r="AD155" s="68">
        <v>0.018431</v>
      </c>
      <c r="AE155" s="68">
        <v>0.01962</v>
      </c>
      <c r="AF155" s="68">
        <v>0.020858</v>
      </c>
      <c r="AG155" s="68">
        <v>0.02215</v>
      </c>
      <c r="AH155" s="68">
        <v>0.023494</v>
      </c>
      <c r="AI155" s="68">
        <v>0.024894</v>
      </c>
      <c r="AJ155" s="68">
        <v>0.026463</v>
      </c>
      <c r="AK155" s="66">
        <v>0.141344</v>
      </c>
    </row>
    <row r="156" ht="15.0" customHeight="1">
      <c r="A156" s="61" t="s">
        <v>1046</v>
      </c>
      <c r="B156" s="64" t="s">
        <v>919</v>
      </c>
      <c r="C156" s="68">
        <v>0.0</v>
      </c>
      <c r="D156" s="68">
        <v>6.61E-4</v>
      </c>
      <c r="E156" s="68">
        <v>0.001405</v>
      </c>
      <c r="F156" s="68">
        <v>0.002136</v>
      </c>
      <c r="G156" s="68">
        <v>0.002869</v>
      </c>
      <c r="H156" s="68">
        <v>0.003696</v>
      </c>
      <c r="I156" s="68">
        <v>0.004546</v>
      </c>
      <c r="J156" s="68">
        <v>0.005403</v>
      </c>
      <c r="K156" s="68">
        <v>0.006287</v>
      </c>
      <c r="L156" s="68">
        <v>0.007202</v>
      </c>
      <c r="M156" s="68">
        <v>0.008146</v>
      </c>
      <c r="N156" s="68">
        <v>0.009112</v>
      </c>
      <c r="O156" s="68">
        <v>0.01011</v>
      </c>
      <c r="P156" s="68">
        <v>0.011151</v>
      </c>
      <c r="Q156" s="68">
        <v>0.012238</v>
      </c>
      <c r="R156" s="68">
        <v>0.013369</v>
      </c>
      <c r="S156" s="68">
        <v>0.014552</v>
      </c>
      <c r="T156" s="68">
        <v>0.015796</v>
      </c>
      <c r="U156" s="68">
        <v>0.017085</v>
      </c>
      <c r="V156" s="68">
        <v>0.018415</v>
      </c>
      <c r="W156" s="68">
        <v>0.019807</v>
      </c>
      <c r="X156" s="68">
        <v>0.021271</v>
      </c>
      <c r="Y156" s="68">
        <v>0.022805</v>
      </c>
      <c r="Z156" s="68">
        <v>0.024407</v>
      </c>
      <c r="AA156" s="68">
        <v>0.026085</v>
      </c>
      <c r="AB156" s="68">
        <v>0.027846</v>
      </c>
      <c r="AC156" s="68">
        <v>0.029701</v>
      </c>
      <c r="AD156" s="68">
        <v>0.031647</v>
      </c>
      <c r="AE156" s="68">
        <v>0.033688</v>
      </c>
      <c r="AF156" s="68">
        <v>0.035814</v>
      </c>
      <c r="AG156" s="68">
        <v>0.038033</v>
      </c>
      <c r="AH156" s="68">
        <v>0.040341</v>
      </c>
      <c r="AI156" s="68">
        <v>0.042744</v>
      </c>
      <c r="AJ156" s="68">
        <v>0.045438</v>
      </c>
      <c r="AK156" s="66">
        <v>0.141344</v>
      </c>
    </row>
    <row r="157" ht="15.0" customHeight="1">
      <c r="A157" s="61" t="s">
        <v>1047</v>
      </c>
      <c r="B157" s="64" t="s">
        <v>933</v>
      </c>
      <c r="C157" s="68">
        <v>3.29026</v>
      </c>
      <c r="D157" s="68">
        <v>3.271445</v>
      </c>
      <c r="E157" s="68">
        <v>3.283098</v>
      </c>
      <c r="F157" s="68">
        <v>3.294453</v>
      </c>
      <c r="G157" s="68">
        <v>3.295598</v>
      </c>
      <c r="H157" s="68">
        <v>3.312969</v>
      </c>
      <c r="I157" s="68">
        <v>3.331343</v>
      </c>
      <c r="J157" s="68">
        <v>3.356847</v>
      </c>
      <c r="K157" s="68">
        <v>3.389231</v>
      </c>
      <c r="L157" s="68">
        <v>3.426551</v>
      </c>
      <c r="M157" s="68">
        <v>3.470931</v>
      </c>
      <c r="N157" s="68">
        <v>3.494757</v>
      </c>
      <c r="O157" s="68">
        <v>3.545245</v>
      </c>
      <c r="P157" s="68">
        <v>3.572809</v>
      </c>
      <c r="Q157" s="68">
        <v>3.64418</v>
      </c>
      <c r="R157" s="68">
        <v>3.687108</v>
      </c>
      <c r="S157" s="68">
        <v>3.720291</v>
      </c>
      <c r="T157" s="68">
        <v>3.776387</v>
      </c>
      <c r="U157" s="68">
        <v>3.842062</v>
      </c>
      <c r="V157" s="68">
        <v>3.91478</v>
      </c>
      <c r="W157" s="68">
        <v>3.98651</v>
      </c>
      <c r="X157" s="68">
        <v>4.072024</v>
      </c>
      <c r="Y157" s="68">
        <v>4.145163</v>
      </c>
      <c r="Z157" s="68">
        <v>4.21861</v>
      </c>
      <c r="AA157" s="68">
        <v>4.287828</v>
      </c>
      <c r="AB157" s="68">
        <v>4.385505</v>
      </c>
      <c r="AC157" s="68">
        <v>4.505642</v>
      </c>
      <c r="AD157" s="68">
        <v>4.627023</v>
      </c>
      <c r="AE157" s="68">
        <v>4.740347</v>
      </c>
      <c r="AF157" s="68">
        <v>4.86272</v>
      </c>
      <c r="AG157" s="68">
        <v>4.990746</v>
      </c>
      <c r="AH157" s="68">
        <v>5.119254</v>
      </c>
      <c r="AI157" s="68">
        <v>5.237864</v>
      </c>
      <c r="AJ157" s="68">
        <v>5.366013</v>
      </c>
      <c r="AK157" s="66">
        <v>0.015584</v>
      </c>
    </row>
    <row r="158" ht="15.0" customHeight="1">
      <c r="B158" s="63" t="s">
        <v>934</v>
      </c>
    </row>
    <row r="159" ht="15.0" customHeight="1">
      <c r="A159" s="61" t="s">
        <v>1048</v>
      </c>
      <c r="B159" s="64" t="s">
        <v>903</v>
      </c>
      <c r="C159" s="68">
        <v>5.122045</v>
      </c>
      <c r="D159" s="68">
        <v>5.123885</v>
      </c>
      <c r="E159" s="68">
        <v>5.153812</v>
      </c>
      <c r="F159" s="68">
        <v>5.155975</v>
      </c>
      <c r="G159" s="68">
        <v>5.145856</v>
      </c>
      <c r="H159" s="68">
        <v>5.155104</v>
      </c>
      <c r="I159" s="68">
        <v>5.150773</v>
      </c>
      <c r="J159" s="68">
        <v>5.147063</v>
      </c>
      <c r="K159" s="68">
        <v>5.155177</v>
      </c>
      <c r="L159" s="68">
        <v>5.165215</v>
      </c>
      <c r="M159" s="68">
        <v>5.178162</v>
      </c>
      <c r="N159" s="68">
        <v>5.157486</v>
      </c>
      <c r="O159" s="68">
        <v>5.147794</v>
      </c>
      <c r="P159" s="68">
        <v>5.149512</v>
      </c>
      <c r="Q159" s="68">
        <v>5.154346</v>
      </c>
      <c r="R159" s="68">
        <v>5.157821</v>
      </c>
      <c r="S159" s="68">
        <v>5.125673</v>
      </c>
      <c r="T159" s="68">
        <v>5.108566</v>
      </c>
      <c r="U159" s="68">
        <v>5.11715</v>
      </c>
      <c r="V159" s="68">
        <v>5.118304</v>
      </c>
      <c r="W159" s="68">
        <v>5.134508</v>
      </c>
      <c r="X159" s="68">
        <v>5.131254</v>
      </c>
      <c r="Y159" s="68">
        <v>5.14051</v>
      </c>
      <c r="Z159" s="68">
        <v>5.077678</v>
      </c>
      <c r="AA159" s="68">
        <v>5.076735</v>
      </c>
      <c r="AB159" s="68">
        <v>5.071198</v>
      </c>
      <c r="AC159" s="68">
        <v>5.086063</v>
      </c>
      <c r="AD159" s="68">
        <v>5.112837</v>
      </c>
      <c r="AE159" s="68">
        <v>5.123977</v>
      </c>
      <c r="AF159" s="68">
        <v>5.129717</v>
      </c>
      <c r="AG159" s="68">
        <v>5.144663</v>
      </c>
      <c r="AH159" s="68">
        <v>5.151479</v>
      </c>
      <c r="AI159" s="68">
        <v>5.132942</v>
      </c>
      <c r="AJ159" s="68">
        <v>5.127694</v>
      </c>
      <c r="AK159" s="66">
        <v>2.3E-5</v>
      </c>
    </row>
    <row r="160" ht="15.0" customHeight="1">
      <c r="A160" s="61" t="s">
        <v>1049</v>
      </c>
      <c r="B160" s="64" t="s">
        <v>905</v>
      </c>
      <c r="C160" s="68">
        <v>0.061729</v>
      </c>
      <c r="D160" s="68">
        <v>0.053967</v>
      </c>
      <c r="E160" s="68">
        <v>0.047056</v>
      </c>
      <c r="F160" s="68">
        <v>0.040717</v>
      </c>
      <c r="G160" s="68">
        <v>0.035407</v>
      </c>
      <c r="H160" s="68">
        <v>0.031396</v>
      </c>
      <c r="I160" s="68">
        <v>0.027414</v>
      </c>
      <c r="J160" s="68">
        <v>0.023458</v>
      </c>
      <c r="K160" s="68">
        <v>0.020635</v>
      </c>
      <c r="L160" s="68">
        <v>0.018578</v>
      </c>
      <c r="M160" s="68">
        <v>0.017042</v>
      </c>
      <c r="N160" s="68">
        <v>0.015249</v>
      </c>
      <c r="O160" s="68">
        <v>0.014216</v>
      </c>
      <c r="P160" s="68">
        <v>0.012872</v>
      </c>
      <c r="Q160" s="68">
        <v>0.011771</v>
      </c>
      <c r="R160" s="68">
        <v>0.01097</v>
      </c>
      <c r="S160" s="68">
        <v>0.010212</v>
      </c>
      <c r="T160" s="68">
        <v>0.009932</v>
      </c>
      <c r="U160" s="68">
        <v>0.009325</v>
      </c>
      <c r="V160" s="68">
        <v>0.009093</v>
      </c>
      <c r="W160" s="68">
        <v>0.009026</v>
      </c>
      <c r="X160" s="68">
        <v>0.008944</v>
      </c>
      <c r="Y160" s="68">
        <v>0.008657</v>
      </c>
      <c r="Z160" s="68">
        <v>0.008677</v>
      </c>
      <c r="AA160" s="68">
        <v>0.008436</v>
      </c>
      <c r="AB160" s="68">
        <v>0.008081</v>
      </c>
      <c r="AC160" s="68">
        <v>0.008041</v>
      </c>
      <c r="AD160" s="68">
        <v>0.008058</v>
      </c>
      <c r="AE160" s="68">
        <v>0.008094</v>
      </c>
      <c r="AF160" s="68">
        <v>0.008112</v>
      </c>
      <c r="AG160" s="68">
        <v>0.00821</v>
      </c>
      <c r="AH160" s="68">
        <v>0.008248</v>
      </c>
      <c r="AI160" s="68">
        <v>0.008362</v>
      </c>
      <c r="AJ160" s="68">
        <v>0.008347</v>
      </c>
      <c r="AK160" s="66">
        <v>-0.05666</v>
      </c>
    </row>
    <row r="161" ht="15.0" customHeight="1">
      <c r="A161" s="61" t="s">
        <v>1050</v>
      </c>
      <c r="B161" s="64" t="s">
        <v>907</v>
      </c>
      <c r="C161" s="68">
        <v>0.003763</v>
      </c>
      <c r="D161" s="68">
        <v>0.003863</v>
      </c>
      <c r="E161" s="68">
        <v>0.003927</v>
      </c>
      <c r="F161" s="68">
        <v>0.004031</v>
      </c>
      <c r="G161" s="68">
        <v>0.004071</v>
      </c>
      <c r="H161" s="68">
        <v>0.004092</v>
      </c>
      <c r="I161" s="68">
        <v>0.004124</v>
      </c>
      <c r="J161" s="68">
        <v>0.004081</v>
      </c>
      <c r="K161" s="68">
        <v>0.004221</v>
      </c>
      <c r="L161" s="68">
        <v>0.004344</v>
      </c>
      <c r="M161" s="68">
        <v>0.004527</v>
      </c>
      <c r="N161" s="68">
        <v>0.004426</v>
      </c>
      <c r="O161" s="68">
        <v>0.00448</v>
      </c>
      <c r="P161" s="68">
        <v>0.004555</v>
      </c>
      <c r="Q161" s="68">
        <v>0.004433</v>
      </c>
      <c r="R161" s="68">
        <v>0.004495</v>
      </c>
      <c r="S161" s="68">
        <v>0.004576</v>
      </c>
      <c r="T161" s="68">
        <v>0.00467</v>
      </c>
      <c r="U161" s="68">
        <v>0.004767</v>
      </c>
      <c r="V161" s="68">
        <v>0.004859</v>
      </c>
      <c r="W161" s="68">
        <v>0.004952</v>
      </c>
      <c r="X161" s="68">
        <v>0.005044</v>
      </c>
      <c r="Y161" s="68">
        <v>0.005133</v>
      </c>
      <c r="Z161" s="68">
        <v>0.005217</v>
      </c>
      <c r="AA161" s="68">
        <v>0.005298</v>
      </c>
      <c r="AB161" s="68">
        <v>0.005376</v>
      </c>
      <c r="AC161" s="68">
        <v>0.005451</v>
      </c>
      <c r="AD161" s="68">
        <v>0.005522</v>
      </c>
      <c r="AE161" s="68">
        <v>0.00559</v>
      </c>
      <c r="AF161" s="68">
        <v>0.005661</v>
      </c>
      <c r="AG161" s="68">
        <v>0.005773</v>
      </c>
      <c r="AH161" s="68">
        <v>0.005841</v>
      </c>
      <c r="AI161" s="68">
        <v>0.005845</v>
      </c>
      <c r="AJ161" s="68">
        <v>0.005876</v>
      </c>
      <c r="AK161" s="66">
        <v>0.013195</v>
      </c>
    </row>
    <row r="162" ht="15.0" customHeight="1">
      <c r="A162" s="61" t="s">
        <v>1051</v>
      </c>
      <c r="B162" s="64" t="s">
        <v>909</v>
      </c>
      <c r="C162" s="68">
        <v>0.030304</v>
      </c>
      <c r="D162" s="68">
        <v>0.034639</v>
      </c>
      <c r="E162" s="68">
        <v>0.038878</v>
      </c>
      <c r="F162" s="68">
        <v>0.04249</v>
      </c>
      <c r="G162" s="68">
        <v>0.045644</v>
      </c>
      <c r="H162" s="68">
        <v>0.048826</v>
      </c>
      <c r="I162" s="68">
        <v>0.051738</v>
      </c>
      <c r="J162" s="68">
        <v>0.054364</v>
      </c>
      <c r="K162" s="68">
        <v>0.056823</v>
      </c>
      <c r="L162" s="68">
        <v>0.059194</v>
      </c>
      <c r="M162" s="68">
        <v>0.061497</v>
      </c>
      <c r="N162" s="68">
        <v>0.063752</v>
      </c>
      <c r="O162" s="68">
        <v>0.066059</v>
      </c>
      <c r="P162" s="68">
        <v>0.068513</v>
      </c>
      <c r="Q162" s="68">
        <v>0.071166</v>
      </c>
      <c r="R162" s="68">
        <v>0.07408</v>
      </c>
      <c r="S162" s="68">
        <v>0.077352</v>
      </c>
      <c r="T162" s="68">
        <v>0.08103</v>
      </c>
      <c r="U162" s="68">
        <v>0.085012</v>
      </c>
      <c r="V162" s="68">
        <v>0.089478</v>
      </c>
      <c r="W162" s="68">
        <v>0.094362</v>
      </c>
      <c r="X162" s="68">
        <v>0.099909</v>
      </c>
      <c r="Y162" s="68">
        <v>0.106197</v>
      </c>
      <c r="Z162" s="68">
        <v>0.113266</v>
      </c>
      <c r="AA162" s="68">
        <v>0.121191</v>
      </c>
      <c r="AB162" s="68">
        <v>0.129756</v>
      </c>
      <c r="AC162" s="68">
        <v>0.139608</v>
      </c>
      <c r="AD162" s="68">
        <v>0.150661</v>
      </c>
      <c r="AE162" s="68">
        <v>0.162289</v>
      </c>
      <c r="AF162" s="68">
        <v>0.175198</v>
      </c>
      <c r="AG162" s="68">
        <v>0.188312</v>
      </c>
      <c r="AH162" s="68">
        <v>0.202389</v>
      </c>
      <c r="AI162" s="68">
        <v>0.21648</v>
      </c>
      <c r="AJ162" s="68">
        <v>0.231435</v>
      </c>
      <c r="AK162" s="66">
        <v>0.061151</v>
      </c>
    </row>
    <row r="163" ht="15.0" customHeight="1">
      <c r="A163" s="61" t="s">
        <v>1052</v>
      </c>
      <c r="B163" s="64" t="s">
        <v>911</v>
      </c>
      <c r="C163" s="68">
        <v>0.0</v>
      </c>
      <c r="D163" s="68">
        <v>0.0</v>
      </c>
      <c r="E163" s="68">
        <v>0.0</v>
      </c>
      <c r="F163" s="68">
        <v>0.0</v>
      </c>
      <c r="G163" s="68">
        <v>0.0</v>
      </c>
      <c r="H163" s="68">
        <v>0.0</v>
      </c>
      <c r="I163" s="68">
        <v>0.0</v>
      </c>
      <c r="J163" s="68">
        <v>0.0</v>
      </c>
      <c r="K163" s="68">
        <v>0.0</v>
      </c>
      <c r="L163" s="68">
        <v>0.0</v>
      </c>
      <c r="M163" s="68">
        <v>0.0</v>
      </c>
      <c r="N163" s="68">
        <v>0.0</v>
      </c>
      <c r="O163" s="68">
        <v>0.0</v>
      </c>
      <c r="P163" s="68">
        <v>0.0</v>
      </c>
      <c r="Q163" s="68">
        <v>0.0</v>
      </c>
      <c r="R163" s="68">
        <v>0.0</v>
      </c>
      <c r="S163" s="68">
        <v>0.0</v>
      </c>
      <c r="T163" s="68">
        <v>0.0</v>
      </c>
      <c r="U163" s="68">
        <v>0.0</v>
      </c>
      <c r="V163" s="68">
        <v>0.0</v>
      </c>
      <c r="W163" s="68">
        <v>0.0</v>
      </c>
      <c r="X163" s="68">
        <v>0.0</v>
      </c>
      <c r="Y163" s="68">
        <v>0.0</v>
      </c>
      <c r="Z163" s="68">
        <v>0.0</v>
      </c>
      <c r="AA163" s="68">
        <v>0.0</v>
      </c>
      <c r="AB163" s="68">
        <v>0.0</v>
      </c>
      <c r="AC163" s="68">
        <v>0.0</v>
      </c>
      <c r="AD163" s="68">
        <v>0.0</v>
      </c>
      <c r="AE163" s="68">
        <v>0.0</v>
      </c>
      <c r="AF163" s="68">
        <v>0.0</v>
      </c>
      <c r="AG163" s="68">
        <v>0.0</v>
      </c>
      <c r="AH163" s="68">
        <v>0.0</v>
      </c>
      <c r="AI163" s="68">
        <v>0.0</v>
      </c>
      <c r="AJ163" s="68">
        <v>0.0</v>
      </c>
      <c r="AK163" s="66" t="s">
        <v>467</v>
      </c>
    </row>
    <row r="164" ht="15.0" customHeight="1">
      <c r="A164" s="61" t="s">
        <v>1053</v>
      </c>
      <c r="B164" s="64" t="s">
        <v>913</v>
      </c>
      <c r="C164" s="68">
        <v>0.0</v>
      </c>
      <c r="D164" s="68">
        <v>5.27E-4</v>
      </c>
      <c r="E164" s="68">
        <v>0.001106</v>
      </c>
      <c r="F164" s="68">
        <v>0.001663</v>
      </c>
      <c r="G164" s="68">
        <v>0.002208</v>
      </c>
      <c r="H164" s="68">
        <v>0.002808</v>
      </c>
      <c r="I164" s="68">
        <v>0.003411</v>
      </c>
      <c r="J164" s="68">
        <v>0.004004</v>
      </c>
      <c r="K164" s="68">
        <v>0.004602</v>
      </c>
      <c r="L164" s="68">
        <v>0.005205</v>
      </c>
      <c r="M164" s="68">
        <v>0.005812</v>
      </c>
      <c r="N164" s="68">
        <v>0.006417</v>
      </c>
      <c r="O164" s="68">
        <v>0.007026</v>
      </c>
      <c r="P164" s="68">
        <v>0.007645</v>
      </c>
      <c r="Q164" s="68">
        <v>0.008272</v>
      </c>
      <c r="R164" s="68">
        <v>0.008908</v>
      </c>
      <c r="S164" s="68">
        <v>0.009554</v>
      </c>
      <c r="T164" s="68">
        <v>0.010214</v>
      </c>
      <c r="U164" s="68">
        <v>0.010877</v>
      </c>
      <c r="V164" s="68">
        <v>0.011541</v>
      </c>
      <c r="W164" s="68">
        <v>0.012215</v>
      </c>
      <c r="X164" s="68">
        <v>0.012903</v>
      </c>
      <c r="Y164" s="68">
        <v>0.013601</v>
      </c>
      <c r="Z164" s="68">
        <v>0.014309</v>
      </c>
      <c r="AA164" s="68">
        <v>0.015026</v>
      </c>
      <c r="AB164" s="68">
        <v>0.015756</v>
      </c>
      <c r="AC164" s="68">
        <v>0.016501</v>
      </c>
      <c r="AD164" s="68">
        <v>0.017258</v>
      </c>
      <c r="AE164" s="68">
        <v>0.018028</v>
      </c>
      <c r="AF164" s="68">
        <v>0.018804</v>
      </c>
      <c r="AG164" s="68">
        <v>0.019589</v>
      </c>
      <c r="AH164" s="68">
        <v>0.020378</v>
      </c>
      <c r="AI164" s="68">
        <v>0.021172</v>
      </c>
      <c r="AJ164" s="68">
        <v>0.022127</v>
      </c>
      <c r="AK164" s="66">
        <v>0.123898</v>
      </c>
    </row>
    <row r="165" ht="15.0" customHeight="1">
      <c r="A165" s="61" t="s">
        <v>1054</v>
      </c>
      <c r="B165" s="64" t="s">
        <v>915</v>
      </c>
      <c r="C165" s="68">
        <v>0.0</v>
      </c>
      <c r="D165" s="68">
        <v>2.17E-4</v>
      </c>
      <c r="E165" s="68">
        <v>4.56E-4</v>
      </c>
      <c r="F165" s="68">
        <v>6.86E-4</v>
      </c>
      <c r="G165" s="68">
        <v>9.11E-4</v>
      </c>
      <c r="H165" s="68">
        <v>0.001158</v>
      </c>
      <c r="I165" s="68">
        <v>0.001407</v>
      </c>
      <c r="J165" s="68">
        <v>0.001652</v>
      </c>
      <c r="K165" s="68">
        <v>0.001899</v>
      </c>
      <c r="L165" s="68">
        <v>0.002148</v>
      </c>
      <c r="M165" s="68">
        <v>0.002398</v>
      </c>
      <c r="N165" s="68">
        <v>0.002648</v>
      </c>
      <c r="O165" s="68">
        <v>0.002899</v>
      </c>
      <c r="P165" s="68">
        <v>0.003154</v>
      </c>
      <c r="Q165" s="68">
        <v>0.003413</v>
      </c>
      <c r="R165" s="68">
        <v>0.003675</v>
      </c>
      <c r="S165" s="68">
        <v>0.003942</v>
      </c>
      <c r="T165" s="68">
        <v>0.004214</v>
      </c>
      <c r="U165" s="68">
        <v>0.004488</v>
      </c>
      <c r="V165" s="68">
        <v>0.004762</v>
      </c>
      <c r="W165" s="68">
        <v>0.00504</v>
      </c>
      <c r="X165" s="68">
        <v>0.005324</v>
      </c>
      <c r="Y165" s="68">
        <v>0.005612</v>
      </c>
      <c r="Z165" s="68">
        <v>0.005904</v>
      </c>
      <c r="AA165" s="68">
        <v>0.006199</v>
      </c>
      <c r="AB165" s="68">
        <v>0.006501</v>
      </c>
      <c r="AC165" s="68">
        <v>0.006808</v>
      </c>
      <c r="AD165" s="68">
        <v>0.00712</v>
      </c>
      <c r="AE165" s="68">
        <v>0.007438</v>
      </c>
      <c r="AF165" s="68">
        <v>0.007758</v>
      </c>
      <c r="AG165" s="68">
        <v>0.008082</v>
      </c>
      <c r="AH165" s="68">
        <v>0.008408</v>
      </c>
      <c r="AI165" s="68">
        <v>0.008735</v>
      </c>
      <c r="AJ165" s="68">
        <v>0.009129</v>
      </c>
      <c r="AK165" s="66">
        <v>0.123898</v>
      </c>
    </row>
    <row r="166" ht="15.0" customHeight="1">
      <c r="A166" s="61" t="s">
        <v>1055</v>
      </c>
      <c r="B166" s="64" t="s">
        <v>917</v>
      </c>
      <c r="C166" s="68">
        <v>0.0</v>
      </c>
      <c r="D166" s="68">
        <v>2.07E-4</v>
      </c>
      <c r="E166" s="68">
        <v>4.36E-4</v>
      </c>
      <c r="F166" s="68">
        <v>6.55E-4</v>
      </c>
      <c r="G166" s="68">
        <v>8.69E-4</v>
      </c>
      <c r="H166" s="68">
        <v>0.001106</v>
      </c>
      <c r="I166" s="68">
        <v>0.001343</v>
      </c>
      <c r="J166" s="68">
        <v>0.001577</v>
      </c>
      <c r="K166" s="68">
        <v>0.001812</v>
      </c>
      <c r="L166" s="68">
        <v>0.00205</v>
      </c>
      <c r="M166" s="68">
        <v>0.002289</v>
      </c>
      <c r="N166" s="68">
        <v>0.002527</v>
      </c>
      <c r="O166" s="68">
        <v>0.002767</v>
      </c>
      <c r="P166" s="68">
        <v>0.003011</v>
      </c>
      <c r="Q166" s="68">
        <v>0.003258</v>
      </c>
      <c r="R166" s="68">
        <v>0.003508</v>
      </c>
      <c r="S166" s="68">
        <v>0.003762</v>
      </c>
      <c r="T166" s="68">
        <v>0.004022</v>
      </c>
      <c r="U166" s="68">
        <v>0.004284</v>
      </c>
      <c r="V166" s="68">
        <v>0.004545</v>
      </c>
      <c r="W166" s="68">
        <v>0.004811</v>
      </c>
      <c r="X166" s="68">
        <v>0.005081</v>
      </c>
      <c r="Y166" s="68">
        <v>0.005356</v>
      </c>
      <c r="Z166" s="68">
        <v>0.005635</v>
      </c>
      <c r="AA166" s="68">
        <v>0.005917</v>
      </c>
      <c r="AB166" s="68">
        <v>0.006205</v>
      </c>
      <c r="AC166" s="68">
        <v>0.006498</v>
      </c>
      <c r="AD166" s="68">
        <v>0.006797</v>
      </c>
      <c r="AE166" s="68">
        <v>0.0071</v>
      </c>
      <c r="AF166" s="68">
        <v>0.007405</v>
      </c>
      <c r="AG166" s="68">
        <v>0.007714</v>
      </c>
      <c r="AH166" s="68">
        <v>0.008025</v>
      </c>
      <c r="AI166" s="68">
        <v>0.008338</v>
      </c>
      <c r="AJ166" s="68">
        <v>0.008714</v>
      </c>
      <c r="AK166" s="66">
        <v>0.123898</v>
      </c>
    </row>
    <row r="167" ht="15.0" customHeight="1">
      <c r="A167" s="61" t="s">
        <v>1056</v>
      </c>
      <c r="B167" s="64" t="s">
        <v>919</v>
      </c>
      <c r="C167" s="68">
        <v>0.0</v>
      </c>
      <c r="D167" s="68">
        <v>3.12E-4</v>
      </c>
      <c r="E167" s="68">
        <v>6.55E-4</v>
      </c>
      <c r="F167" s="68">
        <v>9.84E-4</v>
      </c>
      <c r="G167" s="68">
        <v>0.001306</v>
      </c>
      <c r="H167" s="68">
        <v>0.001662</v>
      </c>
      <c r="I167" s="68">
        <v>0.002018</v>
      </c>
      <c r="J167" s="68">
        <v>0.00237</v>
      </c>
      <c r="K167" s="68">
        <v>0.002723</v>
      </c>
      <c r="L167" s="68">
        <v>0.00308</v>
      </c>
      <c r="M167" s="68">
        <v>0.003439</v>
      </c>
      <c r="N167" s="68">
        <v>0.003797</v>
      </c>
      <c r="O167" s="68">
        <v>0.004158</v>
      </c>
      <c r="P167" s="68">
        <v>0.004524</v>
      </c>
      <c r="Q167" s="68">
        <v>0.004895</v>
      </c>
      <c r="R167" s="68">
        <v>0.005271</v>
      </c>
      <c r="S167" s="68">
        <v>0.005653</v>
      </c>
      <c r="T167" s="68">
        <v>0.006044</v>
      </c>
      <c r="U167" s="68">
        <v>0.006437</v>
      </c>
      <c r="V167" s="68">
        <v>0.00683</v>
      </c>
      <c r="W167" s="68">
        <v>0.007228</v>
      </c>
      <c r="X167" s="68">
        <v>0.007635</v>
      </c>
      <c r="Y167" s="68">
        <v>0.008049</v>
      </c>
      <c r="Z167" s="68">
        <v>0.008467</v>
      </c>
      <c r="AA167" s="68">
        <v>0.008892</v>
      </c>
      <c r="AB167" s="68">
        <v>0.009324</v>
      </c>
      <c r="AC167" s="68">
        <v>0.009765</v>
      </c>
      <c r="AD167" s="68">
        <v>0.010213</v>
      </c>
      <c r="AE167" s="68">
        <v>0.010668</v>
      </c>
      <c r="AF167" s="68">
        <v>0.011127</v>
      </c>
      <c r="AG167" s="68">
        <v>0.011592</v>
      </c>
      <c r="AH167" s="68">
        <v>0.012058</v>
      </c>
      <c r="AI167" s="68">
        <v>0.012529</v>
      </c>
      <c r="AJ167" s="68">
        <v>0.013094</v>
      </c>
      <c r="AK167" s="66">
        <v>0.123898</v>
      </c>
    </row>
    <row r="168" ht="15.0" customHeight="1">
      <c r="A168" s="61" t="s">
        <v>1057</v>
      </c>
      <c r="B168" s="64" t="s">
        <v>945</v>
      </c>
      <c r="C168" s="68">
        <v>5.217842</v>
      </c>
      <c r="D168" s="68">
        <v>5.217615</v>
      </c>
      <c r="E168" s="68">
        <v>5.246326</v>
      </c>
      <c r="F168" s="68">
        <v>5.2472</v>
      </c>
      <c r="G168" s="68">
        <v>5.23627</v>
      </c>
      <c r="H168" s="68">
        <v>5.246154</v>
      </c>
      <c r="I168" s="68">
        <v>5.242229</v>
      </c>
      <c r="J168" s="68">
        <v>5.238572</v>
      </c>
      <c r="K168" s="68">
        <v>5.247892</v>
      </c>
      <c r="L168" s="68">
        <v>5.259814</v>
      </c>
      <c r="M168" s="68">
        <v>5.275165</v>
      </c>
      <c r="N168" s="68">
        <v>5.256304</v>
      </c>
      <c r="O168" s="68">
        <v>5.249403</v>
      </c>
      <c r="P168" s="68">
        <v>5.253786</v>
      </c>
      <c r="Q168" s="68">
        <v>5.261552</v>
      </c>
      <c r="R168" s="68">
        <v>5.268726</v>
      </c>
      <c r="S168" s="68">
        <v>5.240724</v>
      </c>
      <c r="T168" s="68">
        <v>5.228691</v>
      </c>
      <c r="U168" s="68">
        <v>5.242341</v>
      </c>
      <c r="V168" s="68">
        <v>5.24941</v>
      </c>
      <c r="W168" s="68">
        <v>5.272141</v>
      </c>
      <c r="X168" s="68">
        <v>5.276093</v>
      </c>
      <c r="Y168" s="68">
        <v>5.293116</v>
      </c>
      <c r="Z168" s="68">
        <v>5.23915</v>
      </c>
      <c r="AA168" s="68">
        <v>5.247694</v>
      </c>
      <c r="AB168" s="68">
        <v>5.252199</v>
      </c>
      <c r="AC168" s="68">
        <v>5.278733</v>
      </c>
      <c r="AD168" s="68">
        <v>5.318467</v>
      </c>
      <c r="AE168" s="68">
        <v>5.343184</v>
      </c>
      <c r="AF168" s="68">
        <v>5.363781</v>
      </c>
      <c r="AG168" s="68">
        <v>5.393936</v>
      </c>
      <c r="AH168" s="68">
        <v>5.416821</v>
      </c>
      <c r="AI168" s="68">
        <v>5.414405</v>
      </c>
      <c r="AJ168" s="68">
        <v>5.426414</v>
      </c>
      <c r="AK168" s="66">
        <v>0.001227</v>
      </c>
    </row>
    <row r="169" ht="15.0" customHeight="1">
      <c r="A169" s="61" t="s">
        <v>1058</v>
      </c>
      <c r="B169" s="63" t="s">
        <v>1059</v>
      </c>
      <c r="C169" s="69">
        <v>11.939672</v>
      </c>
      <c r="D169" s="69">
        <v>12.042656</v>
      </c>
      <c r="E169" s="69">
        <v>12.196333</v>
      </c>
      <c r="F169" s="69">
        <v>12.330031</v>
      </c>
      <c r="G169" s="69">
        <v>12.444366</v>
      </c>
      <c r="H169" s="69">
        <v>12.58512</v>
      </c>
      <c r="I169" s="69">
        <v>12.705061</v>
      </c>
      <c r="J169" s="69">
        <v>12.836846</v>
      </c>
      <c r="K169" s="69">
        <v>12.991645</v>
      </c>
      <c r="L169" s="69">
        <v>13.154672</v>
      </c>
      <c r="M169" s="69">
        <v>13.324525</v>
      </c>
      <c r="N169" s="69">
        <v>13.426994</v>
      </c>
      <c r="O169" s="69">
        <v>13.582013</v>
      </c>
      <c r="P169" s="69">
        <v>13.704346</v>
      </c>
      <c r="Q169" s="69">
        <v>13.928534</v>
      </c>
      <c r="R169" s="69">
        <v>14.064609</v>
      </c>
      <c r="S169" s="69">
        <v>14.17841</v>
      </c>
      <c r="T169" s="69">
        <v>14.304871</v>
      </c>
      <c r="U169" s="69">
        <v>14.48347</v>
      </c>
      <c r="V169" s="69">
        <v>14.665588</v>
      </c>
      <c r="W169" s="69">
        <v>14.878816</v>
      </c>
      <c r="X169" s="69">
        <v>15.077244</v>
      </c>
      <c r="Y169" s="69">
        <v>15.230816</v>
      </c>
      <c r="Z169" s="69">
        <v>15.366245</v>
      </c>
      <c r="AA169" s="69">
        <v>15.493358</v>
      </c>
      <c r="AB169" s="69">
        <v>15.701805</v>
      </c>
      <c r="AC169" s="69">
        <v>16.006464</v>
      </c>
      <c r="AD169" s="69">
        <v>16.29504</v>
      </c>
      <c r="AE169" s="69">
        <v>16.525042</v>
      </c>
      <c r="AF169" s="69">
        <v>16.789574</v>
      </c>
      <c r="AG169" s="69">
        <v>17.1085</v>
      </c>
      <c r="AH169" s="69">
        <v>17.347254</v>
      </c>
      <c r="AI169" s="69">
        <v>17.572264</v>
      </c>
      <c r="AJ169" s="69">
        <v>17.823877</v>
      </c>
      <c r="AK169" s="70">
        <v>0.012328</v>
      </c>
    </row>
    <row r="170" ht="15.75" customHeight="1"/>
    <row r="171" ht="15.0" customHeight="1">
      <c r="B171" s="63" t="s">
        <v>1060</v>
      </c>
    </row>
    <row r="172" ht="15.75" customHeight="1"/>
    <row r="173" ht="15.0" customHeight="1">
      <c r="B173" s="63" t="s">
        <v>991</v>
      </c>
    </row>
    <row r="174" ht="15.0" customHeight="1">
      <c r="B174" s="63" t="s">
        <v>901</v>
      </c>
    </row>
    <row r="175" ht="15.0" customHeight="1">
      <c r="A175" s="61" t="s">
        <v>1061</v>
      </c>
      <c r="B175" s="64" t="s">
        <v>903</v>
      </c>
      <c r="C175" s="67">
        <v>14.40688</v>
      </c>
      <c r="D175" s="67">
        <v>15.773561</v>
      </c>
      <c r="E175" s="67">
        <v>15.833393</v>
      </c>
      <c r="F175" s="67">
        <v>15.918489</v>
      </c>
      <c r="G175" s="67">
        <v>16.1717</v>
      </c>
      <c r="H175" s="67">
        <v>16.419458</v>
      </c>
      <c r="I175" s="67">
        <v>16.73032</v>
      </c>
      <c r="J175" s="67">
        <v>17.123817</v>
      </c>
      <c r="K175" s="67">
        <v>17.606863</v>
      </c>
      <c r="L175" s="67">
        <v>18.080685</v>
      </c>
      <c r="M175" s="67">
        <v>18.474918</v>
      </c>
      <c r="N175" s="67">
        <v>18.56377</v>
      </c>
      <c r="O175" s="67">
        <v>18.670235</v>
      </c>
      <c r="P175" s="67">
        <v>18.761223</v>
      </c>
      <c r="Q175" s="67">
        <v>18.741661</v>
      </c>
      <c r="R175" s="67">
        <v>18.739273</v>
      </c>
      <c r="S175" s="67">
        <v>18.798822</v>
      </c>
      <c r="T175" s="67">
        <v>18.756615</v>
      </c>
      <c r="U175" s="67">
        <v>18.682266</v>
      </c>
      <c r="V175" s="67">
        <v>18.749262</v>
      </c>
      <c r="W175" s="67">
        <v>18.81753</v>
      </c>
      <c r="X175" s="67">
        <v>18.888048</v>
      </c>
      <c r="Y175" s="67">
        <v>18.957745</v>
      </c>
      <c r="Z175" s="67">
        <v>19.031662</v>
      </c>
      <c r="AA175" s="67">
        <v>19.106888</v>
      </c>
      <c r="AB175" s="67">
        <v>19.183279</v>
      </c>
      <c r="AC175" s="67">
        <v>19.254063</v>
      </c>
      <c r="AD175" s="67">
        <v>19.313334</v>
      </c>
      <c r="AE175" s="67">
        <v>19.357613</v>
      </c>
      <c r="AF175" s="67">
        <v>19.387161</v>
      </c>
      <c r="AG175" s="67">
        <v>19.406769</v>
      </c>
      <c r="AH175" s="67">
        <v>19.419485</v>
      </c>
      <c r="AI175" s="67">
        <v>19.424179</v>
      </c>
      <c r="AJ175" s="67">
        <v>19.422243</v>
      </c>
      <c r="AK175" s="66">
        <v>0.006524</v>
      </c>
    </row>
    <row r="176" ht="15.0" customHeight="1">
      <c r="A176" s="61" t="s">
        <v>1062</v>
      </c>
      <c r="B176" s="64" t="s">
        <v>905</v>
      </c>
      <c r="C176" s="67">
        <v>10.446713</v>
      </c>
      <c r="D176" s="67">
        <v>10.924706</v>
      </c>
      <c r="E176" s="67">
        <v>10.994101</v>
      </c>
      <c r="F176" s="67">
        <v>11.069461</v>
      </c>
      <c r="G176" s="67">
        <v>11.379225</v>
      </c>
      <c r="H176" s="67">
        <v>11.576933</v>
      </c>
      <c r="I176" s="67">
        <v>11.819259</v>
      </c>
      <c r="J176" s="67">
        <v>12.117368</v>
      </c>
      <c r="K176" s="67">
        <v>12.48388</v>
      </c>
      <c r="L176" s="67">
        <v>12.861794</v>
      </c>
      <c r="M176" s="67">
        <v>13.238909</v>
      </c>
      <c r="N176" s="67">
        <v>13.371187</v>
      </c>
      <c r="O176" s="67">
        <v>13.639447</v>
      </c>
      <c r="P176" s="67">
        <v>13.854307</v>
      </c>
      <c r="Q176" s="67">
        <v>14.039776</v>
      </c>
      <c r="R176" s="67">
        <v>14.144244</v>
      </c>
      <c r="S176" s="67">
        <v>14.174962</v>
      </c>
      <c r="T176" s="67">
        <v>14.20207</v>
      </c>
      <c r="U176" s="67">
        <v>14.231171</v>
      </c>
      <c r="V176" s="67">
        <v>14.263208</v>
      </c>
      <c r="W176" s="67">
        <v>14.290462</v>
      </c>
      <c r="X176" s="67">
        <v>14.245219</v>
      </c>
      <c r="Y176" s="67">
        <v>14.285898</v>
      </c>
      <c r="Z176" s="67">
        <v>14.324158</v>
      </c>
      <c r="AA176" s="67">
        <v>14.377775</v>
      </c>
      <c r="AB176" s="67">
        <v>14.369249</v>
      </c>
      <c r="AC176" s="67">
        <v>14.451148</v>
      </c>
      <c r="AD176" s="67">
        <v>14.542147</v>
      </c>
      <c r="AE176" s="67">
        <v>14.638321</v>
      </c>
      <c r="AF176" s="67">
        <v>14.743446</v>
      </c>
      <c r="AG176" s="67">
        <v>14.843849</v>
      </c>
      <c r="AH176" s="67">
        <v>14.953319</v>
      </c>
      <c r="AI176" s="67">
        <v>15.039395</v>
      </c>
      <c r="AJ176" s="67">
        <v>15.125016</v>
      </c>
      <c r="AK176" s="66">
        <v>0.010218</v>
      </c>
    </row>
    <row r="177" ht="15.0" customHeight="1">
      <c r="A177" s="61" t="s">
        <v>1063</v>
      </c>
      <c r="B177" s="64" t="s">
        <v>907</v>
      </c>
      <c r="C177" s="67">
        <v>10.193827</v>
      </c>
      <c r="D177" s="67">
        <v>11.897914</v>
      </c>
      <c r="E177" s="67">
        <v>12.173746</v>
      </c>
      <c r="F177" s="67">
        <v>12.213232</v>
      </c>
      <c r="G177" s="67">
        <v>12.363984</v>
      </c>
      <c r="H177" s="67">
        <v>12.473894</v>
      </c>
      <c r="I177" s="67">
        <v>12.628224</v>
      </c>
      <c r="J177" s="67">
        <v>12.836162</v>
      </c>
      <c r="K177" s="67">
        <v>13.107299</v>
      </c>
      <c r="L177" s="67">
        <v>13.438685</v>
      </c>
      <c r="M177" s="67">
        <v>13.80901</v>
      </c>
      <c r="N177" s="67">
        <v>13.914468</v>
      </c>
      <c r="O177" s="67">
        <v>14.110385</v>
      </c>
      <c r="P177" s="67">
        <v>14.263548</v>
      </c>
      <c r="Q177" s="67">
        <v>14.366795</v>
      </c>
      <c r="R177" s="67">
        <v>14.387191</v>
      </c>
      <c r="S177" s="67">
        <v>14.385683</v>
      </c>
      <c r="T177" s="67">
        <v>14.384314</v>
      </c>
      <c r="U177" s="67">
        <v>14.140761</v>
      </c>
      <c r="V177" s="67">
        <v>14.151556</v>
      </c>
      <c r="W177" s="67">
        <v>14.169192</v>
      </c>
      <c r="X177" s="67">
        <v>14.196665</v>
      </c>
      <c r="Y177" s="67">
        <v>14.237575</v>
      </c>
      <c r="Z177" s="67">
        <v>14.294543</v>
      </c>
      <c r="AA177" s="67">
        <v>14.36697</v>
      </c>
      <c r="AB177" s="67">
        <v>14.449654</v>
      </c>
      <c r="AC177" s="67">
        <v>14.533996</v>
      </c>
      <c r="AD177" s="67">
        <v>14.608931</v>
      </c>
      <c r="AE177" s="67">
        <v>14.66853</v>
      </c>
      <c r="AF177" s="67">
        <v>14.713968</v>
      </c>
      <c r="AG177" s="67">
        <v>14.745752</v>
      </c>
      <c r="AH177" s="67">
        <v>14.763111</v>
      </c>
      <c r="AI177" s="67">
        <v>14.763052</v>
      </c>
      <c r="AJ177" s="67">
        <v>14.762999</v>
      </c>
      <c r="AK177" s="66">
        <v>0.006765</v>
      </c>
    </row>
    <row r="178" ht="15.0" customHeight="1">
      <c r="A178" s="61" t="s">
        <v>1064</v>
      </c>
      <c r="B178" s="64" t="s">
        <v>909</v>
      </c>
      <c r="C178" s="67">
        <v>10.126595</v>
      </c>
      <c r="D178" s="67">
        <v>13.021732</v>
      </c>
      <c r="E178" s="67">
        <v>12.041151</v>
      </c>
      <c r="F178" s="67">
        <v>12.082383</v>
      </c>
      <c r="G178" s="67">
        <v>12.243868</v>
      </c>
      <c r="H178" s="67">
        <v>12.351078</v>
      </c>
      <c r="I178" s="67">
        <v>12.474789</v>
      </c>
      <c r="J178" s="67">
        <v>12.657869</v>
      </c>
      <c r="K178" s="67">
        <v>12.913164</v>
      </c>
      <c r="L178" s="67">
        <v>13.205118</v>
      </c>
      <c r="M178" s="67">
        <v>13.513989</v>
      </c>
      <c r="N178" s="67">
        <v>13.573576</v>
      </c>
      <c r="O178" s="67">
        <v>13.750127</v>
      </c>
      <c r="P178" s="67">
        <v>13.884081</v>
      </c>
      <c r="Q178" s="67">
        <v>13.985969</v>
      </c>
      <c r="R178" s="67">
        <v>14.014207</v>
      </c>
      <c r="S178" s="67">
        <v>13.996679</v>
      </c>
      <c r="T178" s="67">
        <v>13.978498</v>
      </c>
      <c r="U178" s="67">
        <v>13.958835</v>
      </c>
      <c r="V178" s="67">
        <v>13.940322</v>
      </c>
      <c r="W178" s="67">
        <v>13.923676</v>
      </c>
      <c r="X178" s="67">
        <v>13.908616</v>
      </c>
      <c r="Y178" s="67">
        <v>13.896667</v>
      </c>
      <c r="Z178" s="67">
        <v>13.8863</v>
      </c>
      <c r="AA178" s="67">
        <v>13.878744</v>
      </c>
      <c r="AB178" s="67">
        <v>13.872</v>
      </c>
      <c r="AC178" s="67">
        <v>13.865968</v>
      </c>
      <c r="AD178" s="67">
        <v>13.853549</v>
      </c>
      <c r="AE178" s="67">
        <v>13.849647</v>
      </c>
      <c r="AF178" s="67">
        <v>13.846569</v>
      </c>
      <c r="AG178" s="67">
        <v>13.844394</v>
      </c>
      <c r="AH178" s="67">
        <v>13.843266</v>
      </c>
      <c r="AI178" s="67">
        <v>13.843265</v>
      </c>
      <c r="AJ178" s="67">
        <v>13.840393</v>
      </c>
      <c r="AK178" s="66">
        <v>0.001907</v>
      </c>
    </row>
    <row r="179" ht="15.0" customHeight="1">
      <c r="A179" s="61" t="s">
        <v>1065</v>
      </c>
      <c r="B179" s="64" t="s">
        <v>911</v>
      </c>
      <c r="C179" s="67">
        <v>10.166527</v>
      </c>
      <c r="D179" s="67">
        <v>10.525086</v>
      </c>
      <c r="E179" s="67">
        <v>10.610641</v>
      </c>
      <c r="F179" s="67">
        <v>10.715299</v>
      </c>
      <c r="G179" s="67">
        <v>11.056136</v>
      </c>
      <c r="H179" s="67">
        <v>11.271841</v>
      </c>
      <c r="I179" s="67">
        <v>11.53112</v>
      </c>
      <c r="J179" s="67">
        <v>11.843317</v>
      </c>
      <c r="K179" s="67">
        <v>12.220899</v>
      </c>
      <c r="L179" s="67">
        <v>12.638263</v>
      </c>
      <c r="M179" s="67">
        <v>13.042807</v>
      </c>
      <c r="N179" s="67">
        <v>13.171944</v>
      </c>
      <c r="O179" s="67">
        <v>13.406664</v>
      </c>
      <c r="P179" s="67">
        <v>13.61847</v>
      </c>
      <c r="Q179" s="67">
        <v>13.779143</v>
      </c>
      <c r="R179" s="67">
        <v>13.838854</v>
      </c>
      <c r="S179" s="67">
        <v>13.827835</v>
      </c>
      <c r="T179" s="67">
        <v>13.817103</v>
      </c>
      <c r="U179" s="67">
        <v>13.80857</v>
      </c>
      <c r="V179" s="67">
        <v>13.802684</v>
      </c>
      <c r="W179" s="67">
        <v>13.79062</v>
      </c>
      <c r="X179" s="67">
        <v>13.716041</v>
      </c>
      <c r="Y179" s="67">
        <v>13.722557</v>
      </c>
      <c r="Z179" s="67">
        <v>13.753493</v>
      </c>
      <c r="AA179" s="67">
        <v>13.776433</v>
      </c>
      <c r="AB179" s="67">
        <v>13.741388</v>
      </c>
      <c r="AC179" s="67">
        <v>13.785826</v>
      </c>
      <c r="AD179" s="67">
        <v>13.837538</v>
      </c>
      <c r="AE179" s="67">
        <v>13.900427</v>
      </c>
      <c r="AF179" s="67">
        <v>13.96349</v>
      </c>
      <c r="AG179" s="67">
        <v>14.048128</v>
      </c>
      <c r="AH179" s="67">
        <v>14.142733</v>
      </c>
      <c r="AI179" s="67">
        <v>14.25155</v>
      </c>
      <c r="AJ179" s="67">
        <v>14.351942</v>
      </c>
      <c r="AK179" s="66">
        <v>0.009738</v>
      </c>
    </row>
    <row r="180" ht="15.0" customHeight="1">
      <c r="A180" s="61" t="s">
        <v>1066</v>
      </c>
      <c r="B180" s="64" t="s">
        <v>913</v>
      </c>
      <c r="C180" s="67">
        <v>23.52755</v>
      </c>
      <c r="D180" s="67">
        <v>26.787325</v>
      </c>
      <c r="E180" s="67">
        <v>26.87384</v>
      </c>
      <c r="F180" s="67">
        <v>26.90909</v>
      </c>
      <c r="G180" s="67">
        <v>27.102146</v>
      </c>
      <c r="H180" s="67">
        <v>27.300934</v>
      </c>
      <c r="I180" s="67">
        <v>27.512577</v>
      </c>
      <c r="J180" s="67">
        <v>27.809855</v>
      </c>
      <c r="K180" s="67">
        <v>28.183359</v>
      </c>
      <c r="L180" s="67">
        <v>28.606937</v>
      </c>
      <c r="M180" s="67">
        <v>29.020187</v>
      </c>
      <c r="N180" s="67">
        <v>29.123104</v>
      </c>
      <c r="O180" s="67">
        <v>29.311388</v>
      </c>
      <c r="P180" s="67">
        <v>29.472036</v>
      </c>
      <c r="Q180" s="67">
        <v>29.565922</v>
      </c>
      <c r="R180" s="67">
        <v>29.603802</v>
      </c>
      <c r="S180" s="67">
        <v>29.594542</v>
      </c>
      <c r="T180" s="67">
        <v>29.578569</v>
      </c>
      <c r="U180" s="67">
        <v>29.564184</v>
      </c>
      <c r="V180" s="67">
        <v>29.551283</v>
      </c>
      <c r="W180" s="67">
        <v>29.539705</v>
      </c>
      <c r="X180" s="67">
        <v>29.529171</v>
      </c>
      <c r="Y180" s="67">
        <v>29.519506</v>
      </c>
      <c r="Z180" s="67">
        <v>29.510504</v>
      </c>
      <c r="AA180" s="67">
        <v>29.502144</v>
      </c>
      <c r="AB180" s="67">
        <v>29.494267</v>
      </c>
      <c r="AC180" s="67">
        <v>29.486788</v>
      </c>
      <c r="AD180" s="67">
        <v>29.479542</v>
      </c>
      <c r="AE180" s="67">
        <v>29.472559</v>
      </c>
      <c r="AF180" s="67">
        <v>29.46608</v>
      </c>
      <c r="AG180" s="67">
        <v>29.460077</v>
      </c>
      <c r="AH180" s="67">
        <v>29.454546</v>
      </c>
      <c r="AI180" s="67">
        <v>29.449438</v>
      </c>
      <c r="AJ180" s="67">
        <v>29.444683</v>
      </c>
      <c r="AK180" s="66">
        <v>0.00296</v>
      </c>
    </row>
    <row r="181" ht="15.0" customHeight="1">
      <c r="A181" s="61" t="s">
        <v>1067</v>
      </c>
      <c r="B181" s="64" t="s">
        <v>915</v>
      </c>
      <c r="C181" s="67">
        <v>0.0</v>
      </c>
      <c r="D181" s="67">
        <v>0.0</v>
      </c>
      <c r="E181" s="67">
        <v>0.0</v>
      </c>
      <c r="F181" s="67">
        <v>22.599894</v>
      </c>
      <c r="G181" s="67">
        <v>23.079811</v>
      </c>
      <c r="H181" s="67">
        <v>23.474857</v>
      </c>
      <c r="I181" s="67">
        <v>23.893078</v>
      </c>
      <c r="J181" s="67">
        <v>24.41218</v>
      </c>
      <c r="K181" s="67">
        <v>25.070366</v>
      </c>
      <c r="L181" s="67">
        <v>25.873526</v>
      </c>
      <c r="M181" s="67">
        <v>26.817596</v>
      </c>
      <c r="N181" s="67">
        <v>27.333595</v>
      </c>
      <c r="O181" s="67">
        <v>28.170458</v>
      </c>
      <c r="P181" s="67">
        <v>28.797892</v>
      </c>
      <c r="Q181" s="67">
        <v>28.967594</v>
      </c>
      <c r="R181" s="67">
        <v>29.121632</v>
      </c>
      <c r="S181" s="67">
        <v>29.211329</v>
      </c>
      <c r="T181" s="67">
        <v>29.291046</v>
      </c>
      <c r="U181" s="67">
        <v>29.355631</v>
      </c>
      <c r="V181" s="67">
        <v>29.387383</v>
      </c>
      <c r="W181" s="67">
        <v>29.409346</v>
      </c>
      <c r="X181" s="67">
        <v>29.42392</v>
      </c>
      <c r="Y181" s="67">
        <v>29.425394</v>
      </c>
      <c r="Z181" s="67">
        <v>29.424843</v>
      </c>
      <c r="AA181" s="67">
        <v>29.424368</v>
      </c>
      <c r="AB181" s="67">
        <v>29.423956</v>
      </c>
      <c r="AC181" s="67">
        <v>29.423595</v>
      </c>
      <c r="AD181" s="67">
        <v>29.42326</v>
      </c>
      <c r="AE181" s="67">
        <v>29.422947</v>
      </c>
      <c r="AF181" s="67">
        <v>29.422647</v>
      </c>
      <c r="AG181" s="67">
        <v>29.422359</v>
      </c>
      <c r="AH181" s="67">
        <v>29.422085</v>
      </c>
      <c r="AI181" s="67">
        <v>29.421833</v>
      </c>
      <c r="AJ181" s="67">
        <v>29.421614</v>
      </c>
      <c r="AK181" s="66" t="s">
        <v>467</v>
      </c>
    </row>
    <row r="182" ht="15.0" customHeight="1">
      <c r="A182" s="61" t="s">
        <v>1068</v>
      </c>
      <c r="B182" s="64" t="s">
        <v>917</v>
      </c>
      <c r="C182" s="67">
        <v>0.0</v>
      </c>
      <c r="D182" s="67">
        <v>0.0</v>
      </c>
      <c r="E182" s="67">
        <v>0.0</v>
      </c>
      <c r="F182" s="67">
        <v>18.040068</v>
      </c>
      <c r="G182" s="67">
        <v>18.424671</v>
      </c>
      <c r="H182" s="67">
        <v>18.591646</v>
      </c>
      <c r="I182" s="67">
        <v>18.760485</v>
      </c>
      <c r="J182" s="67">
        <v>18.995819</v>
      </c>
      <c r="K182" s="67">
        <v>19.317602</v>
      </c>
      <c r="L182" s="67">
        <v>19.722746</v>
      </c>
      <c r="M182" s="67">
        <v>20.218102</v>
      </c>
      <c r="N182" s="67">
        <v>20.378389</v>
      </c>
      <c r="O182" s="67">
        <v>20.722025</v>
      </c>
      <c r="P182" s="67">
        <v>20.999842</v>
      </c>
      <c r="Q182" s="67">
        <v>21.212738</v>
      </c>
      <c r="R182" s="67">
        <v>21.336113</v>
      </c>
      <c r="S182" s="67">
        <v>21.369593</v>
      </c>
      <c r="T182" s="67">
        <v>21.374754</v>
      </c>
      <c r="U182" s="67">
        <v>21.361849</v>
      </c>
      <c r="V182" s="67">
        <v>21.350109</v>
      </c>
      <c r="W182" s="67">
        <v>21.340786</v>
      </c>
      <c r="X182" s="67">
        <v>21.252241</v>
      </c>
      <c r="Y182" s="67">
        <v>21.239914</v>
      </c>
      <c r="Z182" s="67">
        <v>21.242899</v>
      </c>
      <c r="AA182" s="67">
        <v>21.252674</v>
      </c>
      <c r="AB182" s="67">
        <v>21.279043</v>
      </c>
      <c r="AC182" s="67">
        <v>21.313652</v>
      </c>
      <c r="AD182" s="67">
        <v>21.35207</v>
      </c>
      <c r="AE182" s="67">
        <v>21.389952</v>
      </c>
      <c r="AF182" s="67">
        <v>21.424719</v>
      </c>
      <c r="AG182" s="67">
        <v>21.453819</v>
      </c>
      <c r="AH182" s="67">
        <v>21.476658</v>
      </c>
      <c r="AI182" s="67">
        <v>21.481724</v>
      </c>
      <c r="AJ182" s="67">
        <v>21.484068</v>
      </c>
      <c r="AK182" s="66" t="s">
        <v>467</v>
      </c>
    </row>
    <row r="183" ht="15.0" customHeight="1">
      <c r="A183" s="61" t="s">
        <v>1069</v>
      </c>
      <c r="B183" s="64" t="s">
        <v>919</v>
      </c>
      <c r="C183" s="67">
        <v>0.0</v>
      </c>
      <c r="D183" s="67">
        <v>0.0</v>
      </c>
      <c r="E183" s="67">
        <v>0.0</v>
      </c>
      <c r="F183" s="67">
        <v>0.0</v>
      </c>
      <c r="G183" s="67">
        <v>0.0</v>
      </c>
      <c r="H183" s="67">
        <v>0.0</v>
      </c>
      <c r="I183" s="67">
        <v>0.0</v>
      </c>
      <c r="J183" s="67">
        <v>0.0</v>
      </c>
      <c r="K183" s="67">
        <v>0.0</v>
      </c>
      <c r="L183" s="67">
        <v>0.0</v>
      </c>
      <c r="M183" s="67">
        <v>0.0</v>
      </c>
      <c r="N183" s="67">
        <v>0.0</v>
      </c>
      <c r="O183" s="67">
        <v>0.0</v>
      </c>
      <c r="P183" s="67">
        <v>0.0</v>
      </c>
      <c r="Q183" s="67">
        <v>0.0</v>
      </c>
      <c r="R183" s="67">
        <v>0.0</v>
      </c>
      <c r="S183" s="67">
        <v>0.0</v>
      </c>
      <c r="T183" s="67">
        <v>0.0</v>
      </c>
      <c r="U183" s="67">
        <v>0.0</v>
      </c>
      <c r="V183" s="67">
        <v>0.0</v>
      </c>
      <c r="W183" s="67">
        <v>0.0</v>
      </c>
      <c r="X183" s="67">
        <v>0.0</v>
      </c>
      <c r="Y183" s="67">
        <v>0.0</v>
      </c>
      <c r="Z183" s="67">
        <v>0.0</v>
      </c>
      <c r="AA183" s="67">
        <v>0.0</v>
      </c>
      <c r="AB183" s="67">
        <v>0.0</v>
      </c>
      <c r="AC183" s="67">
        <v>0.0</v>
      </c>
      <c r="AD183" s="67">
        <v>0.0</v>
      </c>
      <c r="AE183" s="67">
        <v>0.0</v>
      </c>
      <c r="AF183" s="67">
        <v>0.0</v>
      </c>
      <c r="AG183" s="67">
        <v>0.0</v>
      </c>
      <c r="AH183" s="67">
        <v>0.0</v>
      </c>
      <c r="AI183" s="67">
        <v>0.0</v>
      </c>
      <c r="AJ183" s="67">
        <v>0.0</v>
      </c>
      <c r="AK183" s="66" t="s">
        <v>467</v>
      </c>
    </row>
    <row r="184" ht="15.0" customHeight="1">
      <c r="A184" s="61" t="s">
        <v>1070</v>
      </c>
      <c r="B184" s="64" t="s">
        <v>1002</v>
      </c>
      <c r="C184" s="67">
        <v>13.581099</v>
      </c>
      <c r="D184" s="67">
        <v>14.701447</v>
      </c>
      <c r="E184" s="67">
        <v>14.748251</v>
      </c>
      <c r="F184" s="67">
        <v>14.814557</v>
      </c>
      <c r="G184" s="67">
        <v>15.073176</v>
      </c>
      <c r="H184" s="67">
        <v>15.29209</v>
      </c>
      <c r="I184" s="67">
        <v>15.568918</v>
      </c>
      <c r="J184" s="67">
        <v>15.920766</v>
      </c>
      <c r="K184" s="67">
        <v>16.359932</v>
      </c>
      <c r="L184" s="67">
        <v>16.796824</v>
      </c>
      <c r="M184" s="67">
        <v>17.174116</v>
      </c>
      <c r="N184" s="67">
        <v>17.267616</v>
      </c>
      <c r="O184" s="67">
        <v>17.40745</v>
      </c>
      <c r="P184" s="67">
        <v>17.52383</v>
      </c>
      <c r="Q184" s="67">
        <v>17.549999</v>
      </c>
      <c r="R184" s="67">
        <v>17.560907</v>
      </c>
      <c r="S184" s="67">
        <v>17.595333</v>
      </c>
      <c r="T184" s="67">
        <v>17.558247</v>
      </c>
      <c r="U184" s="67">
        <v>17.499254</v>
      </c>
      <c r="V184" s="67">
        <v>17.538221</v>
      </c>
      <c r="W184" s="67">
        <v>17.578802</v>
      </c>
      <c r="X184" s="67">
        <v>17.597841</v>
      </c>
      <c r="Y184" s="67">
        <v>17.651411</v>
      </c>
      <c r="Z184" s="67">
        <v>17.701248</v>
      </c>
      <c r="AA184" s="67">
        <v>17.75421</v>
      </c>
      <c r="AB184" s="67">
        <v>17.785959</v>
      </c>
      <c r="AC184" s="67">
        <v>17.846937</v>
      </c>
      <c r="AD184" s="67">
        <v>17.905312</v>
      </c>
      <c r="AE184" s="67">
        <v>17.95396</v>
      </c>
      <c r="AF184" s="67">
        <v>17.993053</v>
      </c>
      <c r="AG184" s="67">
        <v>18.019684</v>
      </c>
      <c r="AH184" s="67">
        <v>18.0553</v>
      </c>
      <c r="AI184" s="67">
        <v>18.074692</v>
      </c>
      <c r="AJ184" s="67">
        <v>18.090858</v>
      </c>
      <c r="AK184" s="66">
        <v>0.006504</v>
      </c>
    </row>
    <row r="185" ht="15.0" customHeight="1">
      <c r="B185" s="63" t="s">
        <v>922</v>
      </c>
    </row>
    <row r="186" ht="15.0" customHeight="1">
      <c r="A186" s="61" t="s">
        <v>1071</v>
      </c>
      <c r="B186" s="64" t="s">
        <v>903</v>
      </c>
      <c r="C186" s="67">
        <v>9.021522</v>
      </c>
      <c r="D186" s="67">
        <v>9.586926</v>
      </c>
      <c r="E186" s="67">
        <v>9.626539</v>
      </c>
      <c r="F186" s="67">
        <v>9.671358</v>
      </c>
      <c r="G186" s="67">
        <v>9.998089</v>
      </c>
      <c r="H186" s="67">
        <v>10.198173</v>
      </c>
      <c r="I186" s="67">
        <v>10.457096</v>
      </c>
      <c r="J186" s="67">
        <v>10.769475</v>
      </c>
      <c r="K186" s="67">
        <v>11.114804</v>
      </c>
      <c r="L186" s="67">
        <v>11.467535</v>
      </c>
      <c r="M186" s="67">
        <v>11.85607</v>
      </c>
      <c r="N186" s="67">
        <v>12.047058</v>
      </c>
      <c r="O186" s="67">
        <v>12.371178</v>
      </c>
      <c r="P186" s="67">
        <v>12.685073</v>
      </c>
      <c r="Q186" s="67">
        <v>12.97297</v>
      </c>
      <c r="R186" s="67">
        <v>13.128186</v>
      </c>
      <c r="S186" s="67">
        <v>13.136378</v>
      </c>
      <c r="T186" s="67">
        <v>13.14312</v>
      </c>
      <c r="U186" s="67">
        <v>13.122807</v>
      </c>
      <c r="V186" s="67">
        <v>13.129058</v>
      </c>
      <c r="W186" s="67">
        <v>13.133602</v>
      </c>
      <c r="X186" s="67">
        <v>13.138983</v>
      </c>
      <c r="Y186" s="67">
        <v>13.1447</v>
      </c>
      <c r="Z186" s="67">
        <v>13.150172</v>
      </c>
      <c r="AA186" s="67">
        <v>13.154644</v>
      </c>
      <c r="AB186" s="67">
        <v>13.157808</v>
      </c>
      <c r="AC186" s="67">
        <v>13.160017</v>
      </c>
      <c r="AD186" s="67">
        <v>13.161431</v>
      </c>
      <c r="AE186" s="67">
        <v>13.162298</v>
      </c>
      <c r="AF186" s="67">
        <v>13.162485</v>
      </c>
      <c r="AG186" s="67">
        <v>13.162436</v>
      </c>
      <c r="AH186" s="67">
        <v>13.162386</v>
      </c>
      <c r="AI186" s="67">
        <v>13.162338</v>
      </c>
      <c r="AJ186" s="67">
        <v>13.162292</v>
      </c>
      <c r="AK186" s="66">
        <v>0.009954</v>
      </c>
    </row>
    <row r="187" ht="15.0" customHeight="1">
      <c r="A187" s="61" t="s">
        <v>1072</v>
      </c>
      <c r="B187" s="64" t="s">
        <v>905</v>
      </c>
      <c r="C187" s="67">
        <v>6.974001</v>
      </c>
      <c r="D187" s="67">
        <v>7.032606</v>
      </c>
      <c r="E187" s="67">
        <v>7.045088</v>
      </c>
      <c r="F187" s="67">
        <v>7.072495</v>
      </c>
      <c r="G187" s="67">
        <v>7.298749</v>
      </c>
      <c r="H187" s="67">
        <v>7.41814</v>
      </c>
      <c r="I187" s="67">
        <v>7.558838</v>
      </c>
      <c r="J187" s="67">
        <v>7.734358</v>
      </c>
      <c r="K187" s="67">
        <v>7.942077</v>
      </c>
      <c r="L187" s="67">
        <v>8.159271</v>
      </c>
      <c r="M187" s="67">
        <v>8.402044</v>
      </c>
      <c r="N187" s="67">
        <v>8.529366</v>
      </c>
      <c r="O187" s="67">
        <v>8.745782</v>
      </c>
      <c r="P187" s="67">
        <v>8.941962</v>
      </c>
      <c r="Q187" s="67">
        <v>9.12349</v>
      </c>
      <c r="R187" s="67">
        <v>9.222872</v>
      </c>
      <c r="S187" s="67">
        <v>9.220227</v>
      </c>
      <c r="T187" s="67">
        <v>9.218206</v>
      </c>
      <c r="U187" s="67">
        <v>9.216441</v>
      </c>
      <c r="V187" s="67">
        <v>9.21479</v>
      </c>
      <c r="W187" s="67">
        <v>9.213202</v>
      </c>
      <c r="X187" s="67">
        <v>9.211679</v>
      </c>
      <c r="Y187" s="67">
        <v>9.210189</v>
      </c>
      <c r="Z187" s="67">
        <v>9.214308</v>
      </c>
      <c r="AA187" s="67">
        <v>9.215693</v>
      </c>
      <c r="AB187" s="67">
        <v>9.218454</v>
      </c>
      <c r="AC187" s="67">
        <v>9.222551</v>
      </c>
      <c r="AD187" s="67">
        <v>9.228126</v>
      </c>
      <c r="AE187" s="67">
        <v>9.230026</v>
      </c>
      <c r="AF187" s="67">
        <v>9.239596</v>
      </c>
      <c r="AG187" s="67">
        <v>9.250395</v>
      </c>
      <c r="AH187" s="67">
        <v>9.261762</v>
      </c>
      <c r="AI187" s="67">
        <v>9.272985</v>
      </c>
      <c r="AJ187" s="67">
        <v>9.283518</v>
      </c>
      <c r="AK187" s="66">
        <v>0.008715</v>
      </c>
    </row>
    <row r="188" ht="15.0" customHeight="1">
      <c r="A188" s="61" t="s">
        <v>1073</v>
      </c>
      <c r="B188" s="64" t="s">
        <v>907</v>
      </c>
      <c r="C188" s="67">
        <v>7.135813</v>
      </c>
      <c r="D188" s="67">
        <v>7.316658</v>
      </c>
      <c r="E188" s="67">
        <v>7.118666</v>
      </c>
      <c r="F188" s="67">
        <v>7.148146</v>
      </c>
      <c r="G188" s="67">
        <v>7.386131</v>
      </c>
      <c r="H188" s="67">
        <v>7.52151</v>
      </c>
      <c r="I188" s="67">
        <v>7.696998</v>
      </c>
      <c r="J188" s="67">
        <v>7.915157</v>
      </c>
      <c r="K188" s="67">
        <v>8.168175</v>
      </c>
      <c r="L188" s="67">
        <v>8.413774</v>
      </c>
      <c r="M188" s="67">
        <v>8.658339</v>
      </c>
      <c r="N188" s="67">
        <v>8.786768</v>
      </c>
      <c r="O188" s="67">
        <v>9.006616</v>
      </c>
      <c r="P188" s="67">
        <v>9.20613</v>
      </c>
      <c r="Q188" s="67">
        <v>9.390164</v>
      </c>
      <c r="R188" s="67">
        <v>9.489022</v>
      </c>
      <c r="S188" s="67">
        <v>9.48304</v>
      </c>
      <c r="T188" s="67">
        <v>9.480169</v>
      </c>
      <c r="U188" s="67">
        <v>9.47746</v>
      </c>
      <c r="V188" s="67">
        <v>9.475306</v>
      </c>
      <c r="W188" s="67">
        <v>9.475178</v>
      </c>
      <c r="X188" s="67">
        <v>9.475069</v>
      </c>
      <c r="Y188" s="67">
        <v>9.474975</v>
      </c>
      <c r="Z188" s="67">
        <v>9.474894</v>
      </c>
      <c r="AA188" s="67">
        <v>9.474824</v>
      </c>
      <c r="AB188" s="67">
        <v>9.474764</v>
      </c>
      <c r="AC188" s="67">
        <v>9.474709</v>
      </c>
      <c r="AD188" s="67">
        <v>9.474662</v>
      </c>
      <c r="AE188" s="67">
        <v>9.474619</v>
      </c>
      <c r="AF188" s="67">
        <v>9.47458</v>
      </c>
      <c r="AG188" s="67">
        <v>9.474546</v>
      </c>
      <c r="AH188" s="67">
        <v>9.474517</v>
      </c>
      <c r="AI188" s="67">
        <v>9.474488</v>
      </c>
      <c r="AJ188" s="67">
        <v>9.474464</v>
      </c>
      <c r="AK188" s="66">
        <v>0.008109</v>
      </c>
    </row>
    <row r="189" ht="15.0" customHeight="1">
      <c r="A189" s="61" t="s">
        <v>1074</v>
      </c>
      <c r="B189" s="64" t="s">
        <v>909</v>
      </c>
      <c r="C189" s="67">
        <v>6.628791</v>
      </c>
      <c r="D189" s="67">
        <v>6.962189</v>
      </c>
      <c r="E189" s="67">
        <v>6.947367</v>
      </c>
      <c r="F189" s="67">
        <v>6.999722</v>
      </c>
      <c r="G189" s="67">
        <v>7.23997</v>
      </c>
      <c r="H189" s="67">
        <v>7.379877</v>
      </c>
      <c r="I189" s="67">
        <v>7.564227</v>
      </c>
      <c r="J189" s="67">
        <v>7.799122</v>
      </c>
      <c r="K189" s="67">
        <v>8.077332</v>
      </c>
      <c r="L189" s="67">
        <v>8.375981</v>
      </c>
      <c r="M189" s="67">
        <v>8.664543</v>
      </c>
      <c r="N189" s="67">
        <v>8.81308</v>
      </c>
      <c r="O189" s="67">
        <v>9.053221</v>
      </c>
      <c r="P189" s="67">
        <v>9.267409</v>
      </c>
      <c r="Q189" s="67">
        <v>9.459547</v>
      </c>
      <c r="R189" s="67">
        <v>9.566576</v>
      </c>
      <c r="S189" s="67">
        <v>9.567638</v>
      </c>
      <c r="T189" s="67">
        <v>9.569808</v>
      </c>
      <c r="U189" s="67">
        <v>9.57224</v>
      </c>
      <c r="V189" s="67">
        <v>9.574672</v>
      </c>
      <c r="W189" s="67">
        <v>9.577804</v>
      </c>
      <c r="X189" s="67">
        <v>9.581294</v>
      </c>
      <c r="Y189" s="67">
        <v>9.586056</v>
      </c>
      <c r="Z189" s="67">
        <v>9.590919</v>
      </c>
      <c r="AA189" s="67">
        <v>9.595663</v>
      </c>
      <c r="AB189" s="67">
        <v>9.599725</v>
      </c>
      <c r="AC189" s="67">
        <v>9.603548</v>
      </c>
      <c r="AD189" s="67">
        <v>9.609718</v>
      </c>
      <c r="AE189" s="67">
        <v>9.614819</v>
      </c>
      <c r="AF189" s="67">
        <v>9.617788</v>
      </c>
      <c r="AG189" s="67">
        <v>9.620589</v>
      </c>
      <c r="AH189" s="67">
        <v>9.626729</v>
      </c>
      <c r="AI189" s="67">
        <v>9.634086</v>
      </c>
      <c r="AJ189" s="67">
        <v>9.639889</v>
      </c>
      <c r="AK189" s="66">
        <v>0.010221</v>
      </c>
    </row>
    <row r="190" ht="15.0" customHeight="1">
      <c r="A190" s="61" t="s">
        <v>1075</v>
      </c>
      <c r="B190" s="64" t="s">
        <v>911</v>
      </c>
      <c r="C190" s="67">
        <v>7.173661</v>
      </c>
      <c r="D190" s="67">
        <v>6.997744</v>
      </c>
      <c r="E190" s="67">
        <v>7.010581</v>
      </c>
      <c r="F190" s="67">
        <v>7.03604</v>
      </c>
      <c r="G190" s="67">
        <v>7.260027</v>
      </c>
      <c r="H190" s="67">
        <v>7.376959</v>
      </c>
      <c r="I190" s="67">
        <v>7.517704</v>
      </c>
      <c r="J190" s="67">
        <v>7.688947</v>
      </c>
      <c r="K190" s="67">
        <v>7.890841</v>
      </c>
      <c r="L190" s="67">
        <v>8.103957</v>
      </c>
      <c r="M190" s="67">
        <v>8.341935</v>
      </c>
      <c r="N190" s="67">
        <v>8.468704</v>
      </c>
      <c r="O190" s="67">
        <v>8.683394</v>
      </c>
      <c r="P190" s="67">
        <v>8.879473</v>
      </c>
      <c r="Q190" s="67">
        <v>9.062976</v>
      </c>
      <c r="R190" s="67">
        <v>9.164362</v>
      </c>
      <c r="S190" s="67">
        <v>9.163495</v>
      </c>
      <c r="T190" s="67">
        <v>9.162773</v>
      </c>
      <c r="U190" s="67">
        <v>9.162172</v>
      </c>
      <c r="V190" s="67">
        <v>9.161685</v>
      </c>
      <c r="W190" s="67">
        <v>9.161287</v>
      </c>
      <c r="X190" s="67">
        <v>9.160966</v>
      </c>
      <c r="Y190" s="67">
        <v>9.160713</v>
      </c>
      <c r="Z190" s="67">
        <v>9.166885</v>
      </c>
      <c r="AA190" s="67">
        <v>9.169731</v>
      </c>
      <c r="AB190" s="67">
        <v>9.173852</v>
      </c>
      <c r="AC190" s="67">
        <v>9.179525</v>
      </c>
      <c r="AD190" s="67">
        <v>9.18697</v>
      </c>
      <c r="AE190" s="67">
        <v>9.192555</v>
      </c>
      <c r="AF190" s="67">
        <v>9.204213</v>
      </c>
      <c r="AG190" s="67">
        <v>9.217172</v>
      </c>
      <c r="AH190" s="67">
        <v>9.230673</v>
      </c>
      <c r="AI190" s="67">
        <v>9.243838</v>
      </c>
      <c r="AJ190" s="67">
        <v>9.255971</v>
      </c>
      <c r="AK190" s="66">
        <v>0.008778</v>
      </c>
    </row>
    <row r="191" ht="15.0" customHeight="1">
      <c r="A191" s="61" t="s">
        <v>1076</v>
      </c>
      <c r="B191" s="64" t="s">
        <v>913</v>
      </c>
      <c r="C191" s="67">
        <v>15.166945</v>
      </c>
      <c r="D191" s="67">
        <v>16.819815</v>
      </c>
      <c r="E191" s="67">
        <v>16.9839</v>
      </c>
      <c r="F191" s="67">
        <v>17.036955</v>
      </c>
      <c r="G191" s="67">
        <v>17.520826</v>
      </c>
      <c r="H191" s="67">
        <v>17.736982</v>
      </c>
      <c r="I191" s="67">
        <v>18.025957</v>
      </c>
      <c r="J191" s="67">
        <v>18.431498</v>
      </c>
      <c r="K191" s="67">
        <v>18.927898</v>
      </c>
      <c r="L191" s="67">
        <v>19.5002</v>
      </c>
      <c r="M191" s="67">
        <v>20.083714</v>
      </c>
      <c r="N191" s="67">
        <v>20.337225</v>
      </c>
      <c r="O191" s="67">
        <v>20.898678</v>
      </c>
      <c r="P191" s="67">
        <v>21.383772</v>
      </c>
      <c r="Q191" s="67">
        <v>21.795856</v>
      </c>
      <c r="R191" s="67">
        <v>22.070501</v>
      </c>
      <c r="S191" s="67">
        <v>22.180422</v>
      </c>
      <c r="T191" s="67">
        <v>22.217096</v>
      </c>
      <c r="U191" s="67">
        <v>22.232544</v>
      </c>
      <c r="V191" s="67">
        <v>22.232544</v>
      </c>
      <c r="W191" s="67">
        <v>22.232544</v>
      </c>
      <c r="X191" s="67">
        <v>22.232542</v>
      </c>
      <c r="Y191" s="67">
        <v>22.232542</v>
      </c>
      <c r="Z191" s="67">
        <v>22.232544</v>
      </c>
      <c r="AA191" s="67">
        <v>22.232542</v>
      </c>
      <c r="AB191" s="67">
        <v>22.232542</v>
      </c>
      <c r="AC191" s="67">
        <v>22.232542</v>
      </c>
      <c r="AD191" s="67">
        <v>22.232542</v>
      </c>
      <c r="AE191" s="67">
        <v>22.232544</v>
      </c>
      <c r="AF191" s="67">
        <v>22.232542</v>
      </c>
      <c r="AG191" s="67">
        <v>22.232544</v>
      </c>
      <c r="AH191" s="67">
        <v>22.232542</v>
      </c>
      <c r="AI191" s="67">
        <v>22.232542</v>
      </c>
      <c r="AJ191" s="67">
        <v>22.232542</v>
      </c>
      <c r="AK191" s="66">
        <v>0.008757</v>
      </c>
    </row>
    <row r="192" ht="15.0" customHeight="1">
      <c r="A192" s="61" t="s">
        <v>1077</v>
      </c>
      <c r="B192" s="64" t="s">
        <v>915</v>
      </c>
      <c r="C192" s="67">
        <v>0.0</v>
      </c>
      <c r="D192" s="67">
        <v>14.113036</v>
      </c>
      <c r="E192" s="67">
        <v>14.401682</v>
      </c>
      <c r="F192" s="67">
        <v>14.516217</v>
      </c>
      <c r="G192" s="67">
        <v>15.038576</v>
      </c>
      <c r="H192" s="67">
        <v>15.393996</v>
      </c>
      <c r="I192" s="67">
        <v>15.860334</v>
      </c>
      <c r="J192" s="67">
        <v>16.342506</v>
      </c>
      <c r="K192" s="67">
        <v>16.844891</v>
      </c>
      <c r="L192" s="67">
        <v>17.369621</v>
      </c>
      <c r="M192" s="67">
        <v>17.956705</v>
      </c>
      <c r="N192" s="67">
        <v>18.160402</v>
      </c>
      <c r="O192" s="67">
        <v>18.623779</v>
      </c>
      <c r="P192" s="67">
        <v>19.028114</v>
      </c>
      <c r="Q192" s="67">
        <v>19.373159</v>
      </c>
      <c r="R192" s="67">
        <v>19.574472</v>
      </c>
      <c r="S192" s="67">
        <v>19.501101</v>
      </c>
      <c r="T192" s="67">
        <v>19.583128</v>
      </c>
      <c r="U192" s="67">
        <v>19.621298</v>
      </c>
      <c r="V192" s="67">
        <v>19.701382</v>
      </c>
      <c r="W192" s="67">
        <v>19.758366</v>
      </c>
      <c r="X192" s="67">
        <v>19.810753</v>
      </c>
      <c r="Y192" s="67">
        <v>19.863636</v>
      </c>
      <c r="Z192" s="67">
        <v>19.914278</v>
      </c>
      <c r="AA192" s="67">
        <v>19.95982</v>
      </c>
      <c r="AB192" s="67">
        <v>19.998438</v>
      </c>
      <c r="AC192" s="67">
        <v>20.029474</v>
      </c>
      <c r="AD192" s="67">
        <v>20.053158</v>
      </c>
      <c r="AE192" s="67">
        <v>20.071119</v>
      </c>
      <c r="AF192" s="67">
        <v>20.08415</v>
      </c>
      <c r="AG192" s="67">
        <v>20.092699</v>
      </c>
      <c r="AH192" s="67">
        <v>20.092457</v>
      </c>
      <c r="AI192" s="67">
        <v>20.092279</v>
      </c>
      <c r="AJ192" s="67">
        <v>20.092175</v>
      </c>
      <c r="AK192" s="66">
        <v>0.0111</v>
      </c>
    </row>
    <row r="193" ht="15.0" customHeight="1">
      <c r="A193" s="61" t="s">
        <v>1078</v>
      </c>
      <c r="B193" s="64" t="s">
        <v>917</v>
      </c>
      <c r="C193" s="67">
        <v>0.0</v>
      </c>
      <c r="D193" s="67">
        <v>10.272853</v>
      </c>
      <c r="E193" s="67">
        <v>10.382418</v>
      </c>
      <c r="F193" s="67">
        <v>10.434157</v>
      </c>
      <c r="G193" s="67">
        <v>10.771237</v>
      </c>
      <c r="H193" s="67">
        <v>10.967269</v>
      </c>
      <c r="I193" s="67">
        <v>11.226281</v>
      </c>
      <c r="J193" s="67">
        <v>11.553718</v>
      </c>
      <c r="K193" s="67">
        <v>11.940467</v>
      </c>
      <c r="L193" s="67">
        <v>12.351609</v>
      </c>
      <c r="M193" s="67">
        <v>12.798921</v>
      </c>
      <c r="N193" s="67">
        <v>12.969849</v>
      </c>
      <c r="O193" s="67">
        <v>13.342921</v>
      </c>
      <c r="P193" s="67">
        <v>13.655166</v>
      </c>
      <c r="Q193" s="67">
        <v>13.924754</v>
      </c>
      <c r="R193" s="67">
        <v>14.104486</v>
      </c>
      <c r="S193" s="67">
        <v>14.180408</v>
      </c>
      <c r="T193" s="67">
        <v>14.205746</v>
      </c>
      <c r="U193" s="67">
        <v>14.211041</v>
      </c>
      <c r="V193" s="67">
        <v>14.211041</v>
      </c>
      <c r="W193" s="67">
        <v>14.211041</v>
      </c>
      <c r="X193" s="67">
        <v>14.211041</v>
      </c>
      <c r="Y193" s="67">
        <v>14.211042</v>
      </c>
      <c r="Z193" s="67">
        <v>14.211041</v>
      </c>
      <c r="AA193" s="67">
        <v>14.211042</v>
      </c>
      <c r="AB193" s="67">
        <v>14.211042</v>
      </c>
      <c r="AC193" s="67">
        <v>14.211041</v>
      </c>
      <c r="AD193" s="67">
        <v>14.211042</v>
      </c>
      <c r="AE193" s="67">
        <v>14.211041</v>
      </c>
      <c r="AF193" s="67">
        <v>14.211041</v>
      </c>
      <c r="AG193" s="67">
        <v>14.211042</v>
      </c>
      <c r="AH193" s="67">
        <v>14.211041</v>
      </c>
      <c r="AI193" s="67">
        <v>14.211042</v>
      </c>
      <c r="AJ193" s="67">
        <v>14.211041</v>
      </c>
      <c r="AK193" s="66">
        <v>0.010193</v>
      </c>
    </row>
    <row r="194" ht="15.0" customHeight="1">
      <c r="A194" s="61" t="s">
        <v>1079</v>
      </c>
      <c r="B194" s="64" t="s">
        <v>919</v>
      </c>
      <c r="C194" s="67">
        <v>0.0</v>
      </c>
      <c r="D194" s="67">
        <v>11.520418</v>
      </c>
      <c r="E194" s="67">
        <v>11.520415</v>
      </c>
      <c r="F194" s="67">
        <v>11.520415</v>
      </c>
      <c r="G194" s="67">
        <v>11.520415</v>
      </c>
      <c r="H194" s="67">
        <v>11.520415</v>
      </c>
      <c r="I194" s="67">
        <v>11.520415</v>
      </c>
      <c r="J194" s="67">
        <v>11.520413</v>
      </c>
      <c r="K194" s="67">
        <v>11.520414</v>
      </c>
      <c r="L194" s="67">
        <v>11.520415</v>
      </c>
      <c r="M194" s="67">
        <v>11.520415</v>
      </c>
      <c r="N194" s="67">
        <v>11.520415</v>
      </c>
      <c r="O194" s="67">
        <v>11.520415</v>
      </c>
      <c r="P194" s="67">
        <v>11.520414</v>
      </c>
      <c r="Q194" s="67">
        <v>11.520415</v>
      </c>
      <c r="R194" s="67">
        <v>11.520414</v>
      </c>
      <c r="S194" s="67">
        <v>11.520414</v>
      </c>
      <c r="T194" s="67">
        <v>11.520415</v>
      </c>
      <c r="U194" s="67">
        <v>11.520415</v>
      </c>
      <c r="V194" s="67">
        <v>11.520415</v>
      </c>
      <c r="W194" s="67">
        <v>11.520414</v>
      </c>
      <c r="X194" s="67">
        <v>11.520415</v>
      </c>
      <c r="Y194" s="67">
        <v>11.520415</v>
      </c>
      <c r="Z194" s="67">
        <v>11.520414</v>
      </c>
      <c r="AA194" s="67">
        <v>11.520415</v>
      </c>
      <c r="AB194" s="67">
        <v>11.520415</v>
      </c>
      <c r="AC194" s="67">
        <v>11.520414</v>
      </c>
      <c r="AD194" s="67">
        <v>11.520414</v>
      </c>
      <c r="AE194" s="67">
        <v>11.520414</v>
      </c>
      <c r="AF194" s="67">
        <v>11.520415</v>
      </c>
      <c r="AG194" s="67">
        <v>11.520415</v>
      </c>
      <c r="AH194" s="67">
        <v>11.520415</v>
      </c>
      <c r="AI194" s="67">
        <v>11.520415</v>
      </c>
      <c r="AJ194" s="67">
        <v>11.520415</v>
      </c>
      <c r="AK194" s="66">
        <v>0.0</v>
      </c>
    </row>
    <row r="195" ht="15.0" customHeight="1">
      <c r="A195" s="61" t="s">
        <v>1080</v>
      </c>
      <c r="B195" s="64" t="s">
        <v>1013</v>
      </c>
      <c r="C195" s="67">
        <v>8.433371</v>
      </c>
      <c r="D195" s="67">
        <v>8.823746</v>
      </c>
      <c r="E195" s="67">
        <v>8.853204</v>
      </c>
      <c r="F195" s="67">
        <v>8.892884</v>
      </c>
      <c r="G195" s="67">
        <v>9.188556</v>
      </c>
      <c r="H195" s="67">
        <v>9.367283</v>
      </c>
      <c r="I195" s="67">
        <v>9.582476</v>
      </c>
      <c r="J195" s="67">
        <v>9.841881</v>
      </c>
      <c r="K195" s="67">
        <v>10.136348</v>
      </c>
      <c r="L195" s="67">
        <v>10.442803</v>
      </c>
      <c r="M195" s="67">
        <v>10.783436</v>
      </c>
      <c r="N195" s="67">
        <v>10.949768</v>
      </c>
      <c r="O195" s="67">
        <v>11.236462</v>
      </c>
      <c r="P195" s="67">
        <v>11.510793</v>
      </c>
      <c r="Q195" s="67">
        <v>11.764541</v>
      </c>
      <c r="R195" s="67">
        <v>11.903607</v>
      </c>
      <c r="S195" s="67">
        <v>11.911608</v>
      </c>
      <c r="T195" s="67">
        <v>11.919383</v>
      </c>
      <c r="U195" s="67">
        <v>11.910312</v>
      </c>
      <c r="V195" s="67">
        <v>11.917841</v>
      </c>
      <c r="W195" s="67">
        <v>11.924322</v>
      </c>
      <c r="X195" s="67">
        <v>11.931355</v>
      </c>
      <c r="Y195" s="67">
        <v>11.93863</v>
      </c>
      <c r="Z195" s="67">
        <v>11.948675</v>
      </c>
      <c r="AA195" s="67">
        <v>11.95804</v>
      </c>
      <c r="AB195" s="67">
        <v>11.9672</v>
      </c>
      <c r="AC195" s="67">
        <v>11.976358</v>
      </c>
      <c r="AD195" s="67">
        <v>11.985684</v>
      </c>
      <c r="AE195" s="67">
        <v>11.993372</v>
      </c>
      <c r="AF195" s="67">
        <v>12.003622</v>
      </c>
      <c r="AG195" s="67">
        <v>12.014277</v>
      </c>
      <c r="AH195" s="67">
        <v>12.025264</v>
      </c>
      <c r="AI195" s="67">
        <v>12.036317</v>
      </c>
      <c r="AJ195" s="67">
        <v>12.046656</v>
      </c>
      <c r="AK195" s="66">
        <v>0.009777</v>
      </c>
    </row>
    <row r="196" ht="15.0" customHeight="1">
      <c r="B196" s="63" t="s">
        <v>934</v>
      </c>
    </row>
    <row r="197" ht="15.0" customHeight="1">
      <c r="A197" s="61" t="s">
        <v>1081</v>
      </c>
      <c r="B197" s="64" t="s">
        <v>903</v>
      </c>
      <c r="C197" s="67">
        <v>6.599883</v>
      </c>
      <c r="D197" s="67">
        <v>6.820227</v>
      </c>
      <c r="E197" s="67">
        <v>6.86076</v>
      </c>
      <c r="F197" s="67">
        <v>6.917414</v>
      </c>
      <c r="G197" s="67">
        <v>6.994765</v>
      </c>
      <c r="H197" s="67">
        <v>7.102188</v>
      </c>
      <c r="I197" s="67">
        <v>7.230996</v>
      </c>
      <c r="J197" s="67">
        <v>7.402618</v>
      </c>
      <c r="K197" s="67">
        <v>7.600655</v>
      </c>
      <c r="L197" s="67">
        <v>7.819922</v>
      </c>
      <c r="M197" s="67">
        <v>8.044983</v>
      </c>
      <c r="N197" s="67">
        <v>8.160266</v>
      </c>
      <c r="O197" s="67">
        <v>8.321774</v>
      </c>
      <c r="P197" s="67">
        <v>8.454997</v>
      </c>
      <c r="Q197" s="67">
        <v>8.570383</v>
      </c>
      <c r="R197" s="67">
        <v>8.632504</v>
      </c>
      <c r="S197" s="67">
        <v>8.638347</v>
      </c>
      <c r="T197" s="67">
        <v>8.64385</v>
      </c>
      <c r="U197" s="67">
        <v>8.643827</v>
      </c>
      <c r="V197" s="67">
        <v>8.647682</v>
      </c>
      <c r="W197" s="67">
        <v>8.650436</v>
      </c>
      <c r="X197" s="67">
        <v>8.650632</v>
      </c>
      <c r="Y197" s="67">
        <v>8.65115</v>
      </c>
      <c r="Z197" s="67">
        <v>8.651577</v>
      </c>
      <c r="AA197" s="67">
        <v>8.652457</v>
      </c>
      <c r="AB197" s="67">
        <v>8.653531</v>
      </c>
      <c r="AC197" s="67">
        <v>8.654325</v>
      </c>
      <c r="AD197" s="67">
        <v>8.655119</v>
      </c>
      <c r="AE197" s="67">
        <v>8.655967</v>
      </c>
      <c r="AF197" s="67">
        <v>8.656895</v>
      </c>
      <c r="AG197" s="67">
        <v>8.657934</v>
      </c>
      <c r="AH197" s="67">
        <v>8.659118</v>
      </c>
      <c r="AI197" s="67">
        <v>8.660488</v>
      </c>
      <c r="AJ197" s="67">
        <v>8.662545</v>
      </c>
      <c r="AK197" s="66">
        <v>0.0075</v>
      </c>
    </row>
    <row r="198" ht="15.0" customHeight="1">
      <c r="A198" s="61" t="s">
        <v>1082</v>
      </c>
      <c r="B198" s="64" t="s">
        <v>905</v>
      </c>
      <c r="C198" s="67">
        <v>6.370676</v>
      </c>
      <c r="D198" s="67">
        <v>5.934256</v>
      </c>
      <c r="E198" s="67">
        <v>6.022155</v>
      </c>
      <c r="F198" s="67">
        <v>6.060339</v>
      </c>
      <c r="G198" s="67">
        <v>6.222281</v>
      </c>
      <c r="H198" s="67">
        <v>6.326043</v>
      </c>
      <c r="I198" s="67">
        <v>6.453922</v>
      </c>
      <c r="J198" s="67">
        <v>6.600674</v>
      </c>
      <c r="K198" s="67">
        <v>6.768413</v>
      </c>
      <c r="L198" s="67">
        <v>6.943381</v>
      </c>
      <c r="M198" s="67">
        <v>7.120192</v>
      </c>
      <c r="N198" s="67">
        <v>7.187096</v>
      </c>
      <c r="O198" s="67">
        <v>7.324792</v>
      </c>
      <c r="P198" s="67">
        <v>7.449784</v>
      </c>
      <c r="Q198" s="67">
        <v>7.559758</v>
      </c>
      <c r="R198" s="67">
        <v>7.617913</v>
      </c>
      <c r="S198" s="67">
        <v>7.616323</v>
      </c>
      <c r="T198" s="67">
        <v>7.615125</v>
      </c>
      <c r="U198" s="67">
        <v>7.614246</v>
      </c>
      <c r="V198" s="67">
        <v>7.6137</v>
      </c>
      <c r="W198" s="67">
        <v>7.613424</v>
      </c>
      <c r="X198" s="67">
        <v>7.586328</v>
      </c>
      <c r="Y198" s="67">
        <v>7.57866</v>
      </c>
      <c r="Z198" s="67">
        <v>7.581442</v>
      </c>
      <c r="AA198" s="67">
        <v>7.585609</v>
      </c>
      <c r="AB198" s="67">
        <v>7.591601</v>
      </c>
      <c r="AC198" s="67">
        <v>7.599716</v>
      </c>
      <c r="AD198" s="67">
        <v>7.609866</v>
      </c>
      <c r="AE198" s="67">
        <v>7.620365</v>
      </c>
      <c r="AF198" s="67">
        <v>7.622973</v>
      </c>
      <c r="AG198" s="67">
        <v>7.625589</v>
      </c>
      <c r="AH198" s="67">
        <v>7.628041</v>
      </c>
      <c r="AI198" s="67">
        <v>7.630182</v>
      </c>
      <c r="AJ198" s="67">
        <v>7.631932</v>
      </c>
      <c r="AK198" s="66">
        <v>0.007893</v>
      </c>
    </row>
    <row r="199" ht="15.0" customHeight="1">
      <c r="A199" s="61" t="s">
        <v>1083</v>
      </c>
      <c r="B199" s="64" t="s">
        <v>907</v>
      </c>
      <c r="C199" s="67">
        <v>5.472283</v>
      </c>
      <c r="D199" s="67">
        <v>6.375792</v>
      </c>
      <c r="E199" s="67">
        <v>6.291342</v>
      </c>
      <c r="F199" s="67">
        <v>6.321455</v>
      </c>
      <c r="G199" s="67">
        <v>6.498996</v>
      </c>
      <c r="H199" s="67">
        <v>6.602147</v>
      </c>
      <c r="I199" s="67">
        <v>6.7341</v>
      </c>
      <c r="J199" s="67">
        <v>6.897856</v>
      </c>
      <c r="K199" s="67">
        <v>7.084962</v>
      </c>
      <c r="L199" s="67">
        <v>7.256125</v>
      </c>
      <c r="M199" s="67">
        <v>7.430598</v>
      </c>
      <c r="N199" s="67">
        <v>7.515549</v>
      </c>
      <c r="O199" s="67">
        <v>7.666486</v>
      </c>
      <c r="P199" s="67">
        <v>7.789245</v>
      </c>
      <c r="Q199" s="67">
        <v>7.894718</v>
      </c>
      <c r="R199" s="67">
        <v>7.937439</v>
      </c>
      <c r="S199" s="67">
        <v>7.918069</v>
      </c>
      <c r="T199" s="67">
        <v>7.896251</v>
      </c>
      <c r="U199" s="67">
        <v>7.872209</v>
      </c>
      <c r="V199" s="67">
        <v>7.847512</v>
      </c>
      <c r="W199" s="67">
        <v>7.824253</v>
      </c>
      <c r="X199" s="67">
        <v>7.803267</v>
      </c>
      <c r="Y199" s="67">
        <v>7.783424</v>
      </c>
      <c r="Z199" s="67">
        <v>7.76393</v>
      </c>
      <c r="AA199" s="67">
        <v>7.745935</v>
      </c>
      <c r="AB199" s="67">
        <v>7.728839</v>
      </c>
      <c r="AC199" s="67">
        <v>7.712182</v>
      </c>
      <c r="AD199" s="67">
        <v>7.696408</v>
      </c>
      <c r="AE199" s="67">
        <v>7.681726</v>
      </c>
      <c r="AF199" s="67">
        <v>7.668144</v>
      </c>
      <c r="AG199" s="67">
        <v>7.655054</v>
      </c>
      <c r="AH199" s="67">
        <v>7.642557</v>
      </c>
      <c r="AI199" s="67">
        <v>7.630496</v>
      </c>
      <c r="AJ199" s="67">
        <v>7.618187</v>
      </c>
      <c r="AK199" s="66">
        <v>0.005579</v>
      </c>
    </row>
    <row r="200" ht="15.0" customHeight="1">
      <c r="A200" s="61" t="s">
        <v>1084</v>
      </c>
      <c r="B200" s="64" t="s">
        <v>909</v>
      </c>
      <c r="C200" s="67">
        <v>6.244622</v>
      </c>
      <c r="D200" s="67">
        <v>6.431484</v>
      </c>
      <c r="E200" s="67">
        <v>6.493083</v>
      </c>
      <c r="F200" s="67">
        <v>6.552646</v>
      </c>
      <c r="G200" s="67">
        <v>6.71814</v>
      </c>
      <c r="H200" s="67">
        <v>6.848529</v>
      </c>
      <c r="I200" s="67">
        <v>7.007152</v>
      </c>
      <c r="J200" s="67">
        <v>7.196585</v>
      </c>
      <c r="K200" s="67">
        <v>7.407364</v>
      </c>
      <c r="L200" s="67">
        <v>7.624614</v>
      </c>
      <c r="M200" s="67">
        <v>7.845945</v>
      </c>
      <c r="N200" s="67">
        <v>7.935432</v>
      </c>
      <c r="O200" s="67">
        <v>8.088717</v>
      </c>
      <c r="P200" s="67">
        <v>8.21319</v>
      </c>
      <c r="Q200" s="67">
        <v>8.321407</v>
      </c>
      <c r="R200" s="67">
        <v>8.391699</v>
      </c>
      <c r="S200" s="67">
        <v>8.411244</v>
      </c>
      <c r="T200" s="67">
        <v>8.417555</v>
      </c>
      <c r="U200" s="67">
        <v>8.415774</v>
      </c>
      <c r="V200" s="67">
        <v>8.407419</v>
      </c>
      <c r="W200" s="67">
        <v>8.408515</v>
      </c>
      <c r="X200" s="67">
        <v>8.407104</v>
      </c>
      <c r="Y200" s="67">
        <v>8.40634</v>
      </c>
      <c r="Z200" s="67">
        <v>8.405786</v>
      </c>
      <c r="AA200" s="67">
        <v>8.405357</v>
      </c>
      <c r="AB200" s="67">
        <v>8.404987</v>
      </c>
      <c r="AC200" s="67">
        <v>8.404652</v>
      </c>
      <c r="AD200" s="67">
        <v>8.403315</v>
      </c>
      <c r="AE200" s="67">
        <v>8.401592</v>
      </c>
      <c r="AF200" s="67">
        <v>8.399471</v>
      </c>
      <c r="AG200" s="67">
        <v>8.395483</v>
      </c>
      <c r="AH200" s="67">
        <v>8.388091</v>
      </c>
      <c r="AI200" s="67">
        <v>8.380357</v>
      </c>
      <c r="AJ200" s="67">
        <v>8.366722</v>
      </c>
      <c r="AK200" s="66">
        <v>0.008254</v>
      </c>
    </row>
    <row r="201" ht="15.0" customHeight="1">
      <c r="A201" s="61" t="s">
        <v>1085</v>
      </c>
      <c r="B201" s="64" t="s">
        <v>911</v>
      </c>
      <c r="C201" s="67">
        <v>0.0</v>
      </c>
      <c r="D201" s="67">
        <v>0.0</v>
      </c>
      <c r="E201" s="67">
        <v>0.0</v>
      </c>
      <c r="F201" s="67">
        <v>0.0</v>
      </c>
      <c r="G201" s="67">
        <v>0.0</v>
      </c>
      <c r="H201" s="67">
        <v>0.0</v>
      </c>
      <c r="I201" s="67">
        <v>0.0</v>
      </c>
      <c r="J201" s="67">
        <v>0.0</v>
      </c>
      <c r="K201" s="67">
        <v>0.0</v>
      </c>
      <c r="L201" s="67">
        <v>0.0</v>
      </c>
      <c r="M201" s="67">
        <v>0.0</v>
      </c>
      <c r="N201" s="67">
        <v>0.0</v>
      </c>
      <c r="O201" s="67">
        <v>0.0</v>
      </c>
      <c r="P201" s="67">
        <v>0.0</v>
      </c>
      <c r="Q201" s="67">
        <v>0.0</v>
      </c>
      <c r="R201" s="67">
        <v>0.0</v>
      </c>
      <c r="S201" s="67">
        <v>0.0</v>
      </c>
      <c r="T201" s="67">
        <v>0.0</v>
      </c>
      <c r="U201" s="67">
        <v>0.0</v>
      </c>
      <c r="V201" s="67">
        <v>0.0</v>
      </c>
      <c r="W201" s="67">
        <v>0.0</v>
      </c>
      <c r="X201" s="67">
        <v>0.0</v>
      </c>
      <c r="Y201" s="67">
        <v>0.0</v>
      </c>
      <c r="Z201" s="67">
        <v>0.0</v>
      </c>
      <c r="AA201" s="67">
        <v>0.0</v>
      </c>
      <c r="AB201" s="67">
        <v>0.0</v>
      </c>
      <c r="AC201" s="67">
        <v>0.0</v>
      </c>
      <c r="AD201" s="67">
        <v>0.0</v>
      </c>
      <c r="AE201" s="67">
        <v>0.0</v>
      </c>
      <c r="AF201" s="67">
        <v>0.0</v>
      </c>
      <c r="AG201" s="67">
        <v>0.0</v>
      </c>
      <c r="AH201" s="67">
        <v>0.0</v>
      </c>
      <c r="AI201" s="67">
        <v>0.0</v>
      </c>
      <c r="AJ201" s="67">
        <v>0.0</v>
      </c>
      <c r="AK201" s="66" t="s">
        <v>467</v>
      </c>
    </row>
    <row r="202" ht="15.0" customHeight="1">
      <c r="A202" s="61" t="s">
        <v>1086</v>
      </c>
      <c r="B202" s="64" t="s">
        <v>913</v>
      </c>
      <c r="C202" s="67">
        <v>0.0</v>
      </c>
      <c r="D202" s="67">
        <v>7.911466</v>
      </c>
      <c r="E202" s="67">
        <v>11.871566</v>
      </c>
      <c r="F202" s="67">
        <v>11.904978</v>
      </c>
      <c r="G202" s="67">
        <v>12.160324</v>
      </c>
      <c r="H202" s="67">
        <v>12.288104</v>
      </c>
      <c r="I202" s="67">
        <v>12.457964</v>
      </c>
      <c r="J202" s="67">
        <v>12.677249</v>
      </c>
      <c r="K202" s="67">
        <v>12.923068</v>
      </c>
      <c r="L202" s="67">
        <v>13.201089</v>
      </c>
      <c r="M202" s="67">
        <v>13.500767</v>
      </c>
      <c r="N202" s="67">
        <v>13.624096</v>
      </c>
      <c r="O202" s="67">
        <v>13.892499</v>
      </c>
      <c r="P202" s="67">
        <v>14.139872</v>
      </c>
      <c r="Q202" s="67">
        <v>14.354289</v>
      </c>
      <c r="R202" s="67">
        <v>14.48175</v>
      </c>
      <c r="S202" s="67">
        <v>14.50462</v>
      </c>
      <c r="T202" s="67">
        <v>14.519325</v>
      </c>
      <c r="U202" s="67">
        <v>14.520247</v>
      </c>
      <c r="V202" s="67">
        <v>14.52</v>
      </c>
      <c r="W202" s="67">
        <v>14.519045</v>
      </c>
      <c r="X202" s="67">
        <v>14.518165</v>
      </c>
      <c r="Y202" s="67">
        <v>14.517347</v>
      </c>
      <c r="Z202" s="67">
        <v>14.516572</v>
      </c>
      <c r="AA202" s="67">
        <v>14.515842</v>
      </c>
      <c r="AB202" s="67">
        <v>14.51515</v>
      </c>
      <c r="AC202" s="67">
        <v>14.514485</v>
      </c>
      <c r="AD202" s="67">
        <v>14.513848</v>
      </c>
      <c r="AE202" s="67">
        <v>14.513243</v>
      </c>
      <c r="AF202" s="67">
        <v>14.512673</v>
      </c>
      <c r="AG202" s="67">
        <v>14.512147</v>
      </c>
      <c r="AH202" s="67">
        <v>14.511658</v>
      </c>
      <c r="AI202" s="67">
        <v>14.511206</v>
      </c>
      <c r="AJ202" s="67">
        <v>14.510787</v>
      </c>
      <c r="AK202" s="66">
        <v>0.019136</v>
      </c>
    </row>
    <row r="203" ht="15.0" customHeight="1">
      <c r="A203" s="61" t="s">
        <v>1087</v>
      </c>
      <c r="B203" s="64" t="s">
        <v>915</v>
      </c>
      <c r="C203" s="67">
        <v>0.0</v>
      </c>
      <c r="D203" s="67">
        <v>1.375383</v>
      </c>
      <c r="E203" s="67">
        <v>10.05395</v>
      </c>
      <c r="F203" s="67">
        <v>10.141945</v>
      </c>
      <c r="G203" s="67">
        <v>10.436865</v>
      </c>
      <c r="H203" s="67">
        <v>10.644993</v>
      </c>
      <c r="I203" s="67">
        <v>10.913904</v>
      </c>
      <c r="J203" s="67">
        <v>11.239522</v>
      </c>
      <c r="K203" s="67">
        <v>11.589805</v>
      </c>
      <c r="L203" s="67">
        <v>11.93602</v>
      </c>
      <c r="M203" s="67">
        <v>12.285616</v>
      </c>
      <c r="N203" s="67">
        <v>12.391835</v>
      </c>
      <c r="O203" s="67">
        <v>12.588771</v>
      </c>
      <c r="P203" s="67">
        <v>12.80198</v>
      </c>
      <c r="Q203" s="67">
        <v>12.998928</v>
      </c>
      <c r="R203" s="67">
        <v>13.110041</v>
      </c>
      <c r="S203" s="67">
        <v>13.130403</v>
      </c>
      <c r="T203" s="67">
        <v>13.081282</v>
      </c>
      <c r="U203" s="67">
        <v>13.036749</v>
      </c>
      <c r="V203" s="67">
        <v>13.069078</v>
      </c>
      <c r="W203" s="67">
        <v>13.083608</v>
      </c>
      <c r="X203" s="67">
        <v>13.120681</v>
      </c>
      <c r="Y203" s="67">
        <v>13.152776</v>
      </c>
      <c r="Z203" s="67">
        <v>13.185355</v>
      </c>
      <c r="AA203" s="67">
        <v>13.217001</v>
      </c>
      <c r="AB203" s="67">
        <v>13.246644</v>
      </c>
      <c r="AC203" s="67">
        <v>13.273212</v>
      </c>
      <c r="AD203" s="67">
        <v>13.29552</v>
      </c>
      <c r="AE203" s="67">
        <v>13.312075</v>
      </c>
      <c r="AF203" s="67">
        <v>13.325437</v>
      </c>
      <c r="AG203" s="67">
        <v>13.335711</v>
      </c>
      <c r="AH203" s="67">
        <v>13.343433</v>
      </c>
      <c r="AI203" s="67">
        <v>13.349388</v>
      </c>
      <c r="AJ203" s="67">
        <v>13.354041</v>
      </c>
      <c r="AK203" s="66">
        <v>0.073618</v>
      </c>
    </row>
    <row r="204" ht="15.0" customHeight="1">
      <c r="A204" s="61" t="s">
        <v>1088</v>
      </c>
      <c r="B204" s="64" t="s">
        <v>917</v>
      </c>
      <c r="C204" s="67">
        <v>0.0</v>
      </c>
      <c r="D204" s="67">
        <v>1.363818</v>
      </c>
      <c r="E204" s="67">
        <v>8.938552</v>
      </c>
      <c r="F204" s="67">
        <v>8.991896</v>
      </c>
      <c r="G204" s="67">
        <v>9.21459</v>
      </c>
      <c r="H204" s="67">
        <v>9.353107</v>
      </c>
      <c r="I204" s="67">
        <v>9.534068</v>
      </c>
      <c r="J204" s="67">
        <v>9.762494</v>
      </c>
      <c r="K204" s="67">
        <v>10.0202</v>
      </c>
      <c r="L204" s="67">
        <v>10.301495</v>
      </c>
      <c r="M204" s="67">
        <v>10.601783</v>
      </c>
      <c r="N204" s="67">
        <v>10.709753</v>
      </c>
      <c r="O204" s="67">
        <v>10.919966</v>
      </c>
      <c r="P204" s="67">
        <v>11.10146</v>
      </c>
      <c r="Q204" s="67">
        <v>11.266972</v>
      </c>
      <c r="R204" s="67">
        <v>11.363354</v>
      </c>
      <c r="S204" s="67">
        <v>11.379628</v>
      </c>
      <c r="T204" s="67">
        <v>11.387623</v>
      </c>
      <c r="U204" s="67">
        <v>11.32186</v>
      </c>
      <c r="V204" s="67">
        <v>11.328517</v>
      </c>
      <c r="W204" s="67">
        <v>11.337166</v>
      </c>
      <c r="X204" s="67">
        <v>11.306277</v>
      </c>
      <c r="Y204" s="67">
        <v>11.321028</v>
      </c>
      <c r="Z204" s="67">
        <v>11.338403</v>
      </c>
      <c r="AA204" s="67">
        <v>11.358455</v>
      </c>
      <c r="AB204" s="67">
        <v>11.380923</v>
      </c>
      <c r="AC204" s="67">
        <v>11.40527</v>
      </c>
      <c r="AD204" s="67">
        <v>11.430652</v>
      </c>
      <c r="AE204" s="67">
        <v>11.45419</v>
      </c>
      <c r="AF204" s="67">
        <v>11.463385</v>
      </c>
      <c r="AG204" s="67">
        <v>11.470951</v>
      </c>
      <c r="AH204" s="67">
        <v>11.477052</v>
      </c>
      <c r="AI204" s="67">
        <v>11.481887</v>
      </c>
      <c r="AJ204" s="67">
        <v>11.48422</v>
      </c>
      <c r="AK204" s="66">
        <v>0.068851</v>
      </c>
    </row>
    <row r="205" ht="15.0" customHeight="1">
      <c r="A205" s="61" t="s">
        <v>1089</v>
      </c>
      <c r="B205" s="64" t="s">
        <v>919</v>
      </c>
      <c r="C205" s="67">
        <v>0.0</v>
      </c>
      <c r="D205" s="67">
        <v>7.892048</v>
      </c>
      <c r="E205" s="67">
        <v>8.060816</v>
      </c>
      <c r="F205" s="67">
        <v>8.060816</v>
      </c>
      <c r="G205" s="67">
        <v>8.060816</v>
      </c>
      <c r="H205" s="67">
        <v>8.060816</v>
      </c>
      <c r="I205" s="67">
        <v>8.060816</v>
      </c>
      <c r="J205" s="67">
        <v>8.060816</v>
      </c>
      <c r="K205" s="67">
        <v>8.060816</v>
      </c>
      <c r="L205" s="67">
        <v>8.060816</v>
      </c>
      <c r="M205" s="67">
        <v>8.060817</v>
      </c>
      <c r="N205" s="67">
        <v>8.060816</v>
      </c>
      <c r="O205" s="67">
        <v>8.060816</v>
      </c>
      <c r="P205" s="67">
        <v>8.060816</v>
      </c>
      <c r="Q205" s="67">
        <v>8.060816</v>
      </c>
      <c r="R205" s="67">
        <v>8.060816</v>
      </c>
      <c r="S205" s="67">
        <v>8.060816</v>
      </c>
      <c r="T205" s="67">
        <v>8.060816</v>
      </c>
      <c r="U205" s="67">
        <v>8.060816</v>
      </c>
      <c r="V205" s="67">
        <v>8.060817</v>
      </c>
      <c r="W205" s="67">
        <v>8.060816</v>
      </c>
      <c r="X205" s="67">
        <v>8.060816</v>
      </c>
      <c r="Y205" s="67">
        <v>8.060816</v>
      </c>
      <c r="Z205" s="67">
        <v>8.060816</v>
      </c>
      <c r="AA205" s="67">
        <v>8.060816</v>
      </c>
      <c r="AB205" s="67">
        <v>8.060816</v>
      </c>
      <c r="AC205" s="67">
        <v>8.060816</v>
      </c>
      <c r="AD205" s="67">
        <v>8.060816</v>
      </c>
      <c r="AE205" s="67">
        <v>8.060816</v>
      </c>
      <c r="AF205" s="67">
        <v>8.060816</v>
      </c>
      <c r="AG205" s="67">
        <v>8.060816</v>
      </c>
      <c r="AH205" s="67">
        <v>8.060816</v>
      </c>
      <c r="AI205" s="67">
        <v>8.060816</v>
      </c>
      <c r="AJ205" s="67">
        <v>8.060816</v>
      </c>
      <c r="AK205" s="66">
        <v>6.61E-4</v>
      </c>
    </row>
    <row r="206" ht="15.0" customHeight="1">
      <c r="A206" s="61" t="s">
        <v>1090</v>
      </c>
      <c r="B206" s="64" t="s">
        <v>1024</v>
      </c>
      <c r="C206" s="67">
        <v>6.594812</v>
      </c>
      <c r="D206" s="67">
        <v>6.814749</v>
      </c>
      <c r="E206" s="67">
        <v>6.855842</v>
      </c>
      <c r="F206" s="67">
        <v>6.912741</v>
      </c>
      <c r="G206" s="67">
        <v>6.991339</v>
      </c>
      <c r="H206" s="67">
        <v>7.099073</v>
      </c>
      <c r="I206" s="67">
        <v>7.228244</v>
      </c>
      <c r="J206" s="67">
        <v>7.400054</v>
      </c>
      <c r="K206" s="67">
        <v>7.598197</v>
      </c>
      <c r="L206" s="67">
        <v>7.817348</v>
      </c>
      <c r="M206" s="67">
        <v>8.042246</v>
      </c>
      <c r="N206" s="67">
        <v>8.157054</v>
      </c>
      <c r="O206" s="67">
        <v>8.31825</v>
      </c>
      <c r="P206" s="67">
        <v>8.451098</v>
      </c>
      <c r="Q206" s="67">
        <v>8.566064</v>
      </c>
      <c r="R206" s="67">
        <v>8.627955</v>
      </c>
      <c r="S206" s="67">
        <v>8.633659</v>
      </c>
      <c r="T206" s="67">
        <v>8.638762</v>
      </c>
      <c r="U206" s="67">
        <v>8.638233</v>
      </c>
      <c r="V206" s="67">
        <v>8.641256</v>
      </c>
      <c r="W206" s="67">
        <v>8.643371</v>
      </c>
      <c r="X206" s="67">
        <v>8.64286</v>
      </c>
      <c r="Y206" s="67">
        <v>8.642622</v>
      </c>
      <c r="Z206" s="67">
        <v>8.642215</v>
      </c>
      <c r="AA206" s="67">
        <v>8.642173</v>
      </c>
      <c r="AB206" s="67">
        <v>8.642223</v>
      </c>
      <c r="AC206" s="67">
        <v>8.641925</v>
      </c>
      <c r="AD206" s="67">
        <v>8.641489</v>
      </c>
      <c r="AE206" s="67">
        <v>8.640995</v>
      </c>
      <c r="AF206" s="67">
        <v>8.640566</v>
      </c>
      <c r="AG206" s="67">
        <v>8.640058</v>
      </c>
      <c r="AH206" s="67">
        <v>8.63933</v>
      </c>
      <c r="AI206" s="67">
        <v>8.638947</v>
      </c>
      <c r="AJ206" s="67">
        <v>8.638684</v>
      </c>
      <c r="AK206" s="66">
        <v>0.007439</v>
      </c>
    </row>
    <row r="207" ht="15.0" customHeight="1">
      <c r="A207" s="61" t="s">
        <v>1091</v>
      </c>
      <c r="B207" s="63" t="s">
        <v>1026</v>
      </c>
      <c r="C207" s="75">
        <v>7.585216</v>
      </c>
      <c r="D207" s="75">
        <v>7.871426</v>
      </c>
      <c r="E207" s="75">
        <v>7.88911</v>
      </c>
      <c r="F207" s="75">
        <v>8.001393</v>
      </c>
      <c r="G207" s="75">
        <v>8.164836</v>
      </c>
      <c r="H207" s="75">
        <v>8.237126</v>
      </c>
      <c r="I207" s="75">
        <v>8.415458</v>
      </c>
      <c r="J207" s="75">
        <v>8.653458</v>
      </c>
      <c r="K207" s="75">
        <v>8.908118</v>
      </c>
      <c r="L207" s="75">
        <v>9.180965</v>
      </c>
      <c r="M207" s="75">
        <v>9.464018</v>
      </c>
      <c r="N207" s="75">
        <v>9.621163</v>
      </c>
      <c r="O207" s="75">
        <v>9.82793</v>
      </c>
      <c r="P207" s="75">
        <v>10.005991</v>
      </c>
      <c r="Q207" s="75">
        <v>10.166619</v>
      </c>
      <c r="R207" s="75">
        <v>10.255567</v>
      </c>
      <c r="S207" s="75">
        <v>10.279452</v>
      </c>
      <c r="T207" s="75">
        <v>10.296114</v>
      </c>
      <c r="U207" s="75">
        <v>10.310067</v>
      </c>
      <c r="V207" s="75">
        <v>10.337543</v>
      </c>
      <c r="W207" s="75">
        <v>10.357829</v>
      </c>
      <c r="X207" s="75">
        <v>10.370579</v>
      </c>
      <c r="Y207" s="75">
        <v>10.385742</v>
      </c>
      <c r="Z207" s="75">
        <v>10.404567</v>
      </c>
      <c r="AA207" s="75">
        <v>10.422866</v>
      </c>
      <c r="AB207" s="75">
        <v>10.434202</v>
      </c>
      <c r="AC207" s="75">
        <v>10.447293</v>
      </c>
      <c r="AD207" s="75">
        <v>10.467929</v>
      </c>
      <c r="AE207" s="75">
        <v>10.486052</v>
      </c>
      <c r="AF207" s="75">
        <v>10.509328</v>
      </c>
      <c r="AG207" s="75">
        <v>10.526007</v>
      </c>
      <c r="AH207" s="75">
        <v>10.544757</v>
      </c>
      <c r="AI207" s="75">
        <v>10.566418</v>
      </c>
      <c r="AJ207" s="75">
        <v>10.586605</v>
      </c>
      <c r="AK207" s="70">
        <v>0.009304</v>
      </c>
    </row>
    <row r="208" ht="15.75" customHeight="1"/>
    <row r="209" ht="15.0" customHeight="1">
      <c r="B209" s="63" t="s">
        <v>1092</v>
      </c>
    </row>
    <row r="210" ht="15.0" customHeight="1">
      <c r="B210" s="63" t="s">
        <v>901</v>
      </c>
    </row>
    <row r="211" ht="15.0" customHeight="1">
      <c r="A211" s="61" t="s">
        <v>1093</v>
      </c>
      <c r="B211" s="64" t="s">
        <v>903</v>
      </c>
      <c r="C211" s="67">
        <v>147.644943</v>
      </c>
      <c r="D211" s="67">
        <v>153.20697</v>
      </c>
      <c r="E211" s="67">
        <v>156.187546</v>
      </c>
      <c r="F211" s="67">
        <v>156.089355</v>
      </c>
      <c r="G211" s="67">
        <v>155.934845</v>
      </c>
      <c r="H211" s="67">
        <v>152.521362</v>
      </c>
      <c r="I211" s="67">
        <v>152.603333</v>
      </c>
      <c r="J211" s="67">
        <v>152.374649</v>
      </c>
      <c r="K211" s="67">
        <v>151.946243</v>
      </c>
      <c r="L211" s="67">
        <v>151.991669</v>
      </c>
      <c r="M211" s="67">
        <v>152.1362</v>
      </c>
      <c r="N211" s="67">
        <v>153.430054</v>
      </c>
      <c r="O211" s="67">
        <v>153.689255</v>
      </c>
      <c r="P211" s="67">
        <v>155.17926</v>
      </c>
      <c r="Q211" s="67">
        <v>157.872879</v>
      </c>
      <c r="R211" s="67">
        <v>158.487381</v>
      </c>
      <c r="S211" s="67">
        <v>159.820541</v>
      </c>
      <c r="T211" s="67">
        <v>161.65834</v>
      </c>
      <c r="U211" s="67">
        <v>162.34877</v>
      </c>
      <c r="V211" s="67">
        <v>162.662827</v>
      </c>
      <c r="W211" s="67">
        <v>163.65448</v>
      </c>
      <c r="X211" s="67">
        <v>164.669632</v>
      </c>
      <c r="Y211" s="67">
        <v>164.809937</v>
      </c>
      <c r="Z211" s="67">
        <v>165.160431</v>
      </c>
      <c r="AA211" s="67">
        <v>165.420944</v>
      </c>
      <c r="AB211" s="67">
        <v>164.952988</v>
      </c>
      <c r="AC211" s="67">
        <v>164.754654</v>
      </c>
      <c r="AD211" s="67">
        <v>165.206192</v>
      </c>
      <c r="AE211" s="67">
        <v>165.447357</v>
      </c>
      <c r="AF211" s="67">
        <v>165.418915</v>
      </c>
      <c r="AG211" s="67">
        <v>164.467422</v>
      </c>
      <c r="AH211" s="67">
        <v>163.305923</v>
      </c>
      <c r="AI211" s="67">
        <v>162.979416</v>
      </c>
      <c r="AJ211" s="67">
        <v>162.475616</v>
      </c>
      <c r="AK211" s="66">
        <v>0.001837</v>
      </c>
    </row>
    <row r="212" ht="15.0" customHeight="1">
      <c r="A212" s="61" t="s">
        <v>1094</v>
      </c>
      <c r="B212" s="64" t="s">
        <v>905</v>
      </c>
      <c r="C212" s="67">
        <v>48.813828</v>
      </c>
      <c r="D212" s="67">
        <v>51.900784</v>
      </c>
      <c r="E212" s="67">
        <v>53.980282</v>
      </c>
      <c r="F212" s="67">
        <v>55.087051</v>
      </c>
      <c r="G212" s="67">
        <v>56.158474</v>
      </c>
      <c r="H212" s="67">
        <v>56.146076</v>
      </c>
      <c r="I212" s="67">
        <v>57.430389</v>
      </c>
      <c r="J212" s="67">
        <v>58.632923</v>
      </c>
      <c r="K212" s="67">
        <v>59.552238</v>
      </c>
      <c r="L212" s="67">
        <v>60.586826</v>
      </c>
      <c r="M212" s="67">
        <v>61.873711</v>
      </c>
      <c r="N212" s="67">
        <v>63.091045</v>
      </c>
      <c r="O212" s="67">
        <v>64.544609</v>
      </c>
      <c r="P212" s="67">
        <v>66.24408</v>
      </c>
      <c r="Q212" s="67">
        <v>68.78437</v>
      </c>
      <c r="R212" s="67">
        <v>70.631981</v>
      </c>
      <c r="S212" s="67">
        <v>72.543747</v>
      </c>
      <c r="T212" s="67">
        <v>74.719238</v>
      </c>
      <c r="U212" s="67">
        <v>76.424118</v>
      </c>
      <c r="V212" s="67">
        <v>78.048019</v>
      </c>
      <c r="W212" s="67">
        <v>79.78093</v>
      </c>
      <c r="X212" s="67">
        <v>81.395126</v>
      </c>
      <c r="Y212" s="67">
        <v>81.992485</v>
      </c>
      <c r="Z212" s="67">
        <v>83.187767</v>
      </c>
      <c r="AA212" s="67">
        <v>84.593506</v>
      </c>
      <c r="AB212" s="67">
        <v>85.627022</v>
      </c>
      <c r="AC212" s="67">
        <v>86.662918</v>
      </c>
      <c r="AD212" s="67">
        <v>87.874069</v>
      </c>
      <c r="AE212" s="67">
        <v>89.134155</v>
      </c>
      <c r="AF212" s="67">
        <v>90.545769</v>
      </c>
      <c r="AG212" s="67">
        <v>91.876053</v>
      </c>
      <c r="AH212" s="67">
        <v>92.080154</v>
      </c>
      <c r="AI212" s="67">
        <v>93.016548</v>
      </c>
      <c r="AJ212" s="67">
        <v>93.71125</v>
      </c>
      <c r="AK212" s="66">
        <v>0.018637</v>
      </c>
    </row>
    <row r="213" ht="15.0" customHeight="1">
      <c r="A213" s="61" t="s">
        <v>1095</v>
      </c>
      <c r="B213" s="64" t="s">
        <v>907</v>
      </c>
      <c r="C213" s="67">
        <v>0.0</v>
      </c>
      <c r="D213" s="67">
        <v>0.178486</v>
      </c>
      <c r="E213" s="67">
        <v>0.188571</v>
      </c>
      <c r="F213" s="67">
        <v>0.19607</v>
      </c>
      <c r="G213" s="67">
        <v>0.203118</v>
      </c>
      <c r="H213" s="67">
        <v>0.206162</v>
      </c>
      <c r="I213" s="67">
        <v>0.214114</v>
      </c>
      <c r="J213" s="67">
        <v>0.221991</v>
      </c>
      <c r="K213" s="67">
        <v>0.230104</v>
      </c>
      <c r="L213" s="67">
        <v>0.239155</v>
      </c>
      <c r="M213" s="67">
        <v>0.248677</v>
      </c>
      <c r="N213" s="67">
        <v>0.259929</v>
      </c>
      <c r="O213" s="67">
        <v>0.271064</v>
      </c>
      <c r="P213" s="67">
        <v>0.285228</v>
      </c>
      <c r="Q213" s="67">
        <v>0.302208</v>
      </c>
      <c r="R213" s="67">
        <v>0.31626</v>
      </c>
      <c r="S213" s="67">
        <v>0.332108</v>
      </c>
      <c r="T213" s="67">
        <v>0.349889</v>
      </c>
      <c r="U213" s="67">
        <v>0.366109</v>
      </c>
      <c r="V213" s="67">
        <v>0.382396</v>
      </c>
      <c r="W213" s="67">
        <v>0.400766</v>
      </c>
      <c r="X213" s="67">
        <v>0.419903</v>
      </c>
      <c r="Y213" s="67">
        <v>0.438251</v>
      </c>
      <c r="Z213" s="67">
        <v>0.457848</v>
      </c>
      <c r="AA213" s="67">
        <v>0.478223</v>
      </c>
      <c r="AB213" s="67">
        <v>0.497441</v>
      </c>
      <c r="AC213" s="67">
        <v>0.518149</v>
      </c>
      <c r="AD213" s="67">
        <v>0.542342</v>
      </c>
      <c r="AE213" s="67">
        <v>0.566778</v>
      </c>
      <c r="AF213" s="67">
        <v>0.591502</v>
      </c>
      <c r="AG213" s="67">
        <v>0.614896</v>
      </c>
      <c r="AH213" s="67">
        <v>0.637451</v>
      </c>
      <c r="AI213" s="67">
        <v>0.663861</v>
      </c>
      <c r="AJ213" s="67">
        <v>0.689846</v>
      </c>
      <c r="AK213" s="66">
        <v>0.043154</v>
      </c>
    </row>
    <row r="214" ht="15.0" customHeight="1">
      <c r="A214" s="61" t="s">
        <v>1096</v>
      </c>
      <c r="B214" s="64" t="s">
        <v>909</v>
      </c>
      <c r="C214" s="67">
        <v>0.003058</v>
      </c>
      <c r="D214" s="67">
        <v>0.114766</v>
      </c>
      <c r="E214" s="67">
        <v>0.117796</v>
      </c>
      <c r="F214" s="67">
        <v>0.119323</v>
      </c>
      <c r="G214" s="67">
        <v>0.120954</v>
      </c>
      <c r="H214" s="67">
        <v>0.121257</v>
      </c>
      <c r="I214" s="67">
        <v>0.126419</v>
      </c>
      <c r="J214" s="67">
        <v>0.133638</v>
      </c>
      <c r="K214" s="67">
        <v>0.141558</v>
      </c>
      <c r="L214" s="67">
        <v>0.150689</v>
      </c>
      <c r="M214" s="67">
        <v>0.160946</v>
      </c>
      <c r="N214" s="67">
        <v>0.174181</v>
      </c>
      <c r="O214" s="67">
        <v>0.186301</v>
      </c>
      <c r="P214" s="67">
        <v>0.203479</v>
      </c>
      <c r="Q214" s="67">
        <v>0.224198</v>
      </c>
      <c r="R214" s="67">
        <v>0.24487</v>
      </c>
      <c r="S214" s="67">
        <v>0.270339</v>
      </c>
      <c r="T214" s="67">
        <v>0.299848</v>
      </c>
      <c r="U214" s="67">
        <v>0.33077</v>
      </c>
      <c r="V214" s="67">
        <v>0.364605</v>
      </c>
      <c r="W214" s="67">
        <v>0.403652</v>
      </c>
      <c r="X214" s="67">
        <v>0.448023</v>
      </c>
      <c r="Y214" s="67">
        <v>0.496014</v>
      </c>
      <c r="Z214" s="67">
        <v>0.551267</v>
      </c>
      <c r="AA214" s="67">
        <v>0.612756</v>
      </c>
      <c r="AB214" s="67">
        <v>0.678502</v>
      </c>
      <c r="AC214" s="67">
        <v>0.753014</v>
      </c>
      <c r="AD214" s="67">
        <v>0.839946</v>
      </c>
      <c r="AE214" s="67">
        <v>0.935629</v>
      </c>
      <c r="AF214" s="67">
        <v>1.04096</v>
      </c>
      <c r="AG214" s="67">
        <v>1.153814</v>
      </c>
      <c r="AH214" s="67">
        <v>1.275555</v>
      </c>
      <c r="AI214" s="67">
        <v>1.41028</v>
      </c>
      <c r="AJ214" s="67">
        <v>1.557258</v>
      </c>
      <c r="AK214" s="66">
        <v>0.084906</v>
      </c>
    </row>
    <row r="215" ht="15.0" customHeight="1">
      <c r="A215" s="61" t="s">
        <v>1097</v>
      </c>
      <c r="B215" s="64" t="s">
        <v>911</v>
      </c>
      <c r="C215" s="67">
        <v>21.45532</v>
      </c>
      <c r="D215" s="67">
        <v>22.699873</v>
      </c>
      <c r="E215" s="67">
        <v>23.451351</v>
      </c>
      <c r="F215" s="67">
        <v>24.019413</v>
      </c>
      <c r="G215" s="67">
        <v>24.387911</v>
      </c>
      <c r="H215" s="67">
        <v>24.292349</v>
      </c>
      <c r="I215" s="67">
        <v>24.786398</v>
      </c>
      <c r="J215" s="67">
        <v>25.27541</v>
      </c>
      <c r="K215" s="67">
        <v>26.199223</v>
      </c>
      <c r="L215" s="67">
        <v>27.182089</v>
      </c>
      <c r="M215" s="67">
        <v>27.939148</v>
      </c>
      <c r="N215" s="67">
        <v>28.907717</v>
      </c>
      <c r="O215" s="67">
        <v>30.149885</v>
      </c>
      <c r="P215" s="67">
        <v>32.213116</v>
      </c>
      <c r="Q215" s="67">
        <v>34.130829</v>
      </c>
      <c r="R215" s="67">
        <v>35.717793</v>
      </c>
      <c r="S215" s="67">
        <v>37.507751</v>
      </c>
      <c r="T215" s="67">
        <v>39.515823</v>
      </c>
      <c r="U215" s="67">
        <v>41.34766</v>
      </c>
      <c r="V215" s="67">
        <v>43.187172</v>
      </c>
      <c r="W215" s="67">
        <v>45.261848</v>
      </c>
      <c r="X215" s="67">
        <v>47.423065</v>
      </c>
      <c r="Y215" s="67">
        <v>50.392616</v>
      </c>
      <c r="Z215" s="67">
        <v>52.885235</v>
      </c>
      <c r="AA215" s="67">
        <v>55.238625</v>
      </c>
      <c r="AB215" s="67">
        <v>57.458523</v>
      </c>
      <c r="AC215" s="67">
        <v>59.850422</v>
      </c>
      <c r="AD215" s="67">
        <v>62.96748</v>
      </c>
      <c r="AE215" s="67">
        <v>65.804588</v>
      </c>
      <c r="AF215" s="67">
        <v>68.358711</v>
      </c>
      <c r="AG215" s="67">
        <v>70.6689</v>
      </c>
      <c r="AH215" s="67">
        <v>73.409988</v>
      </c>
      <c r="AI215" s="67">
        <v>76.096024</v>
      </c>
      <c r="AJ215" s="67">
        <v>78.476891</v>
      </c>
      <c r="AK215" s="66">
        <v>0.039525</v>
      </c>
    </row>
    <row r="216" ht="15.0" customHeight="1">
      <c r="A216" s="61" t="s">
        <v>1098</v>
      </c>
      <c r="B216" s="64" t="s">
        <v>913</v>
      </c>
      <c r="C216" s="67">
        <v>0.0</v>
      </c>
      <c r="D216" s="67">
        <v>1.430564</v>
      </c>
      <c r="E216" s="67">
        <v>1.511391</v>
      </c>
      <c r="F216" s="67">
        <v>1.5715</v>
      </c>
      <c r="G216" s="67">
        <v>1.627987</v>
      </c>
      <c r="H216" s="67">
        <v>1.652383</v>
      </c>
      <c r="I216" s="67">
        <v>1.716123</v>
      </c>
      <c r="J216" s="67">
        <v>1.779251</v>
      </c>
      <c r="K216" s="67">
        <v>1.844281</v>
      </c>
      <c r="L216" s="67">
        <v>1.916826</v>
      </c>
      <c r="M216" s="67">
        <v>1.993142</v>
      </c>
      <c r="N216" s="67">
        <v>2.083325</v>
      </c>
      <c r="O216" s="67">
        <v>2.172576</v>
      </c>
      <c r="P216" s="67">
        <v>2.286094</v>
      </c>
      <c r="Q216" s="67">
        <v>2.422189</v>
      </c>
      <c r="R216" s="67">
        <v>2.534813</v>
      </c>
      <c r="S216" s="67">
        <v>2.661843</v>
      </c>
      <c r="T216" s="67">
        <v>2.804351</v>
      </c>
      <c r="U216" s="67">
        <v>2.934352</v>
      </c>
      <c r="V216" s="67">
        <v>3.064898</v>
      </c>
      <c r="W216" s="67">
        <v>3.212134</v>
      </c>
      <c r="X216" s="67">
        <v>3.36551</v>
      </c>
      <c r="Y216" s="67">
        <v>3.51257</v>
      </c>
      <c r="Z216" s="67">
        <v>3.669646</v>
      </c>
      <c r="AA216" s="67">
        <v>3.832944</v>
      </c>
      <c r="AB216" s="67">
        <v>3.986981</v>
      </c>
      <c r="AC216" s="67">
        <v>4.152952</v>
      </c>
      <c r="AD216" s="67">
        <v>4.346859</v>
      </c>
      <c r="AE216" s="67">
        <v>4.542715</v>
      </c>
      <c r="AF216" s="67">
        <v>4.740877</v>
      </c>
      <c r="AG216" s="67">
        <v>4.928382</v>
      </c>
      <c r="AH216" s="67">
        <v>5.109158</v>
      </c>
      <c r="AI216" s="67">
        <v>5.32083</v>
      </c>
      <c r="AJ216" s="67">
        <v>5.529099</v>
      </c>
      <c r="AK216" s="66">
        <v>0.043154</v>
      </c>
    </row>
    <row r="217" ht="15.0" customHeight="1">
      <c r="A217" s="61" t="s">
        <v>1099</v>
      </c>
      <c r="B217" s="64" t="s">
        <v>915</v>
      </c>
      <c r="C217" s="67">
        <v>0.0</v>
      </c>
      <c r="D217" s="67">
        <v>0.0</v>
      </c>
      <c r="E217" s="67">
        <v>0.0</v>
      </c>
      <c r="F217" s="67">
        <v>0.307547</v>
      </c>
      <c r="G217" s="67">
        <v>0.318602</v>
      </c>
      <c r="H217" s="67">
        <v>0.323376</v>
      </c>
      <c r="I217" s="67">
        <v>0.33585</v>
      </c>
      <c r="J217" s="67">
        <v>0.348205</v>
      </c>
      <c r="K217" s="67">
        <v>0.360931</v>
      </c>
      <c r="L217" s="67">
        <v>0.375129</v>
      </c>
      <c r="M217" s="67">
        <v>0.390064</v>
      </c>
      <c r="N217" s="67">
        <v>0.407713</v>
      </c>
      <c r="O217" s="67">
        <v>0.42518</v>
      </c>
      <c r="P217" s="67">
        <v>0.447395</v>
      </c>
      <c r="Q217" s="67">
        <v>0.47403</v>
      </c>
      <c r="R217" s="67">
        <v>0.49607</v>
      </c>
      <c r="S217" s="67">
        <v>0.520931</v>
      </c>
      <c r="T217" s="67">
        <v>0.54882</v>
      </c>
      <c r="U217" s="67">
        <v>0.574262</v>
      </c>
      <c r="V217" s="67">
        <v>0.59981</v>
      </c>
      <c r="W217" s="67">
        <v>0.628624</v>
      </c>
      <c r="X217" s="67">
        <v>0.65864</v>
      </c>
      <c r="Y217" s="67">
        <v>0.68742</v>
      </c>
      <c r="Z217" s="67">
        <v>0.718161</v>
      </c>
      <c r="AA217" s="67">
        <v>0.750119</v>
      </c>
      <c r="AB217" s="67">
        <v>0.780264</v>
      </c>
      <c r="AC217" s="67">
        <v>0.812745</v>
      </c>
      <c r="AD217" s="67">
        <v>0.850693</v>
      </c>
      <c r="AE217" s="67">
        <v>0.889023</v>
      </c>
      <c r="AF217" s="67">
        <v>0.927804</v>
      </c>
      <c r="AG217" s="67">
        <v>0.964499</v>
      </c>
      <c r="AH217" s="67">
        <v>0.999877</v>
      </c>
      <c r="AI217" s="67">
        <v>1.041302</v>
      </c>
      <c r="AJ217" s="67">
        <v>1.082061</v>
      </c>
      <c r="AK217" s="66" t="s">
        <v>467</v>
      </c>
    </row>
    <row r="218" ht="15.0" customHeight="1">
      <c r="A218" s="61" t="s">
        <v>1100</v>
      </c>
      <c r="B218" s="64" t="s">
        <v>917</v>
      </c>
      <c r="C218" s="67">
        <v>0.0</v>
      </c>
      <c r="D218" s="67">
        <v>0.0</v>
      </c>
      <c r="E218" s="67">
        <v>0.0</v>
      </c>
      <c r="F218" s="67">
        <v>0.280062</v>
      </c>
      <c r="G218" s="67">
        <v>0.290129</v>
      </c>
      <c r="H218" s="67">
        <v>0.294477</v>
      </c>
      <c r="I218" s="67">
        <v>0.305836</v>
      </c>
      <c r="J218" s="67">
        <v>0.317086</v>
      </c>
      <c r="K218" s="67">
        <v>0.328675</v>
      </c>
      <c r="L218" s="67">
        <v>0.341604</v>
      </c>
      <c r="M218" s="67">
        <v>0.355204</v>
      </c>
      <c r="N218" s="67">
        <v>0.371276</v>
      </c>
      <c r="O218" s="67">
        <v>0.387182</v>
      </c>
      <c r="P218" s="67">
        <v>0.407412</v>
      </c>
      <c r="Q218" s="67">
        <v>0.431666</v>
      </c>
      <c r="R218" s="67">
        <v>0.451737</v>
      </c>
      <c r="S218" s="67">
        <v>0.474376</v>
      </c>
      <c r="T218" s="67">
        <v>0.499772</v>
      </c>
      <c r="U218" s="67">
        <v>0.52294</v>
      </c>
      <c r="V218" s="67">
        <v>0.546205</v>
      </c>
      <c r="W218" s="67">
        <v>0.572445</v>
      </c>
      <c r="X218" s="67">
        <v>0.599778</v>
      </c>
      <c r="Y218" s="67">
        <v>0.625987</v>
      </c>
      <c r="Z218" s="67">
        <v>0.653979</v>
      </c>
      <c r="AA218" s="67">
        <v>0.683082</v>
      </c>
      <c r="AB218" s="67">
        <v>0.710533</v>
      </c>
      <c r="AC218" s="67">
        <v>0.740111</v>
      </c>
      <c r="AD218" s="67">
        <v>0.774668</v>
      </c>
      <c r="AE218" s="67">
        <v>0.809572</v>
      </c>
      <c r="AF218" s="67">
        <v>0.844887</v>
      </c>
      <c r="AG218" s="67">
        <v>0.878303</v>
      </c>
      <c r="AH218" s="67">
        <v>0.910519</v>
      </c>
      <c r="AI218" s="67">
        <v>0.948242</v>
      </c>
      <c r="AJ218" s="67">
        <v>0.985359</v>
      </c>
      <c r="AK218" s="66" t="s">
        <v>467</v>
      </c>
    </row>
    <row r="219" ht="15.0" customHeight="1">
      <c r="A219" s="61" t="s">
        <v>1101</v>
      </c>
      <c r="B219" s="64" t="s">
        <v>919</v>
      </c>
      <c r="C219" s="67">
        <v>0.0</v>
      </c>
      <c r="D219" s="67">
        <v>0.0</v>
      </c>
      <c r="E219" s="67">
        <v>0.0</v>
      </c>
      <c r="F219" s="67">
        <v>0.0</v>
      </c>
      <c r="G219" s="67">
        <v>0.0</v>
      </c>
      <c r="H219" s="67">
        <v>0.0</v>
      </c>
      <c r="I219" s="67">
        <v>0.0</v>
      </c>
      <c r="J219" s="67">
        <v>0.0</v>
      </c>
      <c r="K219" s="67">
        <v>0.0</v>
      </c>
      <c r="L219" s="67">
        <v>0.0</v>
      </c>
      <c r="M219" s="67">
        <v>0.0</v>
      </c>
      <c r="N219" s="67">
        <v>0.0</v>
      </c>
      <c r="O219" s="67">
        <v>0.0</v>
      </c>
      <c r="P219" s="67">
        <v>0.0</v>
      </c>
      <c r="Q219" s="67">
        <v>0.0</v>
      </c>
      <c r="R219" s="67">
        <v>0.0</v>
      </c>
      <c r="S219" s="67">
        <v>0.0</v>
      </c>
      <c r="T219" s="67">
        <v>0.0</v>
      </c>
      <c r="U219" s="67">
        <v>0.0</v>
      </c>
      <c r="V219" s="67">
        <v>0.0</v>
      </c>
      <c r="W219" s="67">
        <v>0.0</v>
      </c>
      <c r="X219" s="67">
        <v>0.0</v>
      </c>
      <c r="Y219" s="67">
        <v>0.0</v>
      </c>
      <c r="Z219" s="67">
        <v>0.0</v>
      </c>
      <c r="AA219" s="67">
        <v>0.0</v>
      </c>
      <c r="AB219" s="67">
        <v>0.0</v>
      </c>
      <c r="AC219" s="67">
        <v>0.0</v>
      </c>
      <c r="AD219" s="67">
        <v>0.0</v>
      </c>
      <c r="AE219" s="67">
        <v>0.0</v>
      </c>
      <c r="AF219" s="67">
        <v>0.0</v>
      </c>
      <c r="AG219" s="67">
        <v>0.0</v>
      </c>
      <c r="AH219" s="67">
        <v>0.0</v>
      </c>
      <c r="AI219" s="67">
        <v>0.0</v>
      </c>
      <c r="AJ219" s="67">
        <v>0.0</v>
      </c>
      <c r="AK219" s="66" t="s">
        <v>467</v>
      </c>
    </row>
    <row r="220" ht="15.0" customHeight="1">
      <c r="A220" s="61" t="s">
        <v>1102</v>
      </c>
      <c r="B220" s="64" t="s">
        <v>921</v>
      </c>
      <c r="C220" s="67">
        <v>217.917145</v>
      </c>
      <c r="D220" s="67">
        <v>229.531448</v>
      </c>
      <c r="E220" s="67">
        <v>235.436966</v>
      </c>
      <c r="F220" s="67">
        <v>237.670334</v>
      </c>
      <c r="G220" s="67">
        <v>239.041992</v>
      </c>
      <c r="H220" s="67">
        <v>235.557434</v>
      </c>
      <c r="I220" s="67">
        <v>237.518478</v>
      </c>
      <c r="J220" s="67">
        <v>239.083206</v>
      </c>
      <c r="K220" s="67">
        <v>240.603271</v>
      </c>
      <c r="L220" s="67">
        <v>242.783981</v>
      </c>
      <c r="M220" s="67">
        <v>245.097061</v>
      </c>
      <c r="N220" s="67">
        <v>248.725235</v>
      </c>
      <c r="O220" s="67">
        <v>251.825989</v>
      </c>
      <c r="P220" s="67">
        <v>257.266083</v>
      </c>
      <c r="Q220" s="67">
        <v>264.642365</v>
      </c>
      <c r="R220" s="67">
        <v>268.88092</v>
      </c>
      <c r="S220" s="67">
        <v>274.131714</v>
      </c>
      <c r="T220" s="67">
        <v>280.396088</v>
      </c>
      <c r="U220" s="67">
        <v>284.848969</v>
      </c>
      <c r="V220" s="67">
        <v>288.855927</v>
      </c>
      <c r="W220" s="67">
        <v>293.914886</v>
      </c>
      <c r="X220" s="67">
        <v>298.979675</v>
      </c>
      <c r="Y220" s="67">
        <v>302.955292</v>
      </c>
      <c r="Z220" s="67">
        <v>307.284393</v>
      </c>
      <c r="AA220" s="67">
        <v>311.610199</v>
      </c>
      <c r="AB220" s="67">
        <v>314.692261</v>
      </c>
      <c r="AC220" s="67">
        <v>318.244995</v>
      </c>
      <c r="AD220" s="67">
        <v>323.402191</v>
      </c>
      <c r="AE220" s="67">
        <v>328.129791</v>
      </c>
      <c r="AF220" s="67">
        <v>332.46933</v>
      </c>
      <c r="AG220" s="67">
        <v>335.552246</v>
      </c>
      <c r="AH220" s="67">
        <v>337.728638</v>
      </c>
      <c r="AI220" s="67">
        <v>341.476562</v>
      </c>
      <c r="AJ220" s="67">
        <v>344.507355</v>
      </c>
      <c r="AK220" s="66">
        <v>0.012771</v>
      </c>
    </row>
    <row r="221" ht="15.0" customHeight="1">
      <c r="B221" s="63" t="s">
        <v>922</v>
      </c>
    </row>
    <row r="222" ht="15.0" customHeight="1">
      <c r="A222" s="61" t="s">
        <v>1103</v>
      </c>
      <c r="B222" s="64" t="s">
        <v>903</v>
      </c>
      <c r="C222" s="67">
        <v>102.678886</v>
      </c>
      <c r="D222" s="67">
        <v>112.08947</v>
      </c>
      <c r="E222" s="67">
        <v>122.477646</v>
      </c>
      <c r="F222" s="67">
        <v>116.882401</v>
      </c>
      <c r="G222" s="67">
        <v>113.68174</v>
      </c>
      <c r="H222" s="67">
        <v>125.006111</v>
      </c>
      <c r="I222" s="67">
        <v>124.908951</v>
      </c>
      <c r="J222" s="67">
        <v>122.507385</v>
      </c>
      <c r="K222" s="67">
        <v>123.097153</v>
      </c>
      <c r="L222" s="67">
        <v>124.724144</v>
      </c>
      <c r="M222" s="67">
        <v>126.084808</v>
      </c>
      <c r="N222" s="67">
        <v>126.489594</v>
      </c>
      <c r="O222" s="67">
        <v>128.130203</v>
      </c>
      <c r="P222" s="67">
        <v>131.307388</v>
      </c>
      <c r="Q222" s="67">
        <v>134.634995</v>
      </c>
      <c r="R222" s="67">
        <v>137.835022</v>
      </c>
      <c r="S222" s="67">
        <v>141.789993</v>
      </c>
      <c r="T222" s="67">
        <v>146.631668</v>
      </c>
      <c r="U222" s="67">
        <v>149.532333</v>
      </c>
      <c r="V222" s="67">
        <v>152.040543</v>
      </c>
      <c r="W222" s="67">
        <v>156.287781</v>
      </c>
      <c r="X222" s="67">
        <v>161.338181</v>
      </c>
      <c r="Y222" s="67">
        <v>165.920456</v>
      </c>
      <c r="Z222" s="67">
        <v>170.20137</v>
      </c>
      <c r="AA222" s="67">
        <v>174.82045</v>
      </c>
      <c r="AB222" s="67">
        <v>179.925171</v>
      </c>
      <c r="AC222" s="67">
        <v>185.490997</v>
      </c>
      <c r="AD222" s="67">
        <v>190.486557</v>
      </c>
      <c r="AE222" s="67">
        <v>195.683685</v>
      </c>
      <c r="AF222" s="67">
        <v>199.611481</v>
      </c>
      <c r="AG222" s="67">
        <v>204.057678</v>
      </c>
      <c r="AH222" s="67">
        <v>207.808624</v>
      </c>
      <c r="AI222" s="67">
        <v>211.807816</v>
      </c>
      <c r="AJ222" s="67">
        <v>215.810089</v>
      </c>
      <c r="AK222" s="66">
        <v>0.020683</v>
      </c>
    </row>
    <row r="223" ht="15.0" customHeight="1">
      <c r="A223" s="61" t="s">
        <v>1104</v>
      </c>
      <c r="B223" s="64" t="s">
        <v>905</v>
      </c>
      <c r="C223" s="67">
        <v>52.390663</v>
      </c>
      <c r="D223" s="67">
        <v>56.706177</v>
      </c>
      <c r="E223" s="67">
        <v>61.993694</v>
      </c>
      <c r="F223" s="67">
        <v>59.119225</v>
      </c>
      <c r="G223" s="67">
        <v>57.506077</v>
      </c>
      <c r="H223" s="67">
        <v>62.707127</v>
      </c>
      <c r="I223" s="67">
        <v>63.158401</v>
      </c>
      <c r="J223" s="67">
        <v>62.70887</v>
      </c>
      <c r="K223" s="67">
        <v>63.549809</v>
      </c>
      <c r="L223" s="67">
        <v>64.551338</v>
      </c>
      <c r="M223" s="67">
        <v>65.244003</v>
      </c>
      <c r="N223" s="67">
        <v>65.81781</v>
      </c>
      <c r="O223" s="67">
        <v>66.897507</v>
      </c>
      <c r="P223" s="67">
        <v>68.58168</v>
      </c>
      <c r="Q223" s="67">
        <v>70.206841</v>
      </c>
      <c r="R223" s="67">
        <v>71.664909</v>
      </c>
      <c r="S223" s="67">
        <v>73.352341</v>
      </c>
      <c r="T223" s="67">
        <v>75.439644</v>
      </c>
      <c r="U223" s="67">
        <v>76.50975</v>
      </c>
      <c r="V223" s="67">
        <v>77.365303</v>
      </c>
      <c r="W223" s="67">
        <v>79.088913</v>
      </c>
      <c r="X223" s="67">
        <v>81.19236</v>
      </c>
      <c r="Y223" s="67">
        <v>83.03289</v>
      </c>
      <c r="Z223" s="67">
        <v>84.622841</v>
      </c>
      <c r="AA223" s="67">
        <v>86.247192</v>
      </c>
      <c r="AB223" s="67">
        <v>88.065514</v>
      </c>
      <c r="AC223" s="67">
        <v>90.052589</v>
      </c>
      <c r="AD223" s="67">
        <v>91.710548</v>
      </c>
      <c r="AE223" s="67">
        <v>93.415123</v>
      </c>
      <c r="AF223" s="67">
        <v>94.460991</v>
      </c>
      <c r="AG223" s="67">
        <v>95.708344</v>
      </c>
      <c r="AH223" s="67">
        <v>96.575386</v>
      </c>
      <c r="AI223" s="67">
        <v>97.509071</v>
      </c>
      <c r="AJ223" s="67">
        <v>98.468689</v>
      </c>
      <c r="AK223" s="66">
        <v>0.017395</v>
      </c>
    </row>
    <row r="224" ht="15.0" customHeight="1">
      <c r="A224" s="61" t="s">
        <v>1105</v>
      </c>
      <c r="B224" s="64" t="s">
        <v>907</v>
      </c>
      <c r="C224" s="67">
        <v>0.130766</v>
      </c>
      <c r="D224" s="67">
        <v>0.245697</v>
      </c>
      <c r="E224" s="67">
        <v>0.267554</v>
      </c>
      <c r="F224" s="67">
        <v>0.254594</v>
      </c>
      <c r="G224" s="67">
        <v>0.247206</v>
      </c>
      <c r="H224" s="67">
        <v>0.270871</v>
      </c>
      <c r="I224" s="67">
        <v>0.271517</v>
      </c>
      <c r="J224" s="67">
        <v>0.268049</v>
      </c>
      <c r="K224" s="67">
        <v>0.271062</v>
      </c>
      <c r="L224" s="67">
        <v>0.276284</v>
      </c>
      <c r="M224" s="67">
        <v>0.281165</v>
      </c>
      <c r="N224" s="67">
        <v>0.285281</v>
      </c>
      <c r="O224" s="67">
        <v>0.293168</v>
      </c>
      <c r="P224" s="67">
        <v>0.30476</v>
      </c>
      <c r="Q224" s="67">
        <v>0.317026</v>
      </c>
      <c r="R224" s="67">
        <v>0.330118</v>
      </c>
      <c r="S224" s="67">
        <v>0.34764</v>
      </c>
      <c r="T224" s="67">
        <v>0.368108</v>
      </c>
      <c r="U224" s="67">
        <v>0.384863</v>
      </c>
      <c r="V224" s="67">
        <v>0.403038</v>
      </c>
      <c r="W224" s="67">
        <v>0.426734</v>
      </c>
      <c r="X224" s="67">
        <v>0.453777</v>
      </c>
      <c r="Y224" s="67">
        <v>0.480733</v>
      </c>
      <c r="Z224" s="67">
        <v>0.507887</v>
      </c>
      <c r="AA224" s="67">
        <v>0.53709</v>
      </c>
      <c r="AB224" s="67">
        <v>0.569133</v>
      </c>
      <c r="AC224" s="67">
        <v>0.604121</v>
      </c>
      <c r="AD224" s="67">
        <v>0.63879</v>
      </c>
      <c r="AE224" s="67">
        <v>0.675697</v>
      </c>
      <c r="AF224" s="67">
        <v>0.709736</v>
      </c>
      <c r="AG224" s="67">
        <v>0.747116</v>
      </c>
      <c r="AH224" s="67">
        <v>0.783487</v>
      </c>
      <c r="AI224" s="67">
        <v>0.822339</v>
      </c>
      <c r="AJ224" s="67">
        <v>0.862838</v>
      </c>
      <c r="AK224" s="66">
        <v>0.040035</v>
      </c>
    </row>
    <row r="225" ht="15.0" customHeight="1">
      <c r="A225" s="61" t="s">
        <v>1106</v>
      </c>
      <c r="B225" s="64" t="s">
        <v>909</v>
      </c>
      <c r="C225" s="67">
        <v>0.021941</v>
      </c>
      <c r="D225" s="67">
        <v>0.475611</v>
      </c>
      <c r="E225" s="67">
        <v>0.519941</v>
      </c>
      <c r="F225" s="67">
        <v>0.49647</v>
      </c>
      <c r="G225" s="67">
        <v>0.483757</v>
      </c>
      <c r="H225" s="67">
        <v>0.531527</v>
      </c>
      <c r="I225" s="67">
        <v>0.533716</v>
      </c>
      <c r="J225" s="67">
        <v>0.526922</v>
      </c>
      <c r="K225" s="67">
        <v>0.533109</v>
      </c>
      <c r="L225" s="67">
        <v>0.542961</v>
      </c>
      <c r="M225" s="67">
        <v>0.551531</v>
      </c>
      <c r="N225" s="67">
        <v>0.558798</v>
      </c>
      <c r="O225" s="67">
        <v>0.571707</v>
      </c>
      <c r="P225" s="67">
        <v>0.592906</v>
      </c>
      <c r="Q225" s="67">
        <v>0.615392</v>
      </c>
      <c r="R225" s="67">
        <v>0.63812</v>
      </c>
      <c r="S225" s="67">
        <v>0.664531</v>
      </c>
      <c r="T225" s="67">
        <v>0.695831</v>
      </c>
      <c r="U225" s="67">
        <v>0.720679</v>
      </c>
      <c r="V225" s="67">
        <v>0.745667</v>
      </c>
      <c r="W225" s="67">
        <v>0.781125</v>
      </c>
      <c r="X225" s="67">
        <v>0.82441</v>
      </c>
      <c r="Y225" s="67">
        <v>0.867851</v>
      </c>
      <c r="Z225" s="67">
        <v>0.911808</v>
      </c>
      <c r="AA225" s="67">
        <v>0.958773</v>
      </c>
      <c r="AB225" s="67">
        <v>1.010965</v>
      </c>
      <c r="AC225" s="67">
        <v>1.074079</v>
      </c>
      <c r="AD225" s="67">
        <v>1.135987</v>
      </c>
      <c r="AE225" s="67">
        <v>1.198664</v>
      </c>
      <c r="AF225" s="67">
        <v>1.257502</v>
      </c>
      <c r="AG225" s="67">
        <v>1.315462</v>
      </c>
      <c r="AH225" s="67">
        <v>1.373788</v>
      </c>
      <c r="AI225" s="67">
        <v>1.43276</v>
      </c>
      <c r="AJ225" s="67">
        <v>1.487868</v>
      </c>
      <c r="AK225" s="66">
        <v>0.036283</v>
      </c>
    </row>
    <row r="226" ht="15.0" customHeight="1">
      <c r="A226" s="61" t="s">
        <v>1107</v>
      </c>
      <c r="B226" s="64" t="s">
        <v>911</v>
      </c>
      <c r="C226" s="67">
        <v>3.650591</v>
      </c>
      <c r="D226" s="67">
        <v>4.018538</v>
      </c>
      <c r="E226" s="67">
        <v>4.365255</v>
      </c>
      <c r="F226" s="67">
        <v>4.143486</v>
      </c>
      <c r="G226" s="67">
        <v>4.013189</v>
      </c>
      <c r="H226" s="67">
        <v>4.395324</v>
      </c>
      <c r="I226" s="67">
        <v>4.406246</v>
      </c>
      <c r="J226" s="67">
        <v>4.352202</v>
      </c>
      <c r="K226" s="67">
        <v>4.42675</v>
      </c>
      <c r="L226" s="67">
        <v>4.534857</v>
      </c>
      <c r="M226" s="67">
        <v>4.666733</v>
      </c>
      <c r="N226" s="67">
        <v>4.783873</v>
      </c>
      <c r="O226" s="67">
        <v>4.974662</v>
      </c>
      <c r="P226" s="67">
        <v>5.259321</v>
      </c>
      <c r="Q226" s="67">
        <v>5.559732</v>
      </c>
      <c r="R226" s="67">
        <v>5.865938</v>
      </c>
      <c r="S226" s="67">
        <v>6.214755</v>
      </c>
      <c r="T226" s="67">
        <v>6.618474</v>
      </c>
      <c r="U226" s="67">
        <v>6.951038</v>
      </c>
      <c r="V226" s="67">
        <v>7.279302</v>
      </c>
      <c r="W226" s="67">
        <v>7.707266</v>
      </c>
      <c r="X226" s="67">
        <v>8.195688</v>
      </c>
      <c r="Y226" s="67">
        <v>8.682556</v>
      </c>
      <c r="Z226" s="67">
        <v>9.172973</v>
      </c>
      <c r="AA226" s="67">
        <v>9.700424</v>
      </c>
      <c r="AB226" s="67">
        <v>10.279139</v>
      </c>
      <c r="AC226" s="67">
        <v>10.911072</v>
      </c>
      <c r="AD226" s="67">
        <v>11.537218</v>
      </c>
      <c r="AE226" s="67">
        <v>12.203803</v>
      </c>
      <c r="AF226" s="67">
        <v>12.81859</v>
      </c>
      <c r="AG226" s="67">
        <v>13.493717</v>
      </c>
      <c r="AH226" s="67">
        <v>14.150603</v>
      </c>
      <c r="AI226" s="67">
        <v>14.852321</v>
      </c>
      <c r="AJ226" s="67">
        <v>15.510106</v>
      </c>
      <c r="AK226" s="66">
        <v>0.043109</v>
      </c>
    </row>
    <row r="227" ht="15.0" customHeight="1">
      <c r="A227" s="61" t="s">
        <v>1108</v>
      </c>
      <c r="B227" s="64" t="s">
        <v>913</v>
      </c>
      <c r="C227" s="67">
        <v>0.0</v>
      </c>
      <c r="D227" s="67">
        <v>1.10445</v>
      </c>
      <c r="E227" s="67">
        <v>1.243613</v>
      </c>
      <c r="F227" s="67">
        <v>1.222533</v>
      </c>
      <c r="G227" s="67">
        <v>1.225242</v>
      </c>
      <c r="H227" s="67">
        <v>1.384479</v>
      </c>
      <c r="I227" s="67">
        <v>1.429461</v>
      </c>
      <c r="J227" s="67">
        <v>1.450899</v>
      </c>
      <c r="K227" s="67">
        <v>1.507132</v>
      </c>
      <c r="L227" s="67">
        <v>1.575487</v>
      </c>
      <c r="M227" s="67">
        <v>1.642029</v>
      </c>
      <c r="N227" s="67">
        <v>1.701812</v>
      </c>
      <c r="O227" s="67">
        <v>1.779917</v>
      </c>
      <c r="P227" s="67">
        <v>1.881767</v>
      </c>
      <c r="Q227" s="67">
        <v>1.989254</v>
      </c>
      <c r="R227" s="67">
        <v>2.098813</v>
      </c>
      <c r="S227" s="67">
        <v>2.223619</v>
      </c>
      <c r="T227" s="67">
        <v>2.368068</v>
      </c>
      <c r="U227" s="67">
        <v>2.487058</v>
      </c>
      <c r="V227" s="67">
        <v>2.60451</v>
      </c>
      <c r="W227" s="67">
        <v>2.757634</v>
      </c>
      <c r="X227" s="67">
        <v>2.93239</v>
      </c>
      <c r="Y227" s="67">
        <v>3.10659</v>
      </c>
      <c r="Z227" s="67">
        <v>3.282059</v>
      </c>
      <c r="AA227" s="67">
        <v>3.470779</v>
      </c>
      <c r="AB227" s="67">
        <v>3.677841</v>
      </c>
      <c r="AC227" s="67">
        <v>3.903945</v>
      </c>
      <c r="AD227" s="67">
        <v>4.127978</v>
      </c>
      <c r="AE227" s="67">
        <v>4.36648</v>
      </c>
      <c r="AF227" s="67">
        <v>4.586449</v>
      </c>
      <c r="AG227" s="67">
        <v>4.828006</v>
      </c>
      <c r="AH227" s="67">
        <v>5.063038</v>
      </c>
      <c r="AI227" s="67">
        <v>5.314111</v>
      </c>
      <c r="AJ227" s="67">
        <v>5.57582</v>
      </c>
      <c r="AK227" s="66">
        <v>0.051898</v>
      </c>
    </row>
    <row r="228" ht="15.0" customHeight="1">
      <c r="A228" s="61" t="s">
        <v>1109</v>
      </c>
      <c r="B228" s="64" t="s">
        <v>915</v>
      </c>
      <c r="C228" s="67">
        <v>0.0</v>
      </c>
      <c r="D228" s="67">
        <v>0.466672</v>
      </c>
      <c r="E228" s="67">
        <v>0.525473</v>
      </c>
      <c r="F228" s="67">
        <v>0.516566</v>
      </c>
      <c r="G228" s="67">
        <v>0.517711</v>
      </c>
      <c r="H228" s="67">
        <v>0.584994</v>
      </c>
      <c r="I228" s="67">
        <v>0.604001</v>
      </c>
      <c r="J228" s="67">
        <v>0.61306</v>
      </c>
      <c r="K228" s="67">
        <v>0.63682</v>
      </c>
      <c r="L228" s="67">
        <v>0.665703</v>
      </c>
      <c r="M228" s="67">
        <v>0.693819</v>
      </c>
      <c r="N228" s="67">
        <v>0.71908</v>
      </c>
      <c r="O228" s="67">
        <v>0.752082</v>
      </c>
      <c r="P228" s="67">
        <v>0.795118</v>
      </c>
      <c r="Q228" s="67">
        <v>0.840535</v>
      </c>
      <c r="R228" s="67">
        <v>0.886828</v>
      </c>
      <c r="S228" s="67">
        <v>0.939563</v>
      </c>
      <c r="T228" s="67">
        <v>1.000598</v>
      </c>
      <c r="U228" s="67">
        <v>1.050876</v>
      </c>
      <c r="V228" s="67">
        <v>1.100504</v>
      </c>
      <c r="W228" s="67">
        <v>1.165204</v>
      </c>
      <c r="X228" s="67">
        <v>1.239045</v>
      </c>
      <c r="Y228" s="67">
        <v>1.312651</v>
      </c>
      <c r="Z228" s="67">
        <v>1.386793</v>
      </c>
      <c r="AA228" s="67">
        <v>1.466535</v>
      </c>
      <c r="AB228" s="67">
        <v>1.554027</v>
      </c>
      <c r="AC228" s="67">
        <v>1.649564</v>
      </c>
      <c r="AD228" s="67">
        <v>1.744227</v>
      </c>
      <c r="AE228" s="67">
        <v>1.845002</v>
      </c>
      <c r="AF228" s="67">
        <v>1.937948</v>
      </c>
      <c r="AG228" s="67">
        <v>2.040015</v>
      </c>
      <c r="AH228" s="67">
        <v>2.139325</v>
      </c>
      <c r="AI228" s="67">
        <v>2.245412</v>
      </c>
      <c r="AJ228" s="67">
        <v>2.355994</v>
      </c>
      <c r="AK228" s="66">
        <v>0.051898</v>
      </c>
    </row>
    <row r="229" ht="15.0" customHeight="1">
      <c r="A229" s="61" t="s">
        <v>1110</v>
      </c>
      <c r="B229" s="64" t="s">
        <v>917</v>
      </c>
      <c r="C229" s="67">
        <v>0.0</v>
      </c>
      <c r="D229" s="67">
        <v>0.384858</v>
      </c>
      <c r="E229" s="67">
        <v>0.433351</v>
      </c>
      <c r="F229" s="67">
        <v>0.426006</v>
      </c>
      <c r="G229" s="67">
        <v>0.42695</v>
      </c>
      <c r="H229" s="67">
        <v>0.482438</v>
      </c>
      <c r="I229" s="67">
        <v>0.498112</v>
      </c>
      <c r="J229" s="67">
        <v>0.505583</v>
      </c>
      <c r="K229" s="67">
        <v>0.525178</v>
      </c>
      <c r="L229" s="67">
        <v>0.548997</v>
      </c>
      <c r="M229" s="67">
        <v>0.572184</v>
      </c>
      <c r="N229" s="67">
        <v>0.593016</v>
      </c>
      <c r="O229" s="67">
        <v>0.620233</v>
      </c>
      <c r="P229" s="67">
        <v>0.655724</v>
      </c>
      <c r="Q229" s="67">
        <v>0.693179</v>
      </c>
      <c r="R229" s="67">
        <v>0.731356</v>
      </c>
      <c r="S229" s="67">
        <v>0.774846</v>
      </c>
      <c r="T229" s="67">
        <v>0.825181</v>
      </c>
      <c r="U229" s="67">
        <v>0.866644</v>
      </c>
      <c r="V229" s="67">
        <v>0.907572</v>
      </c>
      <c r="W229" s="67">
        <v>0.96093</v>
      </c>
      <c r="X229" s="67">
        <v>1.021825</v>
      </c>
      <c r="Y229" s="67">
        <v>1.082527</v>
      </c>
      <c r="Z229" s="67">
        <v>1.143671</v>
      </c>
      <c r="AA229" s="67">
        <v>1.209433</v>
      </c>
      <c r="AB229" s="67">
        <v>1.281586</v>
      </c>
      <c r="AC229" s="67">
        <v>1.360375</v>
      </c>
      <c r="AD229" s="67">
        <v>1.438442</v>
      </c>
      <c r="AE229" s="67">
        <v>1.52155</v>
      </c>
      <c r="AF229" s="67">
        <v>1.598201</v>
      </c>
      <c r="AG229" s="67">
        <v>1.682375</v>
      </c>
      <c r="AH229" s="67">
        <v>1.764274</v>
      </c>
      <c r="AI229" s="67">
        <v>1.851763</v>
      </c>
      <c r="AJ229" s="67">
        <v>1.942959</v>
      </c>
      <c r="AK229" s="66">
        <v>0.051898</v>
      </c>
    </row>
    <row r="230" ht="15.0" customHeight="1">
      <c r="A230" s="61" t="s">
        <v>1111</v>
      </c>
      <c r="B230" s="64" t="s">
        <v>919</v>
      </c>
      <c r="C230" s="67">
        <v>0.0</v>
      </c>
      <c r="D230" s="67">
        <v>0.660824</v>
      </c>
      <c r="E230" s="67">
        <v>0.744089</v>
      </c>
      <c r="F230" s="67">
        <v>0.731477</v>
      </c>
      <c r="G230" s="67">
        <v>0.733098</v>
      </c>
      <c r="H230" s="67">
        <v>0.828373</v>
      </c>
      <c r="I230" s="67">
        <v>0.855288</v>
      </c>
      <c r="J230" s="67">
        <v>0.868115</v>
      </c>
      <c r="K230" s="67">
        <v>0.90176</v>
      </c>
      <c r="L230" s="67">
        <v>0.94266</v>
      </c>
      <c r="M230" s="67">
        <v>0.982473</v>
      </c>
      <c r="N230" s="67">
        <v>1.018243</v>
      </c>
      <c r="O230" s="67">
        <v>1.064976</v>
      </c>
      <c r="P230" s="67">
        <v>1.125915</v>
      </c>
      <c r="Q230" s="67">
        <v>1.190228</v>
      </c>
      <c r="R230" s="67">
        <v>1.25578</v>
      </c>
      <c r="S230" s="67">
        <v>1.330455</v>
      </c>
      <c r="T230" s="67">
        <v>1.416883</v>
      </c>
      <c r="U230" s="67">
        <v>1.488078</v>
      </c>
      <c r="V230" s="67">
        <v>1.558353</v>
      </c>
      <c r="W230" s="67">
        <v>1.649971</v>
      </c>
      <c r="X230" s="67">
        <v>1.754533</v>
      </c>
      <c r="Y230" s="67">
        <v>1.858762</v>
      </c>
      <c r="Z230" s="67">
        <v>1.96375</v>
      </c>
      <c r="AA230" s="67">
        <v>2.076667</v>
      </c>
      <c r="AB230" s="67">
        <v>2.200558</v>
      </c>
      <c r="AC230" s="67">
        <v>2.335843</v>
      </c>
      <c r="AD230" s="67">
        <v>2.469888</v>
      </c>
      <c r="AE230" s="67">
        <v>2.61259</v>
      </c>
      <c r="AF230" s="67">
        <v>2.744203</v>
      </c>
      <c r="AG230" s="67">
        <v>2.888735</v>
      </c>
      <c r="AH230" s="67">
        <v>3.029361</v>
      </c>
      <c r="AI230" s="67">
        <v>3.179585</v>
      </c>
      <c r="AJ230" s="67">
        <v>3.336173</v>
      </c>
      <c r="AK230" s="66">
        <v>0.051898</v>
      </c>
    </row>
    <row r="231" ht="15.0" customHeight="1">
      <c r="A231" s="61" t="s">
        <v>1112</v>
      </c>
      <c r="B231" s="64" t="s">
        <v>933</v>
      </c>
      <c r="C231" s="67">
        <v>158.872833</v>
      </c>
      <c r="D231" s="67">
        <v>176.152252</v>
      </c>
      <c r="E231" s="67">
        <v>192.570602</v>
      </c>
      <c r="F231" s="67">
        <v>183.792755</v>
      </c>
      <c r="G231" s="67">
        <v>178.834961</v>
      </c>
      <c r="H231" s="67">
        <v>196.191238</v>
      </c>
      <c r="I231" s="67">
        <v>196.665695</v>
      </c>
      <c r="J231" s="67">
        <v>193.801102</v>
      </c>
      <c r="K231" s="67">
        <v>195.448807</v>
      </c>
      <c r="L231" s="67">
        <v>198.362411</v>
      </c>
      <c r="M231" s="67">
        <v>200.718765</v>
      </c>
      <c r="N231" s="67">
        <v>201.967514</v>
      </c>
      <c r="O231" s="67">
        <v>205.084427</v>
      </c>
      <c r="P231" s="67">
        <v>210.504578</v>
      </c>
      <c r="Q231" s="67">
        <v>216.04718</v>
      </c>
      <c r="R231" s="67">
        <v>221.306885</v>
      </c>
      <c r="S231" s="67">
        <v>227.637741</v>
      </c>
      <c r="T231" s="67">
        <v>235.364456</v>
      </c>
      <c r="U231" s="67">
        <v>239.991287</v>
      </c>
      <c r="V231" s="67">
        <v>244.004807</v>
      </c>
      <c r="W231" s="67">
        <v>250.825562</v>
      </c>
      <c r="X231" s="67">
        <v>258.95224</v>
      </c>
      <c r="Y231" s="67">
        <v>266.344971</v>
      </c>
      <c r="Z231" s="67">
        <v>273.193146</v>
      </c>
      <c r="AA231" s="67">
        <v>280.487366</v>
      </c>
      <c r="AB231" s="67">
        <v>288.563965</v>
      </c>
      <c r="AC231" s="67">
        <v>297.382599</v>
      </c>
      <c r="AD231" s="67">
        <v>305.289612</v>
      </c>
      <c r="AE231" s="67">
        <v>313.522583</v>
      </c>
      <c r="AF231" s="67">
        <v>319.725067</v>
      </c>
      <c r="AG231" s="67">
        <v>326.761475</v>
      </c>
      <c r="AH231" s="67">
        <v>332.687866</v>
      </c>
      <c r="AI231" s="67">
        <v>339.015228</v>
      </c>
      <c r="AJ231" s="67">
        <v>345.350525</v>
      </c>
      <c r="AK231" s="66">
        <v>0.021261</v>
      </c>
    </row>
    <row r="232" ht="15.0" customHeight="1">
      <c r="B232" s="63" t="s">
        <v>934</v>
      </c>
    </row>
    <row r="233" ht="15.0" customHeight="1">
      <c r="A233" s="61" t="s">
        <v>1113</v>
      </c>
      <c r="B233" s="64" t="s">
        <v>903</v>
      </c>
      <c r="C233" s="67">
        <v>251.589752</v>
      </c>
      <c r="D233" s="67">
        <v>271.437134</v>
      </c>
      <c r="E233" s="67">
        <v>290.170197</v>
      </c>
      <c r="F233" s="67">
        <v>270.784088</v>
      </c>
      <c r="G233" s="67">
        <v>257.590759</v>
      </c>
      <c r="H233" s="67">
        <v>276.233063</v>
      </c>
      <c r="I233" s="67">
        <v>270.664093</v>
      </c>
      <c r="J233" s="67">
        <v>260.696564</v>
      </c>
      <c r="K233" s="67">
        <v>256.949829</v>
      </c>
      <c r="L233" s="67">
        <v>254.823029</v>
      </c>
      <c r="M233" s="67">
        <v>251.940247</v>
      </c>
      <c r="N233" s="67">
        <v>247.671631</v>
      </c>
      <c r="O233" s="67">
        <v>245.643173</v>
      </c>
      <c r="P233" s="67">
        <v>246.221786</v>
      </c>
      <c r="Q233" s="67">
        <v>246.736969</v>
      </c>
      <c r="R233" s="67">
        <v>246.715729</v>
      </c>
      <c r="S233" s="67">
        <v>247.684174</v>
      </c>
      <c r="T233" s="67">
        <v>249.910446</v>
      </c>
      <c r="U233" s="67">
        <v>248.610931</v>
      </c>
      <c r="V233" s="67">
        <v>246.554352</v>
      </c>
      <c r="W233" s="67">
        <v>247.170883</v>
      </c>
      <c r="X233" s="67">
        <v>248.803879</v>
      </c>
      <c r="Y233" s="67">
        <v>249.453537</v>
      </c>
      <c r="Z233" s="67">
        <v>249.315781</v>
      </c>
      <c r="AA233" s="67">
        <v>249.345627</v>
      </c>
      <c r="AB233" s="67">
        <v>249.781479</v>
      </c>
      <c r="AC233" s="67">
        <v>250.558441</v>
      </c>
      <c r="AD233" s="67">
        <v>250.288544</v>
      </c>
      <c r="AE233" s="67">
        <v>250.047333</v>
      </c>
      <c r="AF233" s="67">
        <v>248.142746</v>
      </c>
      <c r="AG233" s="67">
        <v>246.771835</v>
      </c>
      <c r="AH233" s="67">
        <v>244.430176</v>
      </c>
      <c r="AI233" s="67">
        <v>242.585632</v>
      </c>
      <c r="AJ233" s="67">
        <v>240.686859</v>
      </c>
      <c r="AK233" s="66">
        <v>-0.00375</v>
      </c>
    </row>
    <row r="234" ht="15.0" customHeight="1">
      <c r="A234" s="61" t="s">
        <v>1114</v>
      </c>
      <c r="B234" s="64" t="s">
        <v>905</v>
      </c>
      <c r="C234" s="67">
        <v>0.538906</v>
      </c>
      <c r="D234" s="67">
        <v>0.415493</v>
      </c>
      <c r="E234" s="67">
        <v>0.443686</v>
      </c>
      <c r="F234" s="67">
        <v>0.41369</v>
      </c>
      <c r="G234" s="67">
        <v>0.393286</v>
      </c>
      <c r="H234" s="67">
        <v>0.421589</v>
      </c>
      <c r="I234" s="67">
        <v>0.412984</v>
      </c>
      <c r="J234" s="67">
        <v>0.397735</v>
      </c>
      <c r="K234" s="67">
        <v>0.392049</v>
      </c>
      <c r="L234" s="67">
        <v>0.388928</v>
      </c>
      <c r="M234" s="67">
        <v>0.384707</v>
      </c>
      <c r="N234" s="67">
        <v>0.378429</v>
      </c>
      <c r="O234" s="67">
        <v>0.375682</v>
      </c>
      <c r="P234" s="67">
        <v>0.377014</v>
      </c>
      <c r="Q234" s="67">
        <v>0.378331</v>
      </c>
      <c r="R234" s="67">
        <v>0.378934</v>
      </c>
      <c r="S234" s="67">
        <v>0.381129</v>
      </c>
      <c r="T234" s="67">
        <v>0.385337</v>
      </c>
      <c r="U234" s="67">
        <v>0.384218</v>
      </c>
      <c r="V234" s="67">
        <v>0.382006</v>
      </c>
      <c r="W234" s="67">
        <v>0.384006</v>
      </c>
      <c r="X234" s="67">
        <v>0.387688</v>
      </c>
      <c r="Y234" s="67">
        <v>0.389946</v>
      </c>
      <c r="Z234" s="67">
        <v>0.391133</v>
      </c>
      <c r="AA234" s="67">
        <v>0.392697</v>
      </c>
      <c r="AB234" s="67">
        <v>0.395066</v>
      </c>
      <c r="AC234" s="67">
        <v>0.398123</v>
      </c>
      <c r="AD234" s="67">
        <v>0.399645</v>
      </c>
      <c r="AE234" s="67">
        <v>0.401308</v>
      </c>
      <c r="AF234" s="67">
        <v>0.400144</v>
      </c>
      <c r="AG234" s="67">
        <v>0.399834</v>
      </c>
      <c r="AH234" s="67">
        <v>0.397992</v>
      </c>
      <c r="AI234" s="67">
        <v>0.396479</v>
      </c>
      <c r="AJ234" s="67">
        <v>0.394819</v>
      </c>
      <c r="AK234" s="66">
        <v>-0.001594</v>
      </c>
    </row>
    <row r="235" ht="15.0" customHeight="1">
      <c r="A235" s="61" t="s">
        <v>1115</v>
      </c>
      <c r="B235" s="64" t="s">
        <v>907</v>
      </c>
      <c r="C235" s="67">
        <v>0.246971</v>
      </c>
      <c r="D235" s="67">
        <v>0.306732</v>
      </c>
      <c r="E235" s="67">
        <v>0.32075</v>
      </c>
      <c r="F235" s="67">
        <v>0.293004</v>
      </c>
      <c r="G235" s="67">
        <v>0.273046</v>
      </c>
      <c r="H235" s="67">
        <v>0.287062</v>
      </c>
      <c r="I235" s="67">
        <v>0.275942</v>
      </c>
      <c r="J235" s="67">
        <v>0.260931</v>
      </c>
      <c r="K235" s="67">
        <v>0.252682</v>
      </c>
      <c r="L235" s="67">
        <v>0.246418</v>
      </c>
      <c r="M235" s="67">
        <v>0.239761</v>
      </c>
      <c r="N235" s="67">
        <v>0.232146</v>
      </c>
      <c r="O235" s="67">
        <v>0.226996</v>
      </c>
      <c r="P235" s="67">
        <v>0.224532</v>
      </c>
      <c r="Q235" s="67">
        <v>0.222241</v>
      </c>
      <c r="R235" s="67">
        <v>0.219775</v>
      </c>
      <c r="S235" s="67">
        <v>0.218414</v>
      </c>
      <c r="T235" s="67">
        <v>0.218477</v>
      </c>
      <c r="U235" s="67">
        <v>0.2157</v>
      </c>
      <c r="V235" s="67">
        <v>0.21283</v>
      </c>
      <c r="W235" s="67">
        <v>0.213215</v>
      </c>
      <c r="X235" s="67">
        <v>0.215024</v>
      </c>
      <c r="Y235" s="67">
        <v>0.216234</v>
      </c>
      <c r="Z235" s="67">
        <v>0.217304</v>
      </c>
      <c r="AA235" s="67">
        <v>0.218864</v>
      </c>
      <c r="AB235" s="67">
        <v>0.221076</v>
      </c>
      <c r="AC235" s="67">
        <v>0.223937</v>
      </c>
      <c r="AD235" s="67">
        <v>0.226244</v>
      </c>
      <c r="AE235" s="67">
        <v>0.228845</v>
      </c>
      <c r="AF235" s="67">
        <v>0.23004</v>
      </c>
      <c r="AG235" s="67">
        <v>0.231924</v>
      </c>
      <c r="AH235" s="67">
        <v>0.233115</v>
      </c>
      <c r="AI235" s="67">
        <v>0.234584</v>
      </c>
      <c r="AJ235" s="67">
        <v>0.236254</v>
      </c>
      <c r="AK235" s="66">
        <v>-0.008125</v>
      </c>
    </row>
    <row r="236" ht="15.0" customHeight="1">
      <c r="A236" s="61" t="s">
        <v>1116</v>
      </c>
      <c r="B236" s="64" t="s">
        <v>909</v>
      </c>
      <c r="C236" s="67">
        <v>4.251536</v>
      </c>
      <c r="D236" s="67">
        <v>4.483359</v>
      </c>
      <c r="E236" s="67">
        <v>4.439395</v>
      </c>
      <c r="F236" s="67">
        <v>3.875452</v>
      </c>
      <c r="G236" s="67">
        <v>3.489135</v>
      </c>
      <c r="H236" s="67">
        <v>3.599139</v>
      </c>
      <c r="I236" s="67">
        <v>3.419322</v>
      </c>
      <c r="J236" s="67">
        <v>3.229728</v>
      </c>
      <c r="K236" s="67">
        <v>3.164977</v>
      </c>
      <c r="L236" s="67">
        <v>3.181757</v>
      </c>
      <c r="M236" s="67">
        <v>3.224134</v>
      </c>
      <c r="N236" s="67">
        <v>3.287176</v>
      </c>
      <c r="O236" s="67">
        <v>3.45173</v>
      </c>
      <c r="P236" s="67">
        <v>3.711676</v>
      </c>
      <c r="Q236" s="67">
        <v>4.023491</v>
      </c>
      <c r="R236" s="67">
        <v>4.396196</v>
      </c>
      <c r="S236" s="67">
        <v>4.832824</v>
      </c>
      <c r="T236" s="67">
        <v>5.342043</v>
      </c>
      <c r="U236" s="67">
        <v>5.845897</v>
      </c>
      <c r="V236" s="67">
        <v>6.381466</v>
      </c>
      <c r="W236" s="67">
        <v>7.030205</v>
      </c>
      <c r="X236" s="67">
        <v>7.773047</v>
      </c>
      <c r="Y236" s="67">
        <v>8.553467</v>
      </c>
      <c r="Z236" s="67">
        <v>9.409903</v>
      </c>
      <c r="AA236" s="67">
        <v>10.345533</v>
      </c>
      <c r="AB236" s="67">
        <v>11.40413</v>
      </c>
      <c r="AC236" s="67">
        <v>12.572865</v>
      </c>
      <c r="AD236" s="67">
        <v>13.77128</v>
      </c>
      <c r="AE236" s="67">
        <v>15.030869</v>
      </c>
      <c r="AF236" s="67">
        <v>16.083143</v>
      </c>
      <c r="AG236" s="67">
        <v>17.164354</v>
      </c>
      <c r="AH236" s="67">
        <v>18.202267</v>
      </c>
      <c r="AI236" s="67">
        <v>18.958187</v>
      </c>
      <c r="AJ236" s="67">
        <v>19.66884</v>
      </c>
      <c r="AK236" s="66">
        <v>0.047292</v>
      </c>
    </row>
    <row r="237" ht="15.0" customHeight="1">
      <c r="A237" s="61" t="s">
        <v>1117</v>
      </c>
      <c r="B237" s="64" t="s">
        <v>911</v>
      </c>
      <c r="C237" s="67">
        <v>0.0</v>
      </c>
      <c r="D237" s="67">
        <v>0.0</v>
      </c>
      <c r="E237" s="67">
        <v>0.0</v>
      </c>
      <c r="F237" s="67">
        <v>0.0</v>
      </c>
      <c r="G237" s="67">
        <v>0.0</v>
      </c>
      <c r="H237" s="67">
        <v>0.0</v>
      </c>
      <c r="I237" s="67">
        <v>0.0</v>
      </c>
      <c r="J237" s="67">
        <v>0.0</v>
      </c>
      <c r="K237" s="67">
        <v>0.0</v>
      </c>
      <c r="L237" s="67">
        <v>0.0</v>
      </c>
      <c r="M237" s="67">
        <v>0.0</v>
      </c>
      <c r="N237" s="67">
        <v>0.0</v>
      </c>
      <c r="O237" s="67">
        <v>0.0</v>
      </c>
      <c r="P237" s="67">
        <v>0.0</v>
      </c>
      <c r="Q237" s="67">
        <v>0.0</v>
      </c>
      <c r="R237" s="67">
        <v>0.0</v>
      </c>
      <c r="S237" s="67">
        <v>0.0</v>
      </c>
      <c r="T237" s="67">
        <v>0.0</v>
      </c>
      <c r="U237" s="67">
        <v>0.0</v>
      </c>
      <c r="V237" s="67">
        <v>0.0</v>
      </c>
      <c r="W237" s="67">
        <v>0.0</v>
      </c>
      <c r="X237" s="67">
        <v>0.0</v>
      </c>
      <c r="Y237" s="67">
        <v>0.0</v>
      </c>
      <c r="Z237" s="67">
        <v>0.0</v>
      </c>
      <c r="AA237" s="67">
        <v>0.0</v>
      </c>
      <c r="AB237" s="67">
        <v>0.0</v>
      </c>
      <c r="AC237" s="67">
        <v>0.0</v>
      </c>
      <c r="AD237" s="67">
        <v>0.0</v>
      </c>
      <c r="AE237" s="67">
        <v>0.0</v>
      </c>
      <c r="AF237" s="67">
        <v>0.0</v>
      </c>
      <c r="AG237" s="67">
        <v>0.0</v>
      </c>
      <c r="AH237" s="67">
        <v>0.0</v>
      </c>
      <c r="AI237" s="67">
        <v>0.0</v>
      </c>
      <c r="AJ237" s="67">
        <v>0.0</v>
      </c>
      <c r="AK237" s="66" t="s">
        <v>467</v>
      </c>
    </row>
    <row r="238" ht="15.0" customHeight="1">
      <c r="A238" s="61" t="s">
        <v>1118</v>
      </c>
      <c r="B238" s="64" t="s">
        <v>913</v>
      </c>
      <c r="C238" s="67">
        <v>0.0</v>
      </c>
      <c r="D238" s="67">
        <v>0.526808</v>
      </c>
      <c r="E238" s="67">
        <v>0.579432</v>
      </c>
      <c r="F238" s="67">
        <v>0.556466</v>
      </c>
      <c r="G238" s="67">
        <v>0.54489</v>
      </c>
      <c r="H238" s="67">
        <v>0.601627</v>
      </c>
      <c r="I238" s="67">
        <v>0.607027</v>
      </c>
      <c r="J238" s="67">
        <v>0.602152</v>
      </c>
      <c r="K238" s="67">
        <v>0.61135</v>
      </c>
      <c r="L238" s="67">
        <v>0.624678</v>
      </c>
      <c r="M238" s="67">
        <v>0.636436</v>
      </c>
      <c r="N238" s="67">
        <v>0.64483</v>
      </c>
      <c r="O238" s="67">
        <v>0.659355</v>
      </c>
      <c r="P238" s="67">
        <v>0.681543</v>
      </c>
      <c r="Q238" s="67">
        <v>0.704442</v>
      </c>
      <c r="R238" s="67">
        <v>0.726731</v>
      </c>
      <c r="S238" s="67">
        <v>0.75287</v>
      </c>
      <c r="T238" s="67">
        <v>0.784017</v>
      </c>
      <c r="U238" s="67">
        <v>0.805191</v>
      </c>
      <c r="V238" s="67">
        <v>0.824572</v>
      </c>
      <c r="W238" s="67">
        <v>0.853756</v>
      </c>
      <c r="X238" s="67">
        <v>0.887801</v>
      </c>
      <c r="Y238" s="67">
        <v>0.91976</v>
      </c>
      <c r="Z238" s="67">
        <v>0.950237</v>
      </c>
      <c r="AA238" s="67">
        <v>0.982659</v>
      </c>
      <c r="AB238" s="67">
        <v>1.018244</v>
      </c>
      <c r="AC238" s="67">
        <v>1.056905</v>
      </c>
      <c r="AD238" s="67">
        <v>1.092776</v>
      </c>
      <c r="AE238" s="67">
        <v>1.130243</v>
      </c>
      <c r="AF238" s="67">
        <v>1.160772</v>
      </c>
      <c r="AG238" s="67">
        <v>1.194671</v>
      </c>
      <c r="AH238" s="67">
        <v>1.224843</v>
      </c>
      <c r="AI238" s="67">
        <v>1.256791</v>
      </c>
      <c r="AJ238" s="67">
        <v>1.289073</v>
      </c>
      <c r="AK238" s="66">
        <v>0.028358</v>
      </c>
    </row>
    <row r="239" ht="15.0" customHeight="1">
      <c r="A239" s="61" t="s">
        <v>1119</v>
      </c>
      <c r="B239" s="64" t="s">
        <v>915</v>
      </c>
      <c r="C239" s="67">
        <v>0.0</v>
      </c>
      <c r="D239" s="67">
        <v>0.217353</v>
      </c>
      <c r="E239" s="67">
        <v>0.239065</v>
      </c>
      <c r="F239" s="67">
        <v>0.22959</v>
      </c>
      <c r="G239" s="67">
        <v>0.224814</v>
      </c>
      <c r="H239" s="67">
        <v>0.248222</v>
      </c>
      <c r="I239" s="67">
        <v>0.25045</v>
      </c>
      <c r="J239" s="67">
        <v>0.248439</v>
      </c>
      <c r="K239" s="67">
        <v>0.252234</v>
      </c>
      <c r="L239" s="67">
        <v>0.257733</v>
      </c>
      <c r="M239" s="67">
        <v>0.262584</v>
      </c>
      <c r="N239" s="67">
        <v>0.266048</v>
      </c>
      <c r="O239" s="67">
        <v>0.27204</v>
      </c>
      <c r="P239" s="67">
        <v>0.281195</v>
      </c>
      <c r="Q239" s="67">
        <v>0.290642</v>
      </c>
      <c r="R239" s="67">
        <v>0.299838</v>
      </c>
      <c r="S239" s="67">
        <v>0.310623</v>
      </c>
      <c r="T239" s="67">
        <v>0.323474</v>
      </c>
      <c r="U239" s="67">
        <v>0.33221</v>
      </c>
      <c r="V239" s="67">
        <v>0.340206</v>
      </c>
      <c r="W239" s="67">
        <v>0.352247</v>
      </c>
      <c r="X239" s="67">
        <v>0.366294</v>
      </c>
      <c r="Y239" s="67">
        <v>0.37948</v>
      </c>
      <c r="Z239" s="67">
        <v>0.392054</v>
      </c>
      <c r="AA239" s="67">
        <v>0.405431</v>
      </c>
      <c r="AB239" s="67">
        <v>0.420112</v>
      </c>
      <c r="AC239" s="67">
        <v>0.436064</v>
      </c>
      <c r="AD239" s="67">
        <v>0.450863</v>
      </c>
      <c r="AE239" s="67">
        <v>0.466322</v>
      </c>
      <c r="AF239" s="67">
        <v>0.478917</v>
      </c>
      <c r="AG239" s="67">
        <v>0.492904</v>
      </c>
      <c r="AH239" s="67">
        <v>0.505352</v>
      </c>
      <c r="AI239" s="67">
        <v>0.518533</v>
      </c>
      <c r="AJ239" s="67">
        <v>0.531852</v>
      </c>
      <c r="AK239" s="66">
        <v>0.028358</v>
      </c>
    </row>
    <row r="240" ht="15.0" customHeight="1">
      <c r="A240" s="61" t="s">
        <v>1120</v>
      </c>
      <c r="B240" s="64" t="s">
        <v>917</v>
      </c>
      <c r="C240" s="67">
        <v>0.0</v>
      </c>
      <c r="D240" s="67">
        <v>0.207467</v>
      </c>
      <c r="E240" s="67">
        <v>0.228191</v>
      </c>
      <c r="F240" s="67">
        <v>0.219147</v>
      </c>
      <c r="G240" s="67">
        <v>0.214588</v>
      </c>
      <c r="H240" s="67">
        <v>0.236932</v>
      </c>
      <c r="I240" s="67">
        <v>0.239059</v>
      </c>
      <c r="J240" s="67">
        <v>0.237139</v>
      </c>
      <c r="K240" s="67">
        <v>0.240761</v>
      </c>
      <c r="L240" s="67">
        <v>0.24601</v>
      </c>
      <c r="M240" s="67">
        <v>0.25064</v>
      </c>
      <c r="N240" s="67">
        <v>0.253946</v>
      </c>
      <c r="O240" s="67">
        <v>0.259667</v>
      </c>
      <c r="P240" s="67">
        <v>0.268404</v>
      </c>
      <c r="Q240" s="67">
        <v>0.277422</v>
      </c>
      <c r="R240" s="67">
        <v>0.2862</v>
      </c>
      <c r="S240" s="67">
        <v>0.296494</v>
      </c>
      <c r="T240" s="67">
        <v>0.308761</v>
      </c>
      <c r="U240" s="67">
        <v>0.3171</v>
      </c>
      <c r="V240" s="67">
        <v>0.324732</v>
      </c>
      <c r="W240" s="67">
        <v>0.336225</v>
      </c>
      <c r="X240" s="67">
        <v>0.349633</v>
      </c>
      <c r="Y240" s="67">
        <v>0.362219</v>
      </c>
      <c r="Z240" s="67">
        <v>0.374221</v>
      </c>
      <c r="AA240" s="67">
        <v>0.38699</v>
      </c>
      <c r="AB240" s="67">
        <v>0.401004</v>
      </c>
      <c r="AC240" s="67">
        <v>0.416229</v>
      </c>
      <c r="AD240" s="67">
        <v>0.430356</v>
      </c>
      <c r="AE240" s="67">
        <v>0.445111</v>
      </c>
      <c r="AF240" s="67">
        <v>0.457134</v>
      </c>
      <c r="AG240" s="67">
        <v>0.470484</v>
      </c>
      <c r="AH240" s="67">
        <v>0.482366</v>
      </c>
      <c r="AI240" s="67">
        <v>0.494948</v>
      </c>
      <c r="AJ240" s="67">
        <v>0.507661</v>
      </c>
      <c r="AK240" s="66">
        <v>0.028358</v>
      </c>
    </row>
    <row r="241" ht="15.0" customHeight="1">
      <c r="A241" s="61" t="s">
        <v>1121</v>
      </c>
      <c r="B241" s="64" t="s">
        <v>919</v>
      </c>
      <c r="C241" s="67">
        <v>0.0</v>
      </c>
      <c r="D241" s="67">
        <v>0.311739</v>
      </c>
      <c r="E241" s="67">
        <v>0.342879</v>
      </c>
      <c r="F241" s="67">
        <v>0.329289</v>
      </c>
      <c r="G241" s="67">
        <v>0.322439</v>
      </c>
      <c r="H241" s="67">
        <v>0.356013</v>
      </c>
      <c r="I241" s="67">
        <v>0.359209</v>
      </c>
      <c r="J241" s="67">
        <v>0.356324</v>
      </c>
      <c r="K241" s="67">
        <v>0.361767</v>
      </c>
      <c r="L241" s="67">
        <v>0.369653</v>
      </c>
      <c r="M241" s="67">
        <v>0.376611</v>
      </c>
      <c r="N241" s="67">
        <v>0.381579</v>
      </c>
      <c r="O241" s="67">
        <v>0.390174</v>
      </c>
      <c r="P241" s="67">
        <v>0.403303</v>
      </c>
      <c r="Q241" s="67">
        <v>0.416854</v>
      </c>
      <c r="R241" s="67">
        <v>0.430043</v>
      </c>
      <c r="S241" s="67">
        <v>0.445511</v>
      </c>
      <c r="T241" s="67">
        <v>0.463942</v>
      </c>
      <c r="U241" s="67">
        <v>0.476473</v>
      </c>
      <c r="V241" s="67">
        <v>0.487941</v>
      </c>
      <c r="W241" s="67">
        <v>0.50521</v>
      </c>
      <c r="X241" s="67">
        <v>0.525357</v>
      </c>
      <c r="Y241" s="67">
        <v>0.544269</v>
      </c>
      <c r="Z241" s="67">
        <v>0.562303</v>
      </c>
      <c r="AA241" s="67">
        <v>0.581489</v>
      </c>
      <c r="AB241" s="67">
        <v>0.602547</v>
      </c>
      <c r="AC241" s="67">
        <v>0.625424</v>
      </c>
      <c r="AD241" s="67">
        <v>0.646651</v>
      </c>
      <c r="AE241" s="67">
        <v>0.668822</v>
      </c>
      <c r="AF241" s="67">
        <v>0.686887</v>
      </c>
      <c r="AG241" s="67">
        <v>0.706947</v>
      </c>
      <c r="AH241" s="67">
        <v>0.724801</v>
      </c>
      <c r="AI241" s="67">
        <v>0.743707</v>
      </c>
      <c r="AJ241" s="67">
        <v>0.76281</v>
      </c>
      <c r="AK241" s="66">
        <v>0.028358</v>
      </c>
    </row>
    <row r="242" ht="15.0" customHeight="1">
      <c r="A242" s="61" t="s">
        <v>1122</v>
      </c>
      <c r="B242" s="64" t="s">
        <v>945</v>
      </c>
      <c r="C242" s="67">
        <v>256.627136</v>
      </c>
      <c r="D242" s="67">
        <v>277.906097</v>
      </c>
      <c r="E242" s="67">
        <v>296.763641</v>
      </c>
      <c r="F242" s="67">
        <v>276.700684</v>
      </c>
      <c r="G242" s="67">
        <v>263.052979</v>
      </c>
      <c r="H242" s="67">
        <v>281.983643</v>
      </c>
      <c r="I242" s="67">
        <v>276.228119</v>
      </c>
      <c r="J242" s="67">
        <v>266.028961</v>
      </c>
      <c r="K242" s="67">
        <v>262.225616</v>
      </c>
      <c r="L242" s="67">
        <v>260.138214</v>
      </c>
      <c r="M242" s="67">
        <v>257.315155</v>
      </c>
      <c r="N242" s="67">
        <v>253.115768</v>
      </c>
      <c r="O242" s="67">
        <v>251.278824</v>
      </c>
      <c r="P242" s="67">
        <v>252.169434</v>
      </c>
      <c r="Q242" s="67">
        <v>253.050385</v>
      </c>
      <c r="R242" s="67">
        <v>253.45343</v>
      </c>
      <c r="S242" s="67">
        <v>254.922058</v>
      </c>
      <c r="T242" s="67">
        <v>257.736481</v>
      </c>
      <c r="U242" s="67">
        <v>256.987732</v>
      </c>
      <c r="V242" s="67">
        <v>255.508118</v>
      </c>
      <c r="W242" s="67">
        <v>256.845703</v>
      </c>
      <c r="X242" s="67">
        <v>259.308716</v>
      </c>
      <c r="Y242" s="67">
        <v>260.818939</v>
      </c>
      <c r="Z242" s="67">
        <v>261.612946</v>
      </c>
      <c r="AA242" s="67">
        <v>262.659302</v>
      </c>
      <c r="AB242" s="67">
        <v>264.243683</v>
      </c>
      <c r="AC242" s="67">
        <v>266.287994</v>
      </c>
      <c r="AD242" s="67">
        <v>267.306396</v>
      </c>
      <c r="AE242" s="67">
        <v>268.418823</v>
      </c>
      <c r="AF242" s="67">
        <v>267.639801</v>
      </c>
      <c r="AG242" s="67">
        <v>267.432922</v>
      </c>
      <c r="AH242" s="67">
        <v>266.200867</v>
      </c>
      <c r="AI242" s="67">
        <v>265.188873</v>
      </c>
      <c r="AJ242" s="67">
        <v>264.078125</v>
      </c>
      <c r="AK242" s="66">
        <v>-0.001594</v>
      </c>
    </row>
    <row r="243" ht="15.0" customHeight="1">
      <c r="A243" s="61" t="s">
        <v>1123</v>
      </c>
      <c r="B243" s="63" t="s">
        <v>1124</v>
      </c>
      <c r="C243" s="75">
        <v>633.417236</v>
      </c>
      <c r="D243" s="75">
        <v>683.589905</v>
      </c>
      <c r="E243" s="75">
        <v>724.771118</v>
      </c>
      <c r="F243" s="75">
        <v>698.163757</v>
      </c>
      <c r="G243" s="75">
        <v>680.929871</v>
      </c>
      <c r="H243" s="75">
        <v>713.732361</v>
      </c>
      <c r="I243" s="75">
        <v>710.411987</v>
      </c>
      <c r="J243" s="75">
        <v>698.913269</v>
      </c>
      <c r="K243" s="75">
        <v>698.277771</v>
      </c>
      <c r="L243" s="75">
        <v>701.284485</v>
      </c>
      <c r="M243" s="75">
        <v>703.13092</v>
      </c>
      <c r="N243" s="75">
        <v>703.808533</v>
      </c>
      <c r="O243" s="75">
        <v>708.189209</v>
      </c>
      <c r="P243" s="75">
        <v>719.940308</v>
      </c>
      <c r="Q243" s="75">
        <v>733.739868</v>
      </c>
      <c r="R243" s="75">
        <v>743.641235</v>
      </c>
      <c r="S243" s="75">
        <v>756.691528</v>
      </c>
      <c r="T243" s="75">
        <v>773.497131</v>
      </c>
      <c r="U243" s="75">
        <v>781.828003</v>
      </c>
      <c r="V243" s="75">
        <v>788.368896</v>
      </c>
      <c r="W243" s="75">
        <v>801.58606</v>
      </c>
      <c r="X243" s="75">
        <v>817.24054</v>
      </c>
      <c r="Y243" s="75">
        <v>830.119141</v>
      </c>
      <c r="Z243" s="75">
        <v>842.090515</v>
      </c>
      <c r="AA243" s="75">
        <v>854.756775</v>
      </c>
      <c r="AB243" s="75">
        <v>867.499817</v>
      </c>
      <c r="AC243" s="75">
        <v>881.915649</v>
      </c>
      <c r="AD243" s="75">
        <v>895.99823</v>
      </c>
      <c r="AE243" s="75">
        <v>910.071228</v>
      </c>
      <c r="AF243" s="75">
        <v>919.834167</v>
      </c>
      <c r="AG243" s="75">
        <v>929.746704</v>
      </c>
      <c r="AH243" s="75">
        <v>936.617493</v>
      </c>
      <c r="AI243" s="75">
        <v>945.680725</v>
      </c>
      <c r="AJ243" s="75">
        <v>953.936157</v>
      </c>
      <c r="AK243" s="70">
        <v>0.010468</v>
      </c>
    </row>
    <row r="244" ht="15.75" customHeight="1"/>
    <row r="245" ht="15.75" customHeight="1"/>
    <row r="246" ht="15.75" customHeight="1"/>
    <row r="247" ht="15.0" customHeight="1">
      <c r="B247" s="63" t="s">
        <v>1125</v>
      </c>
    </row>
    <row r="248" ht="15.0" customHeight="1">
      <c r="A248" s="61" t="s">
        <v>1126</v>
      </c>
      <c r="B248" s="64" t="s">
        <v>1127</v>
      </c>
      <c r="C248" s="65">
        <v>1787.537354</v>
      </c>
      <c r="D248" s="65">
        <v>1788.736328</v>
      </c>
      <c r="E248" s="65">
        <v>1812.123901</v>
      </c>
      <c r="F248" s="65">
        <v>1776.697021</v>
      </c>
      <c r="G248" s="65">
        <v>1769.390869</v>
      </c>
      <c r="H248" s="65">
        <v>1761.331055</v>
      </c>
      <c r="I248" s="65">
        <v>1760.654785</v>
      </c>
      <c r="J248" s="65">
        <v>1779.434814</v>
      </c>
      <c r="K248" s="65">
        <v>1793.866943</v>
      </c>
      <c r="L248" s="65">
        <v>1809.704102</v>
      </c>
      <c r="M248" s="65">
        <v>1816.501465</v>
      </c>
      <c r="N248" s="65">
        <v>1828.677124</v>
      </c>
      <c r="O248" s="65">
        <v>1865.317749</v>
      </c>
      <c r="P248" s="65">
        <v>1893.707642</v>
      </c>
      <c r="Q248" s="65">
        <v>1898.425537</v>
      </c>
      <c r="R248" s="65">
        <v>1901.764038</v>
      </c>
      <c r="S248" s="65">
        <v>1914.623535</v>
      </c>
      <c r="T248" s="65">
        <v>1915.735352</v>
      </c>
      <c r="U248" s="65">
        <v>1929.508545</v>
      </c>
      <c r="V248" s="65">
        <v>1945.841675</v>
      </c>
      <c r="W248" s="65">
        <v>1957.783813</v>
      </c>
      <c r="X248" s="65">
        <v>1973.637939</v>
      </c>
      <c r="Y248" s="65">
        <v>1989.265015</v>
      </c>
      <c r="Z248" s="65">
        <v>2003.42334</v>
      </c>
      <c r="AA248" s="65">
        <v>2016.812744</v>
      </c>
      <c r="AB248" s="65">
        <v>2027.807983</v>
      </c>
      <c r="AC248" s="65">
        <v>2037.517212</v>
      </c>
      <c r="AD248" s="65">
        <v>2052.54126</v>
      </c>
      <c r="AE248" s="65">
        <v>2069.368896</v>
      </c>
      <c r="AF248" s="65">
        <v>2081.402588</v>
      </c>
      <c r="AG248" s="65">
        <v>2096.309326</v>
      </c>
      <c r="AH248" s="65">
        <v>2113.664551</v>
      </c>
      <c r="AI248" s="65">
        <v>2130.516357</v>
      </c>
      <c r="AJ248" s="65">
        <v>2149.351074</v>
      </c>
      <c r="AK248" s="66">
        <v>0.005756</v>
      </c>
    </row>
    <row r="249" ht="15.0" customHeight="1">
      <c r="A249" s="61" t="s">
        <v>1128</v>
      </c>
      <c r="B249" s="64" t="s">
        <v>1129</v>
      </c>
      <c r="C249" s="67">
        <v>3.422345</v>
      </c>
      <c r="D249" s="67">
        <v>3.444543</v>
      </c>
      <c r="E249" s="67">
        <v>3.466884</v>
      </c>
      <c r="F249" s="67">
        <v>3.489371</v>
      </c>
      <c r="G249" s="67">
        <v>3.512003</v>
      </c>
      <c r="H249" s="67">
        <v>3.534782</v>
      </c>
      <c r="I249" s="67">
        <v>3.55771</v>
      </c>
      <c r="J249" s="67">
        <v>3.580785</v>
      </c>
      <c r="K249" s="67">
        <v>3.60401</v>
      </c>
      <c r="L249" s="67">
        <v>3.627386</v>
      </c>
      <c r="M249" s="67">
        <v>3.650914</v>
      </c>
      <c r="N249" s="67">
        <v>3.674594</v>
      </c>
      <c r="O249" s="67">
        <v>3.698428</v>
      </c>
      <c r="P249" s="67">
        <v>3.722416</v>
      </c>
      <c r="Q249" s="67">
        <v>3.74656</v>
      </c>
      <c r="R249" s="67">
        <v>3.77086</v>
      </c>
      <c r="S249" s="67">
        <v>3.795318</v>
      </c>
      <c r="T249" s="67">
        <v>3.819935</v>
      </c>
      <c r="U249" s="67">
        <v>3.844712</v>
      </c>
      <c r="V249" s="67">
        <v>3.869649</v>
      </c>
      <c r="W249" s="67">
        <v>3.894748</v>
      </c>
      <c r="X249" s="67">
        <v>3.920009</v>
      </c>
      <c r="Y249" s="67">
        <v>3.945435</v>
      </c>
      <c r="Z249" s="67">
        <v>3.971025</v>
      </c>
      <c r="AA249" s="67">
        <v>3.996782</v>
      </c>
      <c r="AB249" s="67">
        <v>4.022705</v>
      </c>
      <c r="AC249" s="67">
        <v>4.048797</v>
      </c>
      <c r="AD249" s="67">
        <v>4.075058</v>
      </c>
      <c r="AE249" s="67">
        <v>4.101489</v>
      </c>
      <c r="AF249" s="67">
        <v>4.128091</v>
      </c>
      <c r="AG249" s="67">
        <v>4.154866</v>
      </c>
      <c r="AH249" s="67">
        <v>4.181815</v>
      </c>
      <c r="AI249" s="67">
        <v>4.208939</v>
      </c>
      <c r="AJ249" s="67">
        <v>4.236238</v>
      </c>
      <c r="AK249" s="66">
        <v>0.006486</v>
      </c>
    </row>
    <row r="250" ht="15.0" customHeight="1">
      <c r="B250" s="63" t="s">
        <v>1130</v>
      </c>
    </row>
    <row r="251" ht="15.0" customHeight="1">
      <c r="A251" s="61" t="s">
        <v>1131</v>
      </c>
      <c r="B251" s="64" t="s">
        <v>1132</v>
      </c>
      <c r="C251" s="67">
        <v>522.313477</v>
      </c>
      <c r="D251" s="67">
        <v>519.295715</v>
      </c>
      <c r="E251" s="67">
        <v>522.69519</v>
      </c>
      <c r="F251" s="67">
        <v>508.629059</v>
      </c>
      <c r="G251" s="67">
        <v>502.196075</v>
      </c>
      <c r="H251" s="67">
        <v>495.092346</v>
      </c>
      <c r="I251" s="67">
        <v>489.608032</v>
      </c>
      <c r="J251" s="67">
        <v>489.010864</v>
      </c>
      <c r="K251" s="67">
        <v>485.471649</v>
      </c>
      <c r="L251" s="67">
        <v>480.60495</v>
      </c>
      <c r="M251" s="67">
        <v>471.723846</v>
      </c>
      <c r="N251" s="67">
        <v>462.72113</v>
      </c>
      <c r="O251" s="67">
        <v>458.267242</v>
      </c>
      <c r="P251" s="67">
        <v>451.697754</v>
      </c>
      <c r="Q251" s="67">
        <v>439.625488</v>
      </c>
      <c r="R251" s="67">
        <v>427.548737</v>
      </c>
      <c r="S251" s="67">
        <v>417.866364</v>
      </c>
      <c r="T251" s="67">
        <v>405.88205</v>
      </c>
      <c r="U251" s="67">
        <v>396.845367</v>
      </c>
      <c r="V251" s="67">
        <v>388.501282</v>
      </c>
      <c r="W251" s="67">
        <v>379.454712</v>
      </c>
      <c r="X251" s="67">
        <v>371.341125</v>
      </c>
      <c r="Y251" s="67">
        <v>363.336151</v>
      </c>
      <c r="Z251" s="67">
        <v>355.221283</v>
      </c>
      <c r="AA251" s="67">
        <v>347.13797</v>
      </c>
      <c r="AB251" s="67">
        <v>338.823639</v>
      </c>
      <c r="AC251" s="67">
        <v>330.490143</v>
      </c>
      <c r="AD251" s="67">
        <v>323.191101</v>
      </c>
      <c r="AE251" s="67">
        <v>316.312073</v>
      </c>
      <c r="AF251" s="67">
        <v>308.847595</v>
      </c>
      <c r="AG251" s="67">
        <v>301.963074</v>
      </c>
      <c r="AH251" s="67">
        <v>295.559448</v>
      </c>
      <c r="AI251" s="67">
        <v>289.203766</v>
      </c>
      <c r="AJ251" s="67">
        <v>283.228424</v>
      </c>
      <c r="AK251" s="66">
        <v>-0.018766</v>
      </c>
    </row>
    <row r="252" ht="15.0" customHeight="1">
      <c r="A252" s="61" t="s">
        <v>1133</v>
      </c>
      <c r="B252" s="64" t="s">
        <v>1134</v>
      </c>
      <c r="C252" s="67">
        <v>0.0</v>
      </c>
      <c r="D252" s="67">
        <v>0.0</v>
      </c>
      <c r="E252" s="67">
        <v>0.0</v>
      </c>
      <c r="F252" s="67">
        <v>0.0</v>
      </c>
      <c r="G252" s="67">
        <v>0.0</v>
      </c>
      <c r="H252" s="67">
        <v>0.0</v>
      </c>
      <c r="I252" s="67">
        <v>0.0</v>
      </c>
      <c r="J252" s="67">
        <v>0.0</v>
      </c>
      <c r="K252" s="67">
        <v>0.0</v>
      </c>
      <c r="L252" s="67">
        <v>0.0</v>
      </c>
      <c r="M252" s="67">
        <v>0.0</v>
      </c>
      <c r="N252" s="67">
        <v>0.0</v>
      </c>
      <c r="O252" s="67">
        <v>0.0</v>
      </c>
      <c r="P252" s="67">
        <v>0.0</v>
      </c>
      <c r="Q252" s="67">
        <v>0.0</v>
      </c>
      <c r="R252" s="67">
        <v>0.0</v>
      </c>
      <c r="S252" s="67">
        <v>0.0</v>
      </c>
      <c r="T252" s="67">
        <v>0.0</v>
      </c>
      <c r="U252" s="67">
        <v>0.0</v>
      </c>
      <c r="V252" s="67">
        <v>0.0</v>
      </c>
      <c r="W252" s="67">
        <v>0.0</v>
      </c>
      <c r="X252" s="67">
        <v>0.0</v>
      </c>
      <c r="Y252" s="67">
        <v>0.0</v>
      </c>
      <c r="Z252" s="67">
        <v>0.0</v>
      </c>
      <c r="AA252" s="67">
        <v>0.0</v>
      </c>
      <c r="AB252" s="67">
        <v>0.0</v>
      </c>
      <c r="AC252" s="67">
        <v>0.0</v>
      </c>
      <c r="AD252" s="67">
        <v>0.0</v>
      </c>
      <c r="AE252" s="67">
        <v>0.0</v>
      </c>
      <c r="AF252" s="67">
        <v>0.0</v>
      </c>
      <c r="AG252" s="67">
        <v>0.0</v>
      </c>
      <c r="AH252" s="67">
        <v>0.0</v>
      </c>
      <c r="AI252" s="67">
        <v>0.0</v>
      </c>
      <c r="AJ252" s="67">
        <v>0.0</v>
      </c>
      <c r="AK252" s="66" t="s">
        <v>467</v>
      </c>
    </row>
    <row r="253" ht="15.0" customHeight="1">
      <c r="A253" s="61" t="s">
        <v>1135</v>
      </c>
      <c r="B253" s="64" t="s">
        <v>1136</v>
      </c>
      <c r="C253" s="67">
        <v>0.0</v>
      </c>
      <c r="D253" s="67">
        <v>0.0</v>
      </c>
      <c r="E253" s="67">
        <v>0.0</v>
      </c>
      <c r="F253" s="67">
        <v>0.0</v>
      </c>
      <c r="G253" s="67">
        <v>0.0</v>
      </c>
      <c r="H253" s="67">
        <v>0.0</v>
      </c>
      <c r="I253" s="67">
        <v>0.0</v>
      </c>
      <c r="J253" s="67">
        <v>0.0</v>
      </c>
      <c r="K253" s="67">
        <v>0.0</v>
      </c>
      <c r="L253" s="67">
        <v>0.0</v>
      </c>
      <c r="M253" s="67">
        <v>0.0</v>
      </c>
      <c r="N253" s="67">
        <v>0.0</v>
      </c>
      <c r="O253" s="67">
        <v>0.0</v>
      </c>
      <c r="P253" s="67">
        <v>0.0</v>
      </c>
      <c r="Q253" s="67">
        <v>0.0</v>
      </c>
      <c r="R253" s="67">
        <v>0.0</v>
      </c>
      <c r="S253" s="67">
        <v>0.0</v>
      </c>
      <c r="T253" s="67">
        <v>0.0</v>
      </c>
      <c r="U253" s="67">
        <v>0.0</v>
      </c>
      <c r="V253" s="67">
        <v>0.0</v>
      </c>
      <c r="W253" s="67">
        <v>0.0</v>
      </c>
      <c r="X253" s="67">
        <v>0.0</v>
      </c>
      <c r="Y253" s="67">
        <v>0.0</v>
      </c>
      <c r="Z253" s="67">
        <v>0.0</v>
      </c>
      <c r="AA253" s="67">
        <v>0.0</v>
      </c>
      <c r="AB253" s="67">
        <v>0.0</v>
      </c>
      <c r="AC253" s="67">
        <v>0.0</v>
      </c>
      <c r="AD253" s="67">
        <v>0.0</v>
      </c>
      <c r="AE253" s="67">
        <v>0.0</v>
      </c>
      <c r="AF253" s="67">
        <v>0.0</v>
      </c>
      <c r="AG253" s="67">
        <v>0.0</v>
      </c>
      <c r="AH253" s="67">
        <v>0.0</v>
      </c>
      <c r="AI253" s="67">
        <v>0.0</v>
      </c>
      <c r="AJ253" s="67">
        <v>0.0</v>
      </c>
      <c r="AK253" s="66" t="s">
        <v>467</v>
      </c>
    </row>
    <row r="254" ht="15.0" customHeight="1">
      <c r="A254" s="61" t="s">
        <v>1137</v>
      </c>
      <c r="B254" s="64" t="s">
        <v>1138</v>
      </c>
      <c r="C254" s="67">
        <v>0.0</v>
      </c>
      <c r="D254" s="67">
        <v>0.0</v>
      </c>
      <c r="E254" s="67">
        <v>0.0</v>
      </c>
      <c r="F254" s="67">
        <v>0.544906</v>
      </c>
      <c r="G254" s="67">
        <v>1.616351</v>
      </c>
      <c r="H254" s="67">
        <v>3.193248</v>
      </c>
      <c r="I254" s="67">
        <v>5.27633</v>
      </c>
      <c r="J254" s="67">
        <v>7.928961</v>
      </c>
      <c r="K254" s="67">
        <v>12.270179</v>
      </c>
      <c r="L254" s="67">
        <v>18.2953</v>
      </c>
      <c r="M254" s="67">
        <v>25.823233</v>
      </c>
      <c r="N254" s="67">
        <v>34.933044</v>
      </c>
      <c r="O254" s="67">
        <v>46.087021</v>
      </c>
      <c r="P254" s="67">
        <v>57.033062</v>
      </c>
      <c r="Q254" s="67">
        <v>67.086143</v>
      </c>
      <c r="R254" s="67">
        <v>76.782883</v>
      </c>
      <c r="S254" s="67">
        <v>86.6035</v>
      </c>
      <c r="T254" s="67">
        <v>95.627899</v>
      </c>
      <c r="U254" s="67">
        <v>105.015038</v>
      </c>
      <c r="V254" s="67">
        <v>114.345848</v>
      </c>
      <c r="W254" s="67">
        <v>123.218079</v>
      </c>
      <c r="X254" s="67">
        <v>132.136734</v>
      </c>
      <c r="Y254" s="67">
        <v>140.858032</v>
      </c>
      <c r="Z254" s="67">
        <v>149.289093</v>
      </c>
      <c r="AA254" s="67">
        <v>157.471222</v>
      </c>
      <c r="AB254" s="67">
        <v>165.267014</v>
      </c>
      <c r="AC254" s="67">
        <v>172.750092</v>
      </c>
      <c r="AD254" s="67">
        <v>180.492889</v>
      </c>
      <c r="AE254" s="67">
        <v>188.228867</v>
      </c>
      <c r="AF254" s="67">
        <v>195.356979</v>
      </c>
      <c r="AG254" s="67">
        <v>202.580078</v>
      </c>
      <c r="AH254" s="67">
        <v>209.882385</v>
      </c>
      <c r="AI254" s="67">
        <v>216.98468</v>
      </c>
      <c r="AJ254" s="67">
        <v>224.144165</v>
      </c>
      <c r="AK254" s="66" t="s">
        <v>467</v>
      </c>
    </row>
    <row r="255" ht="15.75" customHeight="1"/>
    <row r="256" ht="15.0" customHeight="1">
      <c r="B256" s="63" t="s">
        <v>490</v>
      </c>
    </row>
    <row r="257" ht="15.0" customHeight="1">
      <c r="A257" s="61" t="s">
        <v>1139</v>
      </c>
      <c r="B257" s="64" t="s">
        <v>1140</v>
      </c>
      <c r="C257" s="65">
        <v>447.725952</v>
      </c>
      <c r="D257" s="65">
        <v>444.520569</v>
      </c>
      <c r="E257" s="65">
        <v>435.793274</v>
      </c>
      <c r="F257" s="65">
        <v>426.557434</v>
      </c>
      <c r="G257" s="65">
        <v>415.908752</v>
      </c>
      <c r="H257" s="65">
        <v>407.289215</v>
      </c>
      <c r="I257" s="65">
        <v>397.981567</v>
      </c>
      <c r="J257" s="65">
        <v>387.66037</v>
      </c>
      <c r="K257" s="65">
        <v>377.813965</v>
      </c>
      <c r="L257" s="65">
        <v>368.699829</v>
      </c>
      <c r="M257" s="65">
        <v>359.434204</v>
      </c>
      <c r="N257" s="65">
        <v>349.288025</v>
      </c>
      <c r="O257" s="65">
        <v>339.07843</v>
      </c>
      <c r="P257" s="65">
        <v>328.706543</v>
      </c>
      <c r="Q257" s="65">
        <v>324.044037</v>
      </c>
      <c r="R257" s="65">
        <v>318.920532</v>
      </c>
      <c r="S257" s="65">
        <v>314.175201</v>
      </c>
      <c r="T257" s="65">
        <v>309.605347</v>
      </c>
      <c r="U257" s="65">
        <v>305.296753</v>
      </c>
      <c r="V257" s="65">
        <v>300.715576</v>
      </c>
      <c r="W257" s="65">
        <v>296.954376</v>
      </c>
      <c r="X257" s="65">
        <v>292.937744</v>
      </c>
      <c r="Y257" s="65">
        <v>288.725159</v>
      </c>
      <c r="Z257" s="65">
        <v>284.264679</v>
      </c>
      <c r="AA257" s="65">
        <v>282.858948</v>
      </c>
      <c r="AB257" s="65">
        <v>281.434814</v>
      </c>
      <c r="AC257" s="65">
        <v>279.57016</v>
      </c>
      <c r="AD257" s="65">
        <v>278.13324</v>
      </c>
      <c r="AE257" s="65">
        <v>276.717316</v>
      </c>
      <c r="AF257" s="65">
        <v>275.622589</v>
      </c>
      <c r="AG257" s="65">
        <v>274.332642</v>
      </c>
      <c r="AH257" s="65">
        <v>273.4216</v>
      </c>
      <c r="AI257" s="65">
        <v>271.813812</v>
      </c>
      <c r="AJ257" s="65">
        <v>270.610596</v>
      </c>
      <c r="AK257" s="66">
        <v>-0.01539</v>
      </c>
    </row>
    <row r="258" ht="15.0" customHeight="1">
      <c r="A258" s="61" t="s">
        <v>1141</v>
      </c>
      <c r="B258" s="64" t="s">
        <v>1129</v>
      </c>
      <c r="C258" s="67">
        <v>4.756678</v>
      </c>
      <c r="D258" s="67">
        <v>4.784937</v>
      </c>
      <c r="E258" s="67">
        <v>4.813365</v>
      </c>
      <c r="F258" s="67">
        <v>4.84196</v>
      </c>
      <c r="G258" s="67">
        <v>4.870726</v>
      </c>
      <c r="H258" s="67">
        <v>4.899663</v>
      </c>
      <c r="I258" s="67">
        <v>4.928772</v>
      </c>
      <c r="J258" s="67">
        <v>4.958054</v>
      </c>
      <c r="K258" s="67">
        <v>4.987509</v>
      </c>
      <c r="L258" s="67">
        <v>5.01714</v>
      </c>
      <c r="M258" s="67">
        <v>5.046947</v>
      </c>
      <c r="N258" s="67">
        <v>5.076931</v>
      </c>
      <c r="O258" s="67">
        <v>5.107092</v>
      </c>
      <c r="P258" s="67">
        <v>5.137434</v>
      </c>
      <c r="Q258" s="67">
        <v>5.167955</v>
      </c>
      <c r="R258" s="67">
        <v>5.198658</v>
      </c>
      <c r="S258" s="67">
        <v>5.229543</v>
      </c>
      <c r="T258" s="67">
        <v>5.260611</v>
      </c>
      <c r="U258" s="67">
        <v>5.291864</v>
      </c>
      <c r="V258" s="67">
        <v>5.323303</v>
      </c>
      <c r="W258" s="67">
        <v>5.354929</v>
      </c>
      <c r="X258" s="67">
        <v>5.386742</v>
      </c>
      <c r="Y258" s="67">
        <v>5.418745</v>
      </c>
      <c r="Z258" s="67">
        <v>5.450938</v>
      </c>
      <c r="AA258" s="67">
        <v>5.483322</v>
      </c>
      <c r="AB258" s="67">
        <v>5.515898</v>
      </c>
      <c r="AC258" s="67">
        <v>5.548667</v>
      </c>
      <c r="AD258" s="67">
        <v>5.581632</v>
      </c>
      <c r="AE258" s="67">
        <v>5.614792</v>
      </c>
      <c r="AF258" s="67">
        <v>5.64815</v>
      </c>
      <c r="AG258" s="67">
        <v>5.681705</v>
      </c>
      <c r="AH258" s="67">
        <v>5.71546</v>
      </c>
      <c r="AI258" s="67">
        <v>5.749416</v>
      </c>
      <c r="AJ258" s="67">
        <v>5.783573</v>
      </c>
      <c r="AK258" s="66">
        <v>0.005941</v>
      </c>
    </row>
    <row r="259" ht="15.0" customHeight="1">
      <c r="B259" s="63" t="s">
        <v>1130</v>
      </c>
    </row>
    <row r="260" ht="15.0" customHeight="1">
      <c r="A260" s="61" t="s">
        <v>1142</v>
      </c>
      <c r="B260" s="64" t="s">
        <v>1132</v>
      </c>
      <c r="C260" s="67">
        <v>91.653206</v>
      </c>
      <c r="D260" s="67">
        <v>90.538925</v>
      </c>
      <c r="E260" s="67">
        <v>88.023674</v>
      </c>
      <c r="F260" s="67">
        <v>85.752136</v>
      </c>
      <c r="G260" s="67">
        <v>83.230179</v>
      </c>
      <c r="H260" s="67">
        <v>81.042969</v>
      </c>
      <c r="I260" s="67">
        <v>78.741394</v>
      </c>
      <c r="J260" s="67">
        <v>76.263206</v>
      </c>
      <c r="K260" s="67">
        <v>73.903214</v>
      </c>
      <c r="L260" s="67">
        <v>71.708344</v>
      </c>
      <c r="M260" s="67">
        <v>69.507538</v>
      </c>
      <c r="N260" s="67">
        <v>67.160042</v>
      </c>
      <c r="O260" s="67">
        <v>64.824844</v>
      </c>
      <c r="P260" s="67">
        <v>62.484051</v>
      </c>
      <c r="Q260" s="67">
        <v>61.24757</v>
      </c>
      <c r="R260" s="67">
        <v>59.936172</v>
      </c>
      <c r="S260" s="67">
        <v>58.708778</v>
      </c>
      <c r="T260" s="67">
        <v>57.525631</v>
      </c>
      <c r="U260" s="67">
        <v>56.401947</v>
      </c>
      <c r="V260" s="67">
        <v>55.237507</v>
      </c>
      <c r="W260" s="67">
        <v>54.235291</v>
      </c>
      <c r="X260" s="67">
        <v>53.197945</v>
      </c>
      <c r="Y260" s="67">
        <v>52.136215</v>
      </c>
      <c r="Z260" s="67">
        <v>51.012058</v>
      </c>
      <c r="AA260" s="67">
        <v>50.399712</v>
      </c>
      <c r="AB260" s="67">
        <v>49.786072</v>
      </c>
      <c r="AC260" s="67">
        <v>49.096878</v>
      </c>
      <c r="AD260" s="67">
        <v>48.484997</v>
      </c>
      <c r="AE260" s="67">
        <v>47.878189</v>
      </c>
      <c r="AF260" s="67">
        <v>47.327675</v>
      </c>
      <c r="AG260" s="67">
        <v>46.743977</v>
      </c>
      <c r="AH260" s="67">
        <v>46.224663</v>
      </c>
      <c r="AI260" s="67">
        <v>45.587563</v>
      </c>
      <c r="AJ260" s="67">
        <v>45.018429</v>
      </c>
      <c r="AK260" s="66">
        <v>-0.021598</v>
      </c>
    </row>
    <row r="261" ht="15.0" customHeight="1">
      <c r="A261" s="61" t="s">
        <v>1143</v>
      </c>
      <c r="B261" s="64" t="s">
        <v>1134</v>
      </c>
      <c r="C261" s="67">
        <v>2.544341</v>
      </c>
      <c r="D261" s="67">
        <v>2.271792</v>
      </c>
      <c r="E261" s="67">
        <v>2.870655</v>
      </c>
      <c r="F261" s="67">
        <v>2.386124</v>
      </c>
      <c r="G261" s="67">
        <v>1.943896</v>
      </c>
      <c r="H261" s="67">
        <v>1.809858</v>
      </c>
      <c r="I261" s="67">
        <v>1.679463</v>
      </c>
      <c r="J261" s="67">
        <v>1.553509</v>
      </c>
      <c r="K261" s="67">
        <v>1.435882</v>
      </c>
      <c r="L261" s="67">
        <v>1.33319</v>
      </c>
      <c r="M261" s="67">
        <v>1.23104</v>
      </c>
      <c r="N261" s="67">
        <v>1.131057</v>
      </c>
      <c r="O261" s="67">
        <v>1.03578</v>
      </c>
      <c r="P261" s="67">
        <v>0.941132</v>
      </c>
      <c r="Q261" s="67">
        <v>0.86363</v>
      </c>
      <c r="R261" s="67">
        <v>0.788976</v>
      </c>
      <c r="S261" s="67">
        <v>0.716119</v>
      </c>
      <c r="T261" s="67">
        <v>0.647817</v>
      </c>
      <c r="U261" s="67">
        <v>0.583952</v>
      </c>
      <c r="V261" s="67">
        <v>0.528795</v>
      </c>
      <c r="W261" s="67">
        <v>0.472587</v>
      </c>
      <c r="X261" s="67">
        <v>0.410933</v>
      </c>
      <c r="Y261" s="67">
        <v>0.347049</v>
      </c>
      <c r="Z261" s="67">
        <v>0.29089</v>
      </c>
      <c r="AA261" s="67">
        <v>0.287727</v>
      </c>
      <c r="AB261" s="67">
        <v>0.284581</v>
      </c>
      <c r="AC261" s="67">
        <v>0.281012</v>
      </c>
      <c r="AD261" s="67">
        <v>0.277905</v>
      </c>
      <c r="AE261" s="67">
        <v>0.274842</v>
      </c>
      <c r="AF261" s="67">
        <v>0.272139</v>
      </c>
      <c r="AG261" s="67">
        <v>0.269256</v>
      </c>
      <c r="AH261" s="67">
        <v>0.266773</v>
      </c>
      <c r="AI261" s="67">
        <v>0.263622</v>
      </c>
      <c r="AJ261" s="67">
        <v>0.260896</v>
      </c>
      <c r="AK261" s="66">
        <v>-0.065395</v>
      </c>
    </row>
    <row r="262" ht="15.0" customHeight="1">
      <c r="A262" s="61" t="s">
        <v>1144</v>
      </c>
      <c r="B262" s="64" t="s">
        <v>1136</v>
      </c>
      <c r="C262" s="67">
        <v>0.0</v>
      </c>
      <c r="D262" s="67">
        <v>0.0</v>
      </c>
      <c r="E262" s="67">
        <v>0.0</v>
      </c>
      <c r="F262" s="67">
        <v>0.0</v>
      </c>
      <c r="G262" s="67">
        <v>0.0</v>
      </c>
      <c r="H262" s="67">
        <v>0.0</v>
      </c>
      <c r="I262" s="67">
        <v>0.0</v>
      </c>
      <c r="J262" s="67">
        <v>0.0</v>
      </c>
      <c r="K262" s="67">
        <v>0.0</v>
      </c>
      <c r="L262" s="67">
        <v>0.0</v>
      </c>
      <c r="M262" s="67">
        <v>0.0</v>
      </c>
      <c r="N262" s="67">
        <v>0.0</v>
      </c>
      <c r="O262" s="67">
        <v>0.0</v>
      </c>
      <c r="P262" s="67">
        <v>0.0</v>
      </c>
      <c r="Q262" s="67">
        <v>0.0</v>
      </c>
      <c r="R262" s="67">
        <v>0.0</v>
      </c>
      <c r="S262" s="67">
        <v>0.0</v>
      </c>
      <c r="T262" s="67">
        <v>0.0</v>
      </c>
      <c r="U262" s="67">
        <v>0.0</v>
      </c>
      <c r="V262" s="67">
        <v>0.0</v>
      </c>
      <c r="W262" s="67">
        <v>0.0</v>
      </c>
      <c r="X262" s="67">
        <v>0.0</v>
      </c>
      <c r="Y262" s="67">
        <v>0.0</v>
      </c>
      <c r="Z262" s="67">
        <v>0.0</v>
      </c>
      <c r="AA262" s="67">
        <v>0.0</v>
      </c>
      <c r="AB262" s="67">
        <v>0.0</v>
      </c>
      <c r="AC262" s="67">
        <v>0.0</v>
      </c>
      <c r="AD262" s="67">
        <v>0.0</v>
      </c>
      <c r="AE262" s="67">
        <v>0.0</v>
      </c>
      <c r="AF262" s="67">
        <v>0.0</v>
      </c>
      <c r="AG262" s="67">
        <v>0.0</v>
      </c>
      <c r="AH262" s="67">
        <v>0.0</v>
      </c>
      <c r="AI262" s="67">
        <v>0.0</v>
      </c>
      <c r="AJ262" s="67">
        <v>0.0</v>
      </c>
      <c r="AK262" s="66" t="s">
        <v>467</v>
      </c>
    </row>
    <row r="263" ht="15.0" customHeight="1">
      <c r="A263" s="61" t="s">
        <v>1145</v>
      </c>
      <c r="B263" s="64" t="s">
        <v>1138</v>
      </c>
      <c r="C263" s="67">
        <v>0.307103</v>
      </c>
      <c r="D263" s="67">
        <v>0.365315</v>
      </c>
      <c r="E263" s="67">
        <v>0.416356</v>
      </c>
      <c r="F263" s="67">
        <v>0.462398</v>
      </c>
      <c r="G263" s="67">
        <v>0.502621</v>
      </c>
      <c r="H263" s="67">
        <v>0.540256</v>
      </c>
      <c r="I263" s="67">
        <v>0.573342</v>
      </c>
      <c r="J263" s="67">
        <v>0.600075</v>
      </c>
      <c r="K263" s="67">
        <v>0.624195</v>
      </c>
      <c r="L263" s="67">
        <v>0.642473</v>
      </c>
      <c r="M263" s="67">
        <v>0.660393</v>
      </c>
      <c r="N263" s="67">
        <v>0.673955</v>
      </c>
      <c r="O263" s="67">
        <v>0.684908</v>
      </c>
      <c r="P263" s="67">
        <v>0.695363</v>
      </c>
      <c r="Q263" s="67">
        <v>0.717825</v>
      </c>
      <c r="R263" s="67">
        <v>0.737001</v>
      </c>
      <c r="S263" s="67">
        <v>0.756804</v>
      </c>
      <c r="T263" s="67">
        <v>0.774719</v>
      </c>
      <c r="U263" s="67">
        <v>0.791095</v>
      </c>
      <c r="V263" s="67">
        <v>0.801283</v>
      </c>
      <c r="W263" s="67">
        <v>0.815472</v>
      </c>
      <c r="X263" s="67">
        <v>0.832288</v>
      </c>
      <c r="Y263" s="67">
        <v>0.849992</v>
      </c>
      <c r="Z263" s="67">
        <v>0.889093</v>
      </c>
      <c r="AA263" s="67">
        <v>0.939703</v>
      </c>
      <c r="AB263" s="67">
        <v>0.993105</v>
      </c>
      <c r="AC263" s="67">
        <v>1.047864</v>
      </c>
      <c r="AD263" s="67">
        <v>1.107296</v>
      </c>
      <c r="AE263" s="67">
        <v>1.170156</v>
      </c>
      <c r="AF263" s="67">
        <v>1.237994</v>
      </c>
      <c r="AG263" s="67">
        <v>1.308813</v>
      </c>
      <c r="AH263" s="67">
        <v>1.385572</v>
      </c>
      <c r="AI263" s="67">
        <v>1.463067</v>
      </c>
      <c r="AJ263" s="67">
        <v>1.547155</v>
      </c>
      <c r="AK263" s="66">
        <v>0.046139</v>
      </c>
    </row>
    <row r="264" ht="15.75" customHeight="1"/>
    <row r="265" ht="15.0" customHeight="1">
      <c r="B265" s="63" t="s">
        <v>497</v>
      </c>
    </row>
    <row r="266" ht="15.0" customHeight="1">
      <c r="A266" s="61" t="s">
        <v>1146</v>
      </c>
      <c r="B266" s="64" t="s">
        <v>1147</v>
      </c>
      <c r="C266" s="65">
        <v>3961.746582</v>
      </c>
      <c r="D266" s="65">
        <v>4206.19873</v>
      </c>
      <c r="E266" s="65">
        <v>4467.148926</v>
      </c>
      <c r="F266" s="65">
        <v>4792.268555</v>
      </c>
      <c r="G266" s="65">
        <v>4979.640137</v>
      </c>
      <c r="H266" s="65">
        <v>5152.933594</v>
      </c>
      <c r="I266" s="65">
        <v>5324.894043</v>
      </c>
      <c r="J266" s="65">
        <v>5475.664062</v>
      </c>
      <c r="K266" s="65">
        <v>5626.114258</v>
      </c>
      <c r="L266" s="65">
        <v>5748.888672</v>
      </c>
      <c r="M266" s="65">
        <v>5874.083984</v>
      </c>
      <c r="N266" s="65">
        <v>6037.081055</v>
      </c>
      <c r="O266" s="65">
        <v>6211.657227</v>
      </c>
      <c r="P266" s="65">
        <v>6403.259766</v>
      </c>
      <c r="Q266" s="65">
        <v>6597.277344</v>
      </c>
      <c r="R266" s="65">
        <v>6793.457031</v>
      </c>
      <c r="S266" s="65">
        <v>6999.233398</v>
      </c>
      <c r="T266" s="65">
        <v>7218.919922</v>
      </c>
      <c r="U266" s="65">
        <v>7430.34082</v>
      </c>
      <c r="V266" s="65">
        <v>7650.001953</v>
      </c>
      <c r="W266" s="65">
        <v>7881.965332</v>
      </c>
      <c r="X266" s="65">
        <v>8121.290039</v>
      </c>
      <c r="Y266" s="65">
        <v>8363.058594</v>
      </c>
      <c r="Z266" s="65">
        <v>8619.224609</v>
      </c>
      <c r="AA266" s="65">
        <v>8881.036133</v>
      </c>
      <c r="AB266" s="65">
        <v>9108.776367</v>
      </c>
      <c r="AC266" s="65">
        <v>9428.0</v>
      </c>
      <c r="AD266" s="65">
        <v>9678.138672</v>
      </c>
      <c r="AE266" s="65">
        <v>10013.517578</v>
      </c>
      <c r="AF266" s="65">
        <v>10264.605469</v>
      </c>
      <c r="AG266" s="65">
        <v>10560.549805</v>
      </c>
      <c r="AH266" s="65">
        <v>10849.081055</v>
      </c>
      <c r="AI266" s="65">
        <v>11156.761719</v>
      </c>
      <c r="AJ266" s="65">
        <v>11484.837891</v>
      </c>
      <c r="AK266" s="66">
        <v>0.031888</v>
      </c>
    </row>
    <row r="267" ht="15.0" customHeight="1">
      <c r="A267" s="61" t="s">
        <v>1148</v>
      </c>
      <c r="B267" s="64" t="s">
        <v>1149</v>
      </c>
      <c r="C267" s="65">
        <v>1512.275269</v>
      </c>
      <c r="D267" s="65">
        <v>1617.010742</v>
      </c>
      <c r="E267" s="65">
        <v>1709.778198</v>
      </c>
      <c r="F267" s="65">
        <v>1815.346191</v>
      </c>
      <c r="G267" s="65">
        <v>1870.465698</v>
      </c>
      <c r="H267" s="65">
        <v>1937.958252</v>
      </c>
      <c r="I267" s="65">
        <v>2018.899292</v>
      </c>
      <c r="J267" s="65">
        <v>2099.440186</v>
      </c>
      <c r="K267" s="65">
        <v>2179.420166</v>
      </c>
      <c r="L267" s="65">
        <v>2250.084473</v>
      </c>
      <c r="M267" s="65">
        <v>2317.259521</v>
      </c>
      <c r="N267" s="65">
        <v>2395.544922</v>
      </c>
      <c r="O267" s="65">
        <v>2478.755371</v>
      </c>
      <c r="P267" s="65">
        <v>2573.953613</v>
      </c>
      <c r="Q267" s="65">
        <v>2671.627686</v>
      </c>
      <c r="R267" s="65">
        <v>2770.621582</v>
      </c>
      <c r="S267" s="65">
        <v>2876.653076</v>
      </c>
      <c r="T267" s="65">
        <v>2983.858154</v>
      </c>
      <c r="U267" s="65">
        <v>3091.899414</v>
      </c>
      <c r="V267" s="65">
        <v>3206.188232</v>
      </c>
      <c r="W267" s="65">
        <v>3324.431641</v>
      </c>
      <c r="X267" s="65">
        <v>3445.476807</v>
      </c>
      <c r="Y267" s="65">
        <v>3567.342529</v>
      </c>
      <c r="Z267" s="65">
        <v>3695.894287</v>
      </c>
      <c r="AA267" s="65">
        <v>3824.388428</v>
      </c>
      <c r="AB267" s="65">
        <v>3937.608398</v>
      </c>
      <c r="AC267" s="65">
        <v>4086.413574</v>
      </c>
      <c r="AD267" s="65">
        <v>4209.29541</v>
      </c>
      <c r="AE267" s="65">
        <v>4364.300781</v>
      </c>
      <c r="AF267" s="65">
        <v>4487.351562</v>
      </c>
      <c r="AG267" s="65">
        <v>4627.203613</v>
      </c>
      <c r="AH267" s="65">
        <v>4770.623047</v>
      </c>
      <c r="AI267" s="65">
        <v>4911.344238</v>
      </c>
      <c r="AJ267" s="65">
        <v>5056.64502</v>
      </c>
      <c r="AK267" s="66">
        <v>0.036271</v>
      </c>
    </row>
    <row r="268" ht="15.0" customHeight="1">
      <c r="A268" s="61" t="s">
        <v>1150</v>
      </c>
      <c r="B268" s="64" t="s">
        <v>1151</v>
      </c>
      <c r="C268" s="65">
        <v>2449.471191</v>
      </c>
      <c r="D268" s="65">
        <v>2589.187988</v>
      </c>
      <c r="E268" s="65">
        <v>2757.37085</v>
      </c>
      <c r="F268" s="65">
        <v>2976.922119</v>
      </c>
      <c r="G268" s="65">
        <v>3109.174316</v>
      </c>
      <c r="H268" s="65">
        <v>3214.975098</v>
      </c>
      <c r="I268" s="65">
        <v>3305.994629</v>
      </c>
      <c r="J268" s="65">
        <v>3376.224121</v>
      </c>
      <c r="K268" s="65">
        <v>3446.693848</v>
      </c>
      <c r="L268" s="65">
        <v>3498.804443</v>
      </c>
      <c r="M268" s="65">
        <v>3556.824707</v>
      </c>
      <c r="N268" s="65">
        <v>3641.536377</v>
      </c>
      <c r="O268" s="65">
        <v>3732.901855</v>
      </c>
      <c r="P268" s="65">
        <v>3829.306396</v>
      </c>
      <c r="Q268" s="65">
        <v>3925.649902</v>
      </c>
      <c r="R268" s="65">
        <v>4022.835449</v>
      </c>
      <c r="S268" s="65">
        <v>4122.580566</v>
      </c>
      <c r="T268" s="65">
        <v>4235.061523</v>
      </c>
      <c r="U268" s="65">
        <v>4338.441406</v>
      </c>
      <c r="V268" s="65">
        <v>4443.813477</v>
      </c>
      <c r="W268" s="65">
        <v>4557.533691</v>
      </c>
      <c r="X268" s="65">
        <v>4675.813477</v>
      </c>
      <c r="Y268" s="65">
        <v>4795.71582</v>
      </c>
      <c r="Z268" s="65">
        <v>4923.330078</v>
      </c>
      <c r="AA268" s="65">
        <v>5056.647461</v>
      </c>
      <c r="AB268" s="65">
        <v>5171.167969</v>
      </c>
      <c r="AC268" s="65">
        <v>5341.585938</v>
      </c>
      <c r="AD268" s="65">
        <v>5468.843262</v>
      </c>
      <c r="AE268" s="65">
        <v>5649.217285</v>
      </c>
      <c r="AF268" s="65">
        <v>5777.253418</v>
      </c>
      <c r="AG268" s="65">
        <v>5933.346191</v>
      </c>
      <c r="AH268" s="65">
        <v>6078.458008</v>
      </c>
      <c r="AI268" s="65">
        <v>6245.417969</v>
      </c>
      <c r="AJ268" s="65">
        <v>6428.193359</v>
      </c>
      <c r="AK268" s="66">
        <v>0.028825</v>
      </c>
    </row>
    <row r="269" ht="15.0" customHeight="1">
      <c r="B269" s="63" t="s">
        <v>1130</v>
      </c>
    </row>
    <row r="270" ht="15.0" customHeight="1">
      <c r="A270" s="61" t="s">
        <v>1152</v>
      </c>
      <c r="B270" s="64" t="s">
        <v>1132</v>
      </c>
      <c r="C270" s="67">
        <v>285.263306</v>
      </c>
      <c r="D270" s="67">
        <v>284.826019</v>
      </c>
      <c r="E270" s="67">
        <v>373.968903</v>
      </c>
      <c r="F270" s="67">
        <v>494.098846</v>
      </c>
      <c r="G270" s="67">
        <v>391.50769</v>
      </c>
      <c r="H270" s="67">
        <v>314.957153</v>
      </c>
      <c r="I270" s="67">
        <v>296.202087</v>
      </c>
      <c r="J270" s="67">
        <v>285.240692</v>
      </c>
      <c r="K270" s="67">
        <v>278.031769</v>
      </c>
      <c r="L270" s="67">
        <v>281.650757</v>
      </c>
      <c r="M270" s="67">
        <v>280.631348</v>
      </c>
      <c r="N270" s="67">
        <v>281.711304</v>
      </c>
      <c r="O270" s="67">
        <v>280.306396</v>
      </c>
      <c r="P270" s="67">
        <v>288.047913</v>
      </c>
      <c r="Q270" s="67">
        <v>286.998657</v>
      </c>
      <c r="R270" s="67">
        <v>286.331512</v>
      </c>
      <c r="S270" s="67">
        <v>286.499207</v>
      </c>
      <c r="T270" s="67">
        <v>287.070679</v>
      </c>
      <c r="U270" s="67">
        <v>301.248901</v>
      </c>
      <c r="V270" s="67">
        <v>300.152283</v>
      </c>
      <c r="W270" s="67">
        <v>303.86438</v>
      </c>
      <c r="X270" s="67">
        <v>303.562531</v>
      </c>
      <c r="Y270" s="67">
        <v>302.878052</v>
      </c>
      <c r="Z270" s="67">
        <v>303.271576</v>
      </c>
      <c r="AA270" s="67">
        <v>303.636475</v>
      </c>
      <c r="AB270" s="67">
        <v>303.445312</v>
      </c>
      <c r="AC270" s="67">
        <v>298.369873</v>
      </c>
      <c r="AD270" s="67">
        <v>307.66925</v>
      </c>
      <c r="AE270" s="67">
        <v>309.144409</v>
      </c>
      <c r="AF270" s="67">
        <v>315.045593</v>
      </c>
      <c r="AG270" s="67">
        <v>317.743774</v>
      </c>
      <c r="AH270" s="67">
        <v>321.200623</v>
      </c>
      <c r="AI270" s="67">
        <v>323.933899</v>
      </c>
      <c r="AJ270" s="67">
        <v>326.756622</v>
      </c>
      <c r="AK270" s="66">
        <v>0.004301</v>
      </c>
    </row>
    <row r="271" ht="15.0" customHeight="1">
      <c r="A271" s="61" t="s">
        <v>1153</v>
      </c>
      <c r="B271" s="64" t="s">
        <v>1134</v>
      </c>
      <c r="C271" s="67">
        <v>674.883545</v>
      </c>
      <c r="D271" s="67">
        <v>625.861694</v>
      </c>
      <c r="E271" s="67">
        <v>652.027405</v>
      </c>
      <c r="F271" s="67">
        <v>349.827026</v>
      </c>
      <c r="G271" s="67">
        <v>422.308594</v>
      </c>
      <c r="H271" s="67">
        <v>564.661621</v>
      </c>
      <c r="I271" s="67">
        <v>591.872375</v>
      </c>
      <c r="J271" s="67">
        <v>605.636719</v>
      </c>
      <c r="K271" s="67">
        <v>618.083435</v>
      </c>
      <c r="L271" s="67">
        <v>607.135559</v>
      </c>
      <c r="M271" s="67">
        <v>597.929077</v>
      </c>
      <c r="N271" s="67">
        <v>592.594421</v>
      </c>
      <c r="O271" s="67">
        <v>596.054016</v>
      </c>
      <c r="P271" s="67">
        <v>575.941406</v>
      </c>
      <c r="Q271" s="67">
        <v>572.93042</v>
      </c>
      <c r="R271" s="67">
        <v>571.264221</v>
      </c>
      <c r="S271" s="67">
        <v>570.04895</v>
      </c>
      <c r="T271" s="67">
        <v>566.616943</v>
      </c>
      <c r="U271" s="67">
        <v>530.089111</v>
      </c>
      <c r="V271" s="67">
        <v>527.555481</v>
      </c>
      <c r="W271" s="67">
        <v>518.738281</v>
      </c>
      <c r="X271" s="67">
        <v>516.01593</v>
      </c>
      <c r="Y271" s="67">
        <v>513.547363</v>
      </c>
      <c r="Z271" s="67">
        <v>511.546967</v>
      </c>
      <c r="AA271" s="67">
        <v>508.673462</v>
      </c>
      <c r="AB271" s="67">
        <v>503.505371</v>
      </c>
      <c r="AC271" s="67">
        <v>519.275269</v>
      </c>
      <c r="AD271" s="67">
        <v>502.110077</v>
      </c>
      <c r="AE271" s="67">
        <v>501.875031</v>
      </c>
      <c r="AF271" s="67">
        <v>492.987152</v>
      </c>
      <c r="AG271" s="67">
        <v>492.030609</v>
      </c>
      <c r="AH271" s="67">
        <v>491.982788</v>
      </c>
      <c r="AI271" s="67">
        <v>493.63382</v>
      </c>
      <c r="AJ271" s="67">
        <v>492.726837</v>
      </c>
      <c r="AK271" s="66">
        <v>-0.007446</v>
      </c>
    </row>
    <row r="272" ht="15.0" customHeight="1">
      <c r="A272" s="61" t="s">
        <v>1154</v>
      </c>
      <c r="B272" s="64" t="s">
        <v>1136</v>
      </c>
      <c r="C272" s="67">
        <v>0.0</v>
      </c>
      <c r="D272" s="67">
        <v>0.0</v>
      </c>
      <c r="E272" s="67">
        <v>0.0</v>
      </c>
      <c r="F272" s="67">
        <v>0.0</v>
      </c>
      <c r="G272" s="67">
        <v>0.0</v>
      </c>
      <c r="H272" s="67">
        <v>0.0</v>
      </c>
      <c r="I272" s="67">
        <v>0.0</v>
      </c>
      <c r="J272" s="67">
        <v>0.0</v>
      </c>
      <c r="K272" s="67">
        <v>0.0</v>
      </c>
      <c r="L272" s="67">
        <v>0.0</v>
      </c>
      <c r="M272" s="67">
        <v>0.0</v>
      </c>
      <c r="N272" s="67">
        <v>0.0</v>
      </c>
      <c r="O272" s="67">
        <v>0.0</v>
      </c>
      <c r="P272" s="67">
        <v>0.0</v>
      </c>
      <c r="Q272" s="67">
        <v>0.0</v>
      </c>
      <c r="R272" s="67">
        <v>0.0</v>
      </c>
      <c r="S272" s="67">
        <v>0.0</v>
      </c>
      <c r="T272" s="67">
        <v>0.0</v>
      </c>
      <c r="U272" s="67">
        <v>0.0</v>
      </c>
      <c r="V272" s="67">
        <v>0.0</v>
      </c>
      <c r="W272" s="67">
        <v>0.0</v>
      </c>
      <c r="X272" s="67">
        <v>0.0</v>
      </c>
      <c r="Y272" s="67">
        <v>0.0</v>
      </c>
      <c r="Z272" s="67">
        <v>0.0</v>
      </c>
      <c r="AA272" s="67">
        <v>0.0</v>
      </c>
      <c r="AB272" s="67">
        <v>0.0</v>
      </c>
      <c r="AC272" s="67">
        <v>0.0</v>
      </c>
      <c r="AD272" s="67">
        <v>0.0</v>
      </c>
      <c r="AE272" s="67">
        <v>0.0</v>
      </c>
      <c r="AF272" s="67">
        <v>0.0</v>
      </c>
      <c r="AG272" s="67">
        <v>0.0</v>
      </c>
      <c r="AH272" s="67">
        <v>0.0</v>
      </c>
      <c r="AI272" s="67">
        <v>0.0</v>
      </c>
      <c r="AJ272" s="67">
        <v>0.0</v>
      </c>
      <c r="AK272" s="66" t="s">
        <v>467</v>
      </c>
    </row>
    <row r="273" ht="15.0" customHeight="1">
      <c r="A273" s="61" t="s">
        <v>1155</v>
      </c>
      <c r="B273" s="64" t="s">
        <v>1138</v>
      </c>
      <c r="C273" s="67">
        <v>0.0</v>
      </c>
      <c r="D273" s="67">
        <v>6.960556</v>
      </c>
      <c r="E273" s="67">
        <v>13.943656</v>
      </c>
      <c r="F273" s="67">
        <v>17.461792</v>
      </c>
      <c r="G273" s="67">
        <v>50.816452</v>
      </c>
      <c r="H273" s="67">
        <v>41.817055</v>
      </c>
      <c r="I273" s="67">
        <v>44.731972</v>
      </c>
      <c r="J273" s="67">
        <v>47.894318</v>
      </c>
      <c r="K273" s="67">
        <v>48.062717</v>
      </c>
      <c r="L273" s="67">
        <v>51.473217</v>
      </c>
      <c r="M273" s="67">
        <v>58.459518</v>
      </c>
      <c r="N273" s="67">
        <v>61.083858</v>
      </c>
      <c r="O273" s="67">
        <v>60.884529</v>
      </c>
      <c r="P273" s="67">
        <v>65.842255</v>
      </c>
      <c r="Q273" s="67">
        <v>69.225288</v>
      </c>
      <c r="R273" s="67">
        <v>71.402107</v>
      </c>
      <c r="S273" s="67">
        <v>72.474823</v>
      </c>
      <c r="T273" s="67">
        <v>74.503609</v>
      </c>
      <c r="U273" s="67">
        <v>82.931046</v>
      </c>
      <c r="V273" s="67">
        <v>86.06073</v>
      </c>
      <c r="W273" s="67">
        <v>88.200905</v>
      </c>
      <c r="X273" s="67">
        <v>90.664413</v>
      </c>
      <c r="Y273" s="67">
        <v>93.350128</v>
      </c>
      <c r="Z273" s="67">
        <v>94.692589</v>
      </c>
      <c r="AA273" s="67">
        <v>96.590179</v>
      </c>
      <c r="AB273" s="67">
        <v>100.368637</v>
      </c>
      <c r="AC273" s="67">
        <v>96.505661</v>
      </c>
      <c r="AD273" s="67">
        <v>98.072403</v>
      </c>
      <c r="AE273" s="67">
        <v>97.342567</v>
      </c>
      <c r="AF273" s="67">
        <v>97.275436</v>
      </c>
      <c r="AG273" s="67">
        <v>95.664139</v>
      </c>
      <c r="AH273" s="67">
        <v>92.717598</v>
      </c>
      <c r="AI273" s="67">
        <v>89.485657</v>
      </c>
      <c r="AJ273" s="67">
        <v>87.726692</v>
      </c>
      <c r="AK273" s="66">
        <v>0.082406</v>
      </c>
    </row>
    <row r="275" ht="15.0" customHeight="1">
      <c r="B275" s="71" t="s">
        <v>1156</v>
      </c>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72"/>
    </row>
    <row r="276" ht="15.0" customHeight="1">
      <c r="B276" s="73" t="s">
        <v>425</v>
      </c>
    </row>
    <row r="277" ht="15.0" customHeight="1">
      <c r="B277" s="73" t="s">
        <v>587</v>
      </c>
    </row>
    <row r="278" ht="15.0" customHeight="1">
      <c r="B278" s="73" t="s">
        <v>588</v>
      </c>
    </row>
    <row r="279" ht="15.0" customHeight="1">
      <c r="B279" s="73" t="s">
        <v>1157</v>
      </c>
    </row>
    <row r="280" ht="15.0" customHeight="1">
      <c r="B280" s="73" t="s">
        <v>1158</v>
      </c>
    </row>
    <row r="281" ht="15.0" customHeight="1">
      <c r="B281" s="73" t="s">
        <v>1159</v>
      </c>
    </row>
    <row r="282" ht="15.0" customHeight="1">
      <c r="B282" s="73" t="s">
        <v>1160</v>
      </c>
    </row>
    <row r="283" ht="15.0" customHeight="1">
      <c r="B283" s="73" t="s">
        <v>1161</v>
      </c>
    </row>
    <row r="284" ht="15.0" customHeight="1">
      <c r="B284" s="73" t="s">
        <v>1162</v>
      </c>
    </row>
    <row r="285" ht="15.0" customHeight="1">
      <c r="B285" s="73" t="s">
        <v>1163</v>
      </c>
    </row>
    <row r="286" ht="15.0" customHeight="1">
      <c r="B286" s="73" t="s">
        <v>438</v>
      </c>
    </row>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75:AK275"/>
  </mergeCells>
  <printOptions/>
  <pageMargins bottom="1.0" footer="0.0" header="0.0" left="0.75" right="0.75" top="1.0"/>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5.0"/>
    <col customWidth="1" min="2" max="3" width="9.86"/>
    <col customWidth="1" min="4" max="34" width="10.86"/>
    <col customWidth="1" min="35" max="35" width="9.43"/>
    <col customWidth="1" min="36" max="37" width="9.14"/>
  </cols>
  <sheetData>
    <row r="1" ht="16.5" customHeight="1">
      <c r="A1" s="77" t="s">
        <v>1164</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8"/>
      <c r="AH1" s="78"/>
      <c r="AI1" s="78"/>
      <c r="AJ1" s="79"/>
      <c r="AK1" s="79"/>
    </row>
    <row r="2" ht="16.5" customHeight="1">
      <c r="A2" s="80"/>
      <c r="B2" s="81">
        <v>1960.0</v>
      </c>
      <c r="C2" s="81">
        <v>1965.0</v>
      </c>
      <c r="D2" s="81">
        <v>1970.0</v>
      </c>
      <c r="E2" s="81">
        <v>1975.0</v>
      </c>
      <c r="F2" s="81">
        <v>1980.0</v>
      </c>
      <c r="G2" s="81">
        <v>1985.0</v>
      </c>
      <c r="H2" s="81">
        <v>1990.0</v>
      </c>
      <c r="I2" s="81">
        <v>1991.0</v>
      </c>
      <c r="J2" s="81">
        <v>1992.0</v>
      </c>
      <c r="K2" s="81">
        <v>1993.0</v>
      </c>
      <c r="L2" s="81">
        <v>1994.0</v>
      </c>
      <c r="M2" s="81">
        <v>1995.0</v>
      </c>
      <c r="N2" s="81">
        <v>1996.0</v>
      </c>
      <c r="O2" s="81">
        <v>1997.0</v>
      </c>
      <c r="P2" s="81">
        <v>1998.0</v>
      </c>
      <c r="Q2" s="81">
        <v>1999.0</v>
      </c>
      <c r="R2" s="81">
        <v>2000.0</v>
      </c>
      <c r="S2" s="81">
        <v>2001.0</v>
      </c>
      <c r="T2" s="81">
        <v>2002.0</v>
      </c>
      <c r="U2" s="81">
        <v>2003.0</v>
      </c>
      <c r="V2" s="81">
        <v>2004.0</v>
      </c>
      <c r="W2" s="81">
        <v>2005.0</v>
      </c>
      <c r="X2" s="81">
        <v>2006.0</v>
      </c>
      <c r="Y2" s="81">
        <v>2007.0</v>
      </c>
      <c r="Z2" s="81">
        <v>2008.0</v>
      </c>
      <c r="AA2" s="81">
        <v>2009.0</v>
      </c>
      <c r="AB2" s="81">
        <v>2010.0</v>
      </c>
      <c r="AC2" s="81">
        <v>2011.0</v>
      </c>
      <c r="AD2" s="81">
        <v>2012.0</v>
      </c>
      <c r="AE2" s="81">
        <v>2013.0</v>
      </c>
      <c r="AF2" s="82">
        <v>2014.0</v>
      </c>
      <c r="AG2" s="82">
        <v>2015.0</v>
      </c>
      <c r="AH2" s="82">
        <v>2016.0</v>
      </c>
      <c r="AI2" s="82">
        <v>2017.0</v>
      </c>
      <c r="AJ2" s="82">
        <v>2018.0</v>
      </c>
      <c r="AK2" s="83"/>
    </row>
    <row r="3" ht="16.5" customHeight="1">
      <c r="A3" s="84" t="s">
        <v>1165</v>
      </c>
      <c r="B3" s="85"/>
      <c r="C3" s="85"/>
      <c r="D3" s="85"/>
      <c r="E3" s="85"/>
      <c r="F3" s="85"/>
      <c r="G3" s="85"/>
      <c r="H3" s="85"/>
      <c r="I3" s="85"/>
      <c r="J3" s="85"/>
      <c r="K3" s="85"/>
      <c r="L3" s="85"/>
      <c r="M3" s="85"/>
      <c r="N3" s="85"/>
      <c r="O3" s="85"/>
      <c r="P3" s="85"/>
      <c r="Q3" s="85"/>
      <c r="R3" s="85"/>
      <c r="S3" s="85"/>
      <c r="T3" s="85"/>
      <c r="U3" s="85"/>
      <c r="V3" s="85"/>
      <c r="W3" s="85"/>
      <c r="X3" s="85"/>
      <c r="Y3" s="85"/>
      <c r="Z3" s="85"/>
      <c r="AA3" s="85"/>
      <c r="AB3" s="85"/>
      <c r="AC3" s="85"/>
      <c r="AD3" s="85"/>
      <c r="AE3" s="85"/>
      <c r="AF3" s="85"/>
      <c r="AG3" s="86"/>
      <c r="AH3" s="86"/>
      <c r="AI3" s="79"/>
      <c r="AJ3" s="86"/>
      <c r="AK3" s="86"/>
    </row>
    <row r="4" ht="16.5" customHeight="1">
      <c r="A4" s="87" t="s">
        <v>1166</v>
      </c>
      <c r="B4" s="85">
        <v>2135.0</v>
      </c>
      <c r="C4" s="85">
        <v>2125.0</v>
      </c>
      <c r="D4" s="85">
        <v>2679.0</v>
      </c>
      <c r="E4" s="85">
        <v>2495.0</v>
      </c>
      <c r="F4" s="85">
        <v>3808.0</v>
      </c>
      <c r="G4" s="85">
        <v>4678.0</v>
      </c>
      <c r="H4" s="85">
        <v>6083.0</v>
      </c>
      <c r="I4" s="85">
        <v>6054.0</v>
      </c>
      <c r="J4" s="85">
        <v>7320.0</v>
      </c>
      <c r="K4" s="85">
        <v>7297.0</v>
      </c>
      <c r="L4" s="85">
        <v>7370.0</v>
      </c>
      <c r="M4" s="85">
        <v>6865.0</v>
      </c>
      <c r="N4" s="85">
        <v>7077.0</v>
      </c>
      <c r="O4" s="85">
        <v>7043.0</v>
      </c>
      <c r="P4" s="85">
        <v>7451.0</v>
      </c>
      <c r="Q4" s="85">
        <v>7859.0</v>
      </c>
      <c r="R4" s="85">
        <v>7826.0</v>
      </c>
      <c r="S4" s="85">
        <v>7746.0</v>
      </c>
      <c r="T4" s="85">
        <v>7673.0</v>
      </c>
      <c r="U4" s="85">
        <v>7564.0</v>
      </c>
      <c r="V4" s="85">
        <v>7764.0</v>
      </c>
      <c r="W4" s="85">
        <v>7686.0</v>
      </c>
      <c r="X4" s="85">
        <v>7637.0</v>
      </c>
      <c r="Y4" s="85">
        <v>7732.0</v>
      </c>
      <c r="Z4" s="85">
        <v>7337.0</v>
      </c>
      <c r="AA4" s="85">
        <v>7169.0</v>
      </c>
      <c r="AB4" s="85">
        <v>7185.0</v>
      </c>
      <c r="AC4" s="85">
        <v>7168.0</v>
      </c>
      <c r="AD4" s="85">
        <v>6914.0</v>
      </c>
      <c r="AE4" s="85">
        <v>6740.0</v>
      </c>
      <c r="AF4" s="85">
        <v>6761.0</v>
      </c>
      <c r="AG4" s="88">
        <v>6876.0</v>
      </c>
      <c r="AH4" s="89">
        <v>7039.0</v>
      </c>
      <c r="AI4" s="88">
        <v>7141.0</v>
      </c>
      <c r="AJ4" s="90">
        <f t="array" ref="AJ4">TREND(AE4:AI4,AE2:AI2,AJ2)</f>
        <v>7235.4</v>
      </c>
      <c r="AK4" s="91"/>
    </row>
    <row r="5" ht="16.5" customHeight="1">
      <c r="A5" s="87" t="s">
        <v>1167</v>
      </c>
      <c r="B5" s="85">
        <v>76549.0</v>
      </c>
      <c r="C5" s="85">
        <v>95442.0</v>
      </c>
      <c r="D5" s="85">
        <v>131743.0</v>
      </c>
      <c r="E5" s="85">
        <v>168475.0</v>
      </c>
      <c r="F5" s="85">
        <v>211045.0</v>
      </c>
      <c r="G5" s="85">
        <v>210654.0</v>
      </c>
      <c r="H5" s="85">
        <v>198000.0</v>
      </c>
      <c r="I5" s="85">
        <v>196874.0</v>
      </c>
      <c r="J5" s="85">
        <v>185650.0</v>
      </c>
      <c r="K5" s="85">
        <v>177120.0</v>
      </c>
      <c r="L5" s="85">
        <v>172935.0</v>
      </c>
      <c r="M5" s="85">
        <v>188089.0</v>
      </c>
      <c r="N5" s="85">
        <v>191129.0</v>
      </c>
      <c r="O5" s="85">
        <v>192414.0</v>
      </c>
      <c r="P5" s="85">
        <v>204710.0</v>
      </c>
      <c r="Q5" s="85">
        <v>219464.0</v>
      </c>
      <c r="R5" s="85">
        <v>217533.0</v>
      </c>
      <c r="S5" s="85">
        <v>211446.0</v>
      </c>
      <c r="T5" s="85">
        <v>211244.0</v>
      </c>
      <c r="U5" s="85">
        <v>209708.0</v>
      </c>
      <c r="V5" s="85">
        <v>219426.0</v>
      </c>
      <c r="W5" s="85">
        <v>224352.0</v>
      </c>
      <c r="X5" s="85">
        <v>221943.0</v>
      </c>
      <c r="Y5" s="85">
        <v>231607.0</v>
      </c>
      <c r="Z5" s="85">
        <v>228663.0</v>
      </c>
      <c r="AA5" s="85">
        <v>223877.0</v>
      </c>
      <c r="AB5" s="85">
        <v>223370.0</v>
      </c>
      <c r="AC5" s="85">
        <v>222250.0</v>
      </c>
      <c r="AD5" s="85">
        <v>209034.0</v>
      </c>
      <c r="AE5" s="85">
        <v>199927.0</v>
      </c>
      <c r="AF5" s="85">
        <v>204408.0</v>
      </c>
      <c r="AG5" s="88">
        <v>210030.0</v>
      </c>
      <c r="AH5" s="88">
        <v>211793.0</v>
      </c>
      <c r="AI5" s="85" t="s">
        <v>1168</v>
      </c>
      <c r="AJ5" s="91"/>
      <c r="AK5" s="91"/>
    </row>
    <row r="6" ht="16.5" customHeight="1">
      <c r="A6" s="84" t="s">
        <v>1169</v>
      </c>
      <c r="B6" s="92">
        <v>7.44318E7</v>
      </c>
      <c r="C6" s="92">
        <v>9.1739623E7</v>
      </c>
      <c r="D6" s="92">
        <v>1.11242295E8</v>
      </c>
      <c r="E6" s="92">
        <v>1.37912779E8</v>
      </c>
      <c r="F6" s="92">
        <v>1.61490159E8</v>
      </c>
      <c r="G6" s="92">
        <v>1.77133282E8</v>
      </c>
      <c r="H6" s="92">
        <v>1.93057376E8</v>
      </c>
      <c r="I6" s="92">
        <v>1.92313834E8</v>
      </c>
      <c r="J6" s="92">
        <v>1.94427346E8</v>
      </c>
      <c r="K6" s="92">
        <v>1.98041338E8</v>
      </c>
      <c r="L6" s="92">
        <v>2.01801921E8</v>
      </c>
      <c r="M6" s="92">
        <v>2.05427212E8</v>
      </c>
      <c r="N6" s="92">
        <v>2.10441249E8</v>
      </c>
      <c r="O6" s="92">
        <v>2.11580033E8</v>
      </c>
      <c r="P6" s="92">
        <v>2.15496003E8</v>
      </c>
      <c r="Q6" s="92">
        <v>2.20461056E8</v>
      </c>
      <c r="R6" s="92">
        <v>2.25821241E8</v>
      </c>
      <c r="S6" s="92">
        <v>2.35331382E8</v>
      </c>
      <c r="T6" s="92">
        <v>2.34624135E8</v>
      </c>
      <c r="U6" s="92">
        <v>2.36760033E8</v>
      </c>
      <c r="V6" s="92">
        <v>2.4301055000000003E8</v>
      </c>
      <c r="W6" s="92">
        <v>2.4742112E8</v>
      </c>
      <c r="X6" s="92">
        <v>2.50844644E8</v>
      </c>
      <c r="Y6" s="92">
        <v>2.544030807854E8</v>
      </c>
      <c r="Z6" s="92">
        <v>2.5591766369208422E8</v>
      </c>
      <c r="AA6" s="92">
        <v>2.5421261000000012E8</v>
      </c>
      <c r="AB6" s="92">
        <v>2.500700482666094E8</v>
      </c>
      <c r="AC6" s="92">
        <v>2.532156809385995E8</v>
      </c>
      <c r="AD6" s="92">
        <v>2.536393860010183E8</v>
      </c>
      <c r="AE6" s="92">
        <v>2.5587682200000003E8</v>
      </c>
      <c r="AF6" s="92">
        <v>2.6035093829285276E8</v>
      </c>
      <c r="AG6" s="92">
        <v>2.63610219E8</v>
      </c>
      <c r="AH6" s="92">
        <v>2.68799083E8</v>
      </c>
      <c r="AI6" s="92" t="s">
        <v>1168</v>
      </c>
      <c r="AJ6" s="86"/>
      <c r="AK6" s="86"/>
    </row>
    <row r="7" ht="16.5" customHeight="1">
      <c r="A7" s="87" t="s">
        <v>1170</v>
      </c>
      <c r="B7" s="85" t="s">
        <v>1171</v>
      </c>
      <c r="C7" s="85" t="s">
        <v>1171</v>
      </c>
      <c r="D7" s="85" t="s">
        <v>1171</v>
      </c>
      <c r="E7" s="85" t="s">
        <v>1171</v>
      </c>
      <c r="F7" s="85" t="s">
        <v>1171</v>
      </c>
      <c r="G7" s="85" t="s">
        <v>1171</v>
      </c>
      <c r="H7" s="85" t="s">
        <v>1171</v>
      </c>
      <c r="I7" s="85" t="s">
        <v>1171</v>
      </c>
      <c r="J7" s="85" t="s">
        <v>1171</v>
      </c>
      <c r="K7" s="85" t="s">
        <v>1171</v>
      </c>
      <c r="L7" s="85" t="s">
        <v>1171</v>
      </c>
      <c r="M7" s="85" t="s">
        <v>1171</v>
      </c>
      <c r="N7" s="85" t="s">
        <v>1171</v>
      </c>
      <c r="O7" s="85" t="s">
        <v>1171</v>
      </c>
      <c r="P7" s="85" t="s">
        <v>1171</v>
      </c>
      <c r="Q7" s="85" t="s">
        <v>1171</v>
      </c>
      <c r="R7" s="85" t="s">
        <v>1171</v>
      </c>
      <c r="S7" s="85" t="s">
        <v>1171</v>
      </c>
      <c r="T7" s="85" t="s">
        <v>1171</v>
      </c>
      <c r="U7" s="85" t="s">
        <v>1171</v>
      </c>
      <c r="V7" s="85" t="s">
        <v>1171</v>
      </c>
      <c r="W7" s="85" t="s">
        <v>1171</v>
      </c>
      <c r="X7" s="85" t="s">
        <v>1171</v>
      </c>
      <c r="Y7" s="85">
        <v>1.9649117583247364E8</v>
      </c>
      <c r="Z7" s="85">
        <v>1.9676292667732558E8</v>
      </c>
      <c r="AA7" s="85">
        <v>1.93979653564977E8</v>
      </c>
      <c r="AB7" s="85">
        <v>1.9020278240511477E8</v>
      </c>
      <c r="AC7" s="85">
        <v>1.83522635E8</v>
      </c>
      <c r="AD7" s="85">
        <v>1.83171881637086E8</v>
      </c>
      <c r="AE7" s="85">
        <v>1.844974903155965E8</v>
      </c>
      <c r="AF7" s="85">
        <v>1.8755492819032657E8</v>
      </c>
      <c r="AG7" s="93">
        <v>1.89618308E8</v>
      </c>
      <c r="AH7" s="93">
        <v>1.92774508E8</v>
      </c>
      <c r="AI7" s="93" t="s">
        <v>1168</v>
      </c>
      <c r="AJ7" s="91"/>
      <c r="AK7" s="91"/>
    </row>
    <row r="8" ht="16.5" customHeight="1">
      <c r="A8" s="87" t="s">
        <v>1172</v>
      </c>
      <c r="B8" s="85">
        <v>6.167139E7</v>
      </c>
      <c r="C8" s="85">
        <v>7.5257588E7</v>
      </c>
      <c r="D8" s="85">
        <v>8.9243557E7</v>
      </c>
      <c r="E8" s="85">
        <v>1.06705934E8</v>
      </c>
      <c r="F8" s="85">
        <v>1.21600843E8</v>
      </c>
      <c r="G8" s="85">
        <v>1.27885193E8</v>
      </c>
      <c r="H8" s="85">
        <v>1.33700496E8</v>
      </c>
      <c r="I8" s="85">
        <v>1.28299601E8</v>
      </c>
      <c r="J8" s="85">
        <v>1.26581148E8</v>
      </c>
      <c r="K8" s="85">
        <v>1.27327189E8</v>
      </c>
      <c r="L8" s="85">
        <v>1.27883469E8</v>
      </c>
      <c r="M8" s="85">
        <v>1.28386775E8</v>
      </c>
      <c r="N8" s="85">
        <v>1.29728341E8</v>
      </c>
      <c r="O8" s="85">
        <v>1.29748704E8</v>
      </c>
      <c r="P8" s="85">
        <v>1.31838538E8</v>
      </c>
      <c r="Q8" s="85">
        <v>1.32432044E8</v>
      </c>
      <c r="R8" s="85">
        <v>1.3362142E8</v>
      </c>
      <c r="S8" s="85">
        <v>1.37633467E8</v>
      </c>
      <c r="T8" s="85">
        <v>1.35920677E8</v>
      </c>
      <c r="U8" s="85">
        <v>1.35669897E8</v>
      </c>
      <c r="V8" s="85">
        <v>1.36430651E8</v>
      </c>
      <c r="W8" s="85">
        <v>1.36568083E8</v>
      </c>
      <c r="X8" s="85">
        <v>1.35399945E8</v>
      </c>
      <c r="Y8" s="85" t="s">
        <v>1171</v>
      </c>
      <c r="Z8" s="85" t="s">
        <v>1171</v>
      </c>
      <c r="AA8" s="85" t="s">
        <v>1171</v>
      </c>
      <c r="AB8" s="85" t="s">
        <v>1171</v>
      </c>
      <c r="AC8" s="85" t="s">
        <v>1171</v>
      </c>
      <c r="AD8" s="85" t="s">
        <v>1171</v>
      </c>
      <c r="AE8" s="85" t="s">
        <v>1171</v>
      </c>
      <c r="AF8" s="85" t="s">
        <v>1171</v>
      </c>
      <c r="AG8" s="85" t="s">
        <v>1171</v>
      </c>
      <c r="AH8" s="85" t="s">
        <v>1171</v>
      </c>
      <c r="AI8" s="85" t="s">
        <v>1168</v>
      </c>
      <c r="AJ8" s="91"/>
      <c r="AK8" s="91"/>
    </row>
    <row r="9" ht="16.5" customHeight="1">
      <c r="A9" s="87" t="s">
        <v>1173</v>
      </c>
      <c r="B9" s="85">
        <v>574032.0</v>
      </c>
      <c r="C9" s="85">
        <v>1381956.0</v>
      </c>
      <c r="D9" s="85">
        <v>2824098.0</v>
      </c>
      <c r="E9" s="85">
        <v>4964070.0</v>
      </c>
      <c r="F9" s="85">
        <v>5693940.0</v>
      </c>
      <c r="G9" s="85">
        <v>5444404.0</v>
      </c>
      <c r="H9" s="85">
        <v>4259462.0</v>
      </c>
      <c r="I9" s="85">
        <v>4177365.0</v>
      </c>
      <c r="J9" s="85">
        <v>4065118.0</v>
      </c>
      <c r="K9" s="85">
        <v>3977856.0</v>
      </c>
      <c r="L9" s="85">
        <v>3756555.0</v>
      </c>
      <c r="M9" s="85">
        <v>3897191.0</v>
      </c>
      <c r="N9" s="85">
        <v>3871599.0</v>
      </c>
      <c r="O9" s="85">
        <v>3826373.0</v>
      </c>
      <c r="P9" s="85">
        <v>3879450.0</v>
      </c>
      <c r="Q9" s="85">
        <v>4152433.0</v>
      </c>
      <c r="R9" s="85">
        <v>4346068.0</v>
      </c>
      <c r="S9" s="85">
        <v>4903056.0</v>
      </c>
      <c r="T9" s="85">
        <v>5004156.0</v>
      </c>
      <c r="U9" s="85">
        <v>5370035.0</v>
      </c>
      <c r="V9" s="85">
        <v>5767934.0</v>
      </c>
      <c r="W9" s="85">
        <v>6227146.0</v>
      </c>
      <c r="X9" s="85">
        <v>6678958.0</v>
      </c>
      <c r="Y9" s="85">
        <v>7138475.785400041</v>
      </c>
      <c r="Z9" s="85">
        <v>7752925.69208424</v>
      </c>
      <c r="AA9" s="85">
        <v>7929724.0</v>
      </c>
      <c r="AB9" s="85">
        <v>8009503.0</v>
      </c>
      <c r="AC9" s="85">
        <v>8437502.0</v>
      </c>
      <c r="AD9" s="85">
        <v>8454939.0</v>
      </c>
      <c r="AE9" s="85">
        <v>8404687.0</v>
      </c>
      <c r="AF9" s="85">
        <v>8417717.501089389</v>
      </c>
      <c r="AG9" s="93">
        <v>8600936.0</v>
      </c>
      <c r="AH9" s="93">
        <v>8679380.0</v>
      </c>
      <c r="AI9" s="93" t="s">
        <v>1168</v>
      </c>
      <c r="AJ9" s="91"/>
      <c r="AK9" s="91"/>
    </row>
    <row r="10" ht="16.5" customHeight="1">
      <c r="A10" s="87" t="s">
        <v>1174</v>
      </c>
      <c r="B10" s="85" t="s">
        <v>1171</v>
      </c>
      <c r="C10" s="85" t="s">
        <v>1171</v>
      </c>
      <c r="D10" s="85" t="s">
        <v>1171</v>
      </c>
      <c r="E10" s="85" t="s">
        <v>1171</v>
      </c>
      <c r="F10" s="85" t="s">
        <v>1171</v>
      </c>
      <c r="G10" s="85" t="s">
        <v>1171</v>
      </c>
      <c r="H10" s="85" t="s">
        <v>1171</v>
      </c>
      <c r="I10" s="85" t="s">
        <v>1171</v>
      </c>
      <c r="J10" s="85" t="s">
        <v>1171</v>
      </c>
      <c r="K10" s="85" t="s">
        <v>1171</v>
      </c>
      <c r="L10" s="85" t="s">
        <v>1171</v>
      </c>
      <c r="M10" s="85" t="s">
        <v>1171</v>
      </c>
      <c r="N10" s="85" t="s">
        <v>1171</v>
      </c>
      <c r="O10" s="85" t="s">
        <v>1171</v>
      </c>
      <c r="P10" s="85" t="s">
        <v>1171</v>
      </c>
      <c r="Q10" s="85" t="s">
        <v>1171</v>
      </c>
      <c r="R10" s="85" t="s">
        <v>1171</v>
      </c>
      <c r="S10" s="85" t="s">
        <v>1171</v>
      </c>
      <c r="T10" s="85" t="s">
        <v>1171</v>
      </c>
      <c r="U10" s="85" t="s">
        <v>1171</v>
      </c>
      <c r="V10" s="85" t="s">
        <v>1171</v>
      </c>
      <c r="W10" s="85" t="s">
        <v>1171</v>
      </c>
      <c r="X10" s="85" t="s">
        <v>1171</v>
      </c>
      <c r="Y10" s="85">
        <v>3.918697445205161E7</v>
      </c>
      <c r="Z10" s="85">
        <v>3.968522789454371E7</v>
      </c>
      <c r="AA10" s="85">
        <v>4.04880250182097E7</v>
      </c>
      <c r="AB10" s="85">
        <v>4.024165796058846E7</v>
      </c>
      <c r="AC10" s="85">
        <v>5.0318787E7</v>
      </c>
      <c r="AD10" s="85">
        <v>5.0588676E7</v>
      </c>
      <c r="AE10" s="85">
        <v>5.151273986653228E7</v>
      </c>
      <c r="AF10" s="85">
        <v>5.2600309314912066E7</v>
      </c>
      <c r="AG10" s="93">
        <v>5.3298884E7</v>
      </c>
      <c r="AH10" s="93">
        <v>5.4870473E7</v>
      </c>
      <c r="AI10" s="93" t="s">
        <v>1168</v>
      </c>
      <c r="AJ10" s="91"/>
      <c r="AK10" s="91"/>
    </row>
    <row r="11" ht="16.5" customHeight="1">
      <c r="A11" s="87" t="s">
        <v>1175</v>
      </c>
      <c r="B11" s="85" t="s">
        <v>1168</v>
      </c>
      <c r="C11" s="85" t="s">
        <v>1168</v>
      </c>
      <c r="D11" s="85">
        <v>1.4210591E7</v>
      </c>
      <c r="E11" s="85">
        <v>2.041825E7</v>
      </c>
      <c r="F11" s="85">
        <v>2.7875934E7</v>
      </c>
      <c r="G11" s="85">
        <v>3.7213863E7</v>
      </c>
      <c r="H11" s="85">
        <v>4.8274555E7</v>
      </c>
      <c r="I11" s="85">
        <v>5.3033443E7</v>
      </c>
      <c r="J11" s="85">
        <v>5.7091143E7</v>
      </c>
      <c r="K11" s="85">
        <v>5.9993706E7</v>
      </c>
      <c r="L11" s="85">
        <v>6.2903589E7</v>
      </c>
      <c r="M11" s="85">
        <v>6.5738322E7</v>
      </c>
      <c r="N11" s="85">
        <v>6.9133913E7</v>
      </c>
      <c r="O11" s="85">
        <v>7.0224082E7</v>
      </c>
      <c r="P11" s="85">
        <v>7.1330205E7</v>
      </c>
      <c r="Q11" s="85">
        <v>7.5356376E7</v>
      </c>
      <c r="R11" s="85">
        <v>7.9084979E7</v>
      </c>
      <c r="S11" s="85">
        <v>8.4187636E7</v>
      </c>
      <c r="T11" s="85">
        <v>8.5011305E7</v>
      </c>
      <c r="U11" s="85">
        <v>8.71866628833E7</v>
      </c>
      <c r="V11" s="85">
        <v>9.18453273453E7</v>
      </c>
      <c r="W11" s="85">
        <v>9.53368389354E7</v>
      </c>
      <c r="X11" s="85">
        <v>9.91247750106E7</v>
      </c>
      <c r="Y11" s="85" t="s">
        <v>1171</v>
      </c>
      <c r="Z11" s="85" t="s">
        <v>1171</v>
      </c>
      <c r="AA11" s="85" t="s">
        <v>1171</v>
      </c>
      <c r="AB11" s="85" t="s">
        <v>1171</v>
      </c>
      <c r="AC11" s="85" t="s">
        <v>1171</v>
      </c>
      <c r="AD11" s="85" t="s">
        <v>1171</v>
      </c>
      <c r="AE11" s="85" t="s">
        <v>1171</v>
      </c>
      <c r="AF11" s="85" t="s">
        <v>1171</v>
      </c>
      <c r="AG11" s="85" t="s">
        <v>1171</v>
      </c>
      <c r="AH11" s="85" t="s">
        <v>1171</v>
      </c>
      <c r="AI11" s="85" t="s">
        <v>1168</v>
      </c>
      <c r="AJ11" s="91"/>
      <c r="AK11" s="91"/>
    </row>
    <row r="12" ht="16.5" customHeight="1">
      <c r="A12" s="87" t="s">
        <v>1176</v>
      </c>
      <c r="B12" s="85" t="s">
        <v>1168</v>
      </c>
      <c r="C12" s="85">
        <v>1.3999285E7</v>
      </c>
      <c r="D12" s="85">
        <v>3681405.0</v>
      </c>
      <c r="E12" s="85">
        <v>4231622.0</v>
      </c>
      <c r="F12" s="85">
        <v>4373784.0</v>
      </c>
      <c r="G12" s="85">
        <v>4593071.0</v>
      </c>
      <c r="H12" s="85">
        <v>4486981.0</v>
      </c>
      <c r="I12" s="85">
        <v>4480815.0</v>
      </c>
      <c r="J12" s="85">
        <v>4369842.0</v>
      </c>
      <c r="K12" s="85">
        <v>4407850.0</v>
      </c>
      <c r="L12" s="85">
        <v>4906385.0</v>
      </c>
      <c r="M12" s="85">
        <v>5023670.0</v>
      </c>
      <c r="N12" s="85">
        <v>5266029.0</v>
      </c>
      <c r="O12" s="85">
        <v>5293358.0</v>
      </c>
      <c r="P12" s="85">
        <v>5734925.0</v>
      </c>
      <c r="Q12" s="85">
        <v>5762864.0</v>
      </c>
      <c r="R12" s="85">
        <v>5926030.0</v>
      </c>
      <c r="S12" s="85">
        <v>5703501.0</v>
      </c>
      <c r="T12" s="85">
        <v>5650619.0</v>
      </c>
      <c r="U12" s="85">
        <v>5848522.7416</v>
      </c>
      <c r="V12" s="85">
        <v>6161028.1656</v>
      </c>
      <c r="W12" s="85">
        <v>6395240.4208</v>
      </c>
      <c r="X12" s="85">
        <v>6649336.9712000005</v>
      </c>
      <c r="Y12" s="85">
        <v>8116671.514824717</v>
      </c>
      <c r="Z12" s="85">
        <v>8288045.957843483</v>
      </c>
      <c r="AA12" s="85">
        <v>8356096.70432382</v>
      </c>
      <c r="AB12" s="85">
        <v>8217189.070772301</v>
      </c>
      <c r="AC12" s="85">
        <v>7819054.745527688</v>
      </c>
      <c r="AD12" s="85">
        <v>8190286.36393229</v>
      </c>
      <c r="AE12" s="85">
        <v>8126007.221129314</v>
      </c>
      <c r="AF12" s="85">
        <v>8328758.598986543</v>
      </c>
      <c r="AG12" s="93">
        <v>8456302.0</v>
      </c>
      <c r="AH12" s="93">
        <v>8746518.0</v>
      </c>
      <c r="AI12" s="93" t="s">
        <v>1168</v>
      </c>
      <c r="AJ12" s="91"/>
      <c r="AK12" s="91"/>
    </row>
    <row r="13" ht="16.5" customHeight="1">
      <c r="A13" s="87" t="s">
        <v>1177</v>
      </c>
      <c r="B13" s="85">
        <v>1.1914249E7</v>
      </c>
      <c r="C13" s="85">
        <v>786510.0</v>
      </c>
      <c r="D13" s="85">
        <v>905082.0</v>
      </c>
      <c r="E13" s="85">
        <v>1130747.0</v>
      </c>
      <c r="F13" s="85">
        <v>1416869.0</v>
      </c>
      <c r="G13" s="85">
        <v>1403266.0</v>
      </c>
      <c r="H13" s="85">
        <v>1708895.0</v>
      </c>
      <c r="I13" s="85">
        <v>1691331.0</v>
      </c>
      <c r="J13" s="85">
        <v>1675363.0</v>
      </c>
      <c r="K13" s="85">
        <v>1680305.0</v>
      </c>
      <c r="L13" s="85">
        <v>1681500.0</v>
      </c>
      <c r="M13" s="85">
        <v>1695751.0</v>
      </c>
      <c r="N13" s="85">
        <v>1746586.0</v>
      </c>
      <c r="O13" s="85">
        <v>1789968.0</v>
      </c>
      <c r="P13" s="85">
        <v>1997345.0</v>
      </c>
      <c r="Q13" s="85">
        <v>2028562.0</v>
      </c>
      <c r="R13" s="85">
        <v>2096619.0</v>
      </c>
      <c r="S13" s="85">
        <v>2154174.0</v>
      </c>
      <c r="T13" s="85">
        <v>2276661.0</v>
      </c>
      <c r="U13" s="85">
        <v>1908365.3751</v>
      </c>
      <c r="V13" s="85">
        <v>2010335.4891</v>
      </c>
      <c r="W13" s="85">
        <v>2086758.6438</v>
      </c>
      <c r="X13" s="85">
        <v>2169670.0182</v>
      </c>
      <c r="Y13" s="85">
        <v>2635347.200650016</v>
      </c>
      <c r="Z13" s="85">
        <v>2585229.470287214</v>
      </c>
      <c r="AA13" s="85">
        <v>2617117.7124896</v>
      </c>
      <c r="AB13" s="85">
        <v>2552865.0093565886</v>
      </c>
      <c r="AC13" s="85">
        <v>2451638.193071827</v>
      </c>
      <c r="AD13" s="85">
        <v>2469094.0</v>
      </c>
      <c r="AE13" s="85">
        <v>2471348.7033206243</v>
      </c>
      <c r="AF13" s="85">
        <v>2577197.369296208</v>
      </c>
      <c r="AG13" s="93">
        <v>2746882.0</v>
      </c>
      <c r="AH13" s="93">
        <v>2752043.0</v>
      </c>
      <c r="AI13" s="93" t="s">
        <v>1168</v>
      </c>
      <c r="AJ13" s="91"/>
      <c r="AK13" s="91"/>
    </row>
    <row r="14" ht="16.5" customHeight="1">
      <c r="A14" s="87" t="s">
        <v>113</v>
      </c>
      <c r="B14" s="85">
        <v>272129.0</v>
      </c>
      <c r="C14" s="85">
        <v>314284.0</v>
      </c>
      <c r="D14" s="85">
        <v>377562.0</v>
      </c>
      <c r="E14" s="85">
        <v>462156.0</v>
      </c>
      <c r="F14" s="85">
        <v>528789.0</v>
      </c>
      <c r="G14" s="85">
        <v>593485.0</v>
      </c>
      <c r="H14" s="85">
        <v>626987.0</v>
      </c>
      <c r="I14" s="85">
        <v>631279.0</v>
      </c>
      <c r="J14" s="85">
        <v>644732.0</v>
      </c>
      <c r="K14" s="85">
        <v>654432.0</v>
      </c>
      <c r="L14" s="85">
        <v>670423.0</v>
      </c>
      <c r="M14" s="85">
        <v>685503.0</v>
      </c>
      <c r="N14" s="85">
        <v>694781.0</v>
      </c>
      <c r="O14" s="85">
        <v>697548.0</v>
      </c>
      <c r="P14" s="85">
        <v>715540.0</v>
      </c>
      <c r="Q14" s="85">
        <v>728777.0</v>
      </c>
      <c r="R14" s="85">
        <v>746125.0</v>
      </c>
      <c r="S14" s="85">
        <v>749548.0</v>
      </c>
      <c r="T14" s="85">
        <v>760717.0</v>
      </c>
      <c r="U14" s="85">
        <v>776550.0</v>
      </c>
      <c r="V14" s="85">
        <v>795274.0</v>
      </c>
      <c r="W14" s="85">
        <v>807053.0</v>
      </c>
      <c r="X14" s="85">
        <v>821959.0</v>
      </c>
      <c r="Y14" s="85">
        <v>834436.0</v>
      </c>
      <c r="Z14" s="85">
        <v>843308.0</v>
      </c>
      <c r="AA14" s="85">
        <v>841993.0</v>
      </c>
      <c r="AB14" s="85">
        <v>846050.8207772952</v>
      </c>
      <c r="AC14" s="85">
        <v>666064.0</v>
      </c>
      <c r="AD14" s="85">
        <v>764509.0</v>
      </c>
      <c r="AE14" s="85">
        <v>864548.8934212864</v>
      </c>
      <c r="AF14" s="85">
        <v>872027.3182419413</v>
      </c>
      <c r="AG14" s="93">
        <v>888907.0</v>
      </c>
      <c r="AH14" s="93">
        <v>976161.0</v>
      </c>
      <c r="AI14" s="94">
        <f t="shared" ref="AI14:AJ14" si="1">TREND(AD14:AH14,AD2:AH2,AI2)</f>
        <v>1007529.274</v>
      </c>
      <c r="AJ14" s="94">
        <f t="shared" si="1"/>
        <v>1038863.03</v>
      </c>
      <c r="AK14" s="88"/>
    </row>
    <row r="15" ht="16.5" customHeight="1">
      <c r="A15" s="95" t="s">
        <v>1178</v>
      </c>
      <c r="B15" s="85"/>
      <c r="C15" s="85"/>
      <c r="D15" s="85"/>
      <c r="E15" s="85"/>
      <c r="F15" s="85"/>
      <c r="G15" s="85"/>
      <c r="H15" s="85"/>
      <c r="I15" s="85"/>
      <c r="J15" s="85"/>
      <c r="K15" s="85"/>
      <c r="L15" s="85"/>
      <c r="M15" s="85"/>
      <c r="N15" s="85"/>
      <c r="O15" s="85"/>
      <c r="P15" s="85"/>
      <c r="Q15" s="85"/>
      <c r="R15" s="85"/>
      <c r="S15" s="85"/>
      <c r="T15" s="85"/>
      <c r="U15" s="85"/>
      <c r="V15" s="85"/>
      <c r="W15" s="85"/>
      <c r="X15" s="85"/>
      <c r="Y15" s="85"/>
      <c r="Z15" s="85"/>
      <c r="AA15" s="85"/>
      <c r="AB15" s="85"/>
      <c r="AC15" s="85"/>
      <c r="AD15" s="85"/>
      <c r="AE15" s="85"/>
      <c r="AF15" s="85"/>
      <c r="AG15" s="96"/>
      <c r="AH15" s="96"/>
      <c r="AI15" s="96"/>
      <c r="AJ15" s="86"/>
      <c r="AK15" s="86"/>
    </row>
    <row r="16" ht="16.5" customHeight="1">
      <c r="A16" s="87" t="s">
        <v>1179</v>
      </c>
      <c r="B16" s="85">
        <v>49600.0</v>
      </c>
      <c r="C16" s="85">
        <v>49600.0</v>
      </c>
      <c r="D16" s="85">
        <v>49700.0</v>
      </c>
      <c r="E16" s="85">
        <v>50822.0</v>
      </c>
      <c r="F16" s="85">
        <v>59411.0</v>
      </c>
      <c r="G16" s="85">
        <v>64258.0</v>
      </c>
      <c r="H16" s="85">
        <v>58714.0</v>
      </c>
      <c r="I16" s="85">
        <v>60377.0</v>
      </c>
      <c r="J16" s="85">
        <v>63080.0</v>
      </c>
      <c r="K16" s="85">
        <v>64850.0</v>
      </c>
      <c r="L16" s="85">
        <v>68123.0</v>
      </c>
      <c r="M16" s="85">
        <v>67107.0</v>
      </c>
      <c r="N16" s="85">
        <v>53339.0</v>
      </c>
      <c r="O16" s="85">
        <v>54946.0</v>
      </c>
      <c r="P16" s="85">
        <v>55661.0</v>
      </c>
      <c r="Q16" s="85">
        <v>57352.0</v>
      </c>
      <c r="R16" s="85">
        <v>58578.0</v>
      </c>
      <c r="S16" s="85">
        <v>60256.0</v>
      </c>
      <c r="T16" s="85">
        <v>60719.0</v>
      </c>
      <c r="U16" s="85">
        <v>61659.0</v>
      </c>
      <c r="V16" s="85">
        <v>61318.0</v>
      </c>
      <c r="W16" s="85">
        <v>62284.0</v>
      </c>
      <c r="X16" s="85">
        <v>64025.0</v>
      </c>
      <c r="Y16" s="85">
        <v>63359.0</v>
      </c>
      <c r="Z16" s="85">
        <v>63151.0</v>
      </c>
      <c r="AA16" s="85">
        <v>63343.0</v>
      </c>
      <c r="AB16" s="85">
        <v>63108.0</v>
      </c>
      <c r="AC16" s="85">
        <v>61127.0</v>
      </c>
      <c r="AD16" s="85">
        <v>61245.0</v>
      </c>
      <c r="AE16" s="85">
        <v>66823.0</v>
      </c>
      <c r="AF16" s="85">
        <v>62449.0</v>
      </c>
      <c r="AG16" s="85">
        <v>63573.0</v>
      </c>
      <c r="AH16" s="85">
        <v>63270.0</v>
      </c>
      <c r="AI16" s="85">
        <v>63759.0</v>
      </c>
      <c r="AJ16" s="91">
        <f t="shared" ref="AJ16:AJ22" si="2">TREND(AE16:AI16,$AE$2:$AI$2,$AJ$2)</f>
        <v>62382.7</v>
      </c>
      <c r="AK16" s="91"/>
    </row>
    <row r="17" ht="16.5" customHeight="1">
      <c r="A17" s="87" t="s">
        <v>1180</v>
      </c>
      <c r="B17" s="85">
        <v>2856.0</v>
      </c>
      <c r="C17" s="85">
        <v>1549.0</v>
      </c>
      <c r="D17" s="85">
        <v>1262.0</v>
      </c>
      <c r="E17" s="85">
        <v>1061.0</v>
      </c>
      <c r="F17" s="85">
        <v>1013.0</v>
      </c>
      <c r="G17" s="85">
        <v>717.0</v>
      </c>
      <c r="H17" s="85">
        <v>910.0</v>
      </c>
      <c r="I17" s="85">
        <v>1092.0</v>
      </c>
      <c r="J17" s="85">
        <v>1055.0</v>
      </c>
      <c r="K17" s="85">
        <v>1001.0</v>
      </c>
      <c r="L17" s="85">
        <v>1051.0</v>
      </c>
      <c r="M17" s="85">
        <v>1048.0</v>
      </c>
      <c r="N17" s="85">
        <v>1097.0</v>
      </c>
      <c r="O17" s="85">
        <v>1062.0</v>
      </c>
      <c r="P17" s="85">
        <v>1061.0</v>
      </c>
      <c r="Q17" s="85">
        <v>1160.0</v>
      </c>
      <c r="R17" s="85">
        <v>1306.0</v>
      </c>
      <c r="S17" s="85">
        <v>1359.0</v>
      </c>
      <c r="T17" s="85">
        <v>1448.0</v>
      </c>
      <c r="U17" s="85">
        <v>1482.0</v>
      </c>
      <c r="V17" s="85">
        <v>1622.0</v>
      </c>
      <c r="W17" s="85">
        <v>1645.0</v>
      </c>
      <c r="X17" s="85">
        <v>1801.0</v>
      </c>
      <c r="Y17" s="85">
        <v>1802.0</v>
      </c>
      <c r="Z17" s="85">
        <v>1948.0</v>
      </c>
      <c r="AA17" s="85">
        <v>2059.0</v>
      </c>
      <c r="AB17" s="85">
        <v>2096.0</v>
      </c>
      <c r="AC17" s="85">
        <v>2284.0</v>
      </c>
      <c r="AD17" s="85">
        <v>2348.0</v>
      </c>
      <c r="AE17" s="85">
        <v>2842.0</v>
      </c>
      <c r="AF17" s="85">
        <v>2444.0</v>
      </c>
      <c r="AG17" s="85">
        <v>2478.0</v>
      </c>
      <c r="AH17" s="85">
        <v>2553.0</v>
      </c>
      <c r="AI17" s="85">
        <v>2557.0</v>
      </c>
      <c r="AJ17" s="91">
        <f t="shared" si="2"/>
        <v>2436.5</v>
      </c>
      <c r="AK17" s="91"/>
    </row>
    <row r="18" ht="16.5" customHeight="1">
      <c r="A18" s="97" t="s">
        <v>1181</v>
      </c>
      <c r="B18" s="85">
        <v>9010.0</v>
      </c>
      <c r="C18" s="85">
        <v>9115.0</v>
      </c>
      <c r="D18" s="85">
        <v>9338.0</v>
      </c>
      <c r="E18" s="85">
        <v>9608.0</v>
      </c>
      <c r="F18" s="85">
        <v>9641.0</v>
      </c>
      <c r="G18" s="85">
        <v>9326.0</v>
      </c>
      <c r="H18" s="85">
        <v>10567.0</v>
      </c>
      <c r="I18" s="85">
        <v>10478.0</v>
      </c>
      <c r="J18" s="85">
        <v>10391.0</v>
      </c>
      <c r="K18" s="85">
        <v>10282.0</v>
      </c>
      <c r="L18" s="85">
        <v>10282.0</v>
      </c>
      <c r="M18" s="85">
        <v>10166.0</v>
      </c>
      <c r="N18" s="85">
        <v>10243.0</v>
      </c>
      <c r="O18" s="85">
        <v>10228.0</v>
      </c>
      <c r="P18" s="85">
        <v>10296.0</v>
      </c>
      <c r="Q18" s="85">
        <v>10362.0</v>
      </c>
      <c r="R18" s="85">
        <v>10311.0</v>
      </c>
      <c r="S18" s="85">
        <v>10718.0</v>
      </c>
      <c r="T18" s="85">
        <v>10849.0</v>
      </c>
      <c r="U18" s="85">
        <v>10754.0</v>
      </c>
      <c r="V18" s="85">
        <v>10858.0</v>
      </c>
      <c r="W18" s="85">
        <v>11110.0</v>
      </c>
      <c r="X18" s="85">
        <v>11052.0</v>
      </c>
      <c r="Y18" s="85">
        <v>11222.0</v>
      </c>
      <c r="Z18" s="85">
        <v>11377.0</v>
      </c>
      <c r="AA18" s="85">
        <v>11461.0</v>
      </c>
      <c r="AB18" s="85">
        <v>11510.0</v>
      </c>
      <c r="AC18" s="85">
        <v>14942.0</v>
      </c>
      <c r="AD18" s="85">
        <v>10469.0</v>
      </c>
      <c r="AE18" s="85">
        <v>10380.0</v>
      </c>
      <c r="AF18" s="85">
        <v>10551.0</v>
      </c>
      <c r="AG18" s="85">
        <v>10737.0</v>
      </c>
      <c r="AH18" s="85">
        <v>10775.0</v>
      </c>
      <c r="AI18" s="85">
        <v>10705.0</v>
      </c>
      <c r="AJ18" s="91">
        <f t="shared" si="2"/>
        <v>10891.8</v>
      </c>
      <c r="AK18" s="91"/>
    </row>
    <row r="19" ht="16.5" customHeight="1">
      <c r="A19" s="87" t="s">
        <v>1182</v>
      </c>
      <c r="B19" s="85">
        <v>3826.0</v>
      </c>
      <c r="C19" s="85">
        <v>1453.0</v>
      </c>
      <c r="D19" s="85">
        <v>1050.0</v>
      </c>
      <c r="E19" s="85">
        <v>703.0</v>
      </c>
      <c r="F19" s="85">
        <v>823.0</v>
      </c>
      <c r="G19" s="85">
        <v>676.0</v>
      </c>
      <c r="H19" s="85">
        <v>610.0</v>
      </c>
      <c r="I19" s="85">
        <v>551.0</v>
      </c>
      <c r="J19" s="85">
        <v>665.0</v>
      </c>
      <c r="K19" s="85">
        <v>635.0</v>
      </c>
      <c r="L19" s="85">
        <v>643.0</v>
      </c>
      <c r="M19" s="85">
        <v>695.0</v>
      </c>
      <c r="N19" s="85">
        <v>675.0</v>
      </c>
      <c r="O19" s="85">
        <v>655.0</v>
      </c>
      <c r="P19" s="85">
        <v>646.0</v>
      </c>
      <c r="Q19" s="85">
        <v>657.0</v>
      </c>
      <c r="R19" s="85">
        <v>652.0</v>
      </c>
      <c r="S19" s="85">
        <v>600.0</v>
      </c>
      <c r="T19" s="85">
        <v>616.0</v>
      </c>
      <c r="U19" s="85">
        <v>672.0</v>
      </c>
      <c r="V19" s="85">
        <v>597.0</v>
      </c>
      <c r="W19" s="85">
        <v>615.0</v>
      </c>
      <c r="X19" s="85">
        <v>609.0</v>
      </c>
      <c r="Y19" s="85">
        <v>559.0</v>
      </c>
      <c r="Z19" s="85">
        <v>590.0</v>
      </c>
      <c r="AA19" s="85">
        <v>531.0</v>
      </c>
      <c r="AB19" s="85">
        <v>571.0</v>
      </c>
      <c r="AC19" s="85">
        <v>479.0</v>
      </c>
      <c r="AD19" s="85">
        <v>570.0</v>
      </c>
      <c r="AE19" s="85">
        <v>560.0</v>
      </c>
      <c r="AF19" s="85">
        <v>537.0</v>
      </c>
      <c r="AG19" s="85">
        <v>611.0</v>
      </c>
      <c r="AH19" s="85">
        <v>601.0</v>
      </c>
      <c r="AI19" s="85">
        <v>539.0</v>
      </c>
      <c r="AJ19" s="91">
        <f t="shared" si="2"/>
        <v>576.2</v>
      </c>
      <c r="AK19" s="91"/>
    </row>
    <row r="20" ht="16.5" customHeight="1">
      <c r="A20" s="87" t="s">
        <v>1183</v>
      </c>
      <c r="B20" s="85" t="s">
        <v>1168</v>
      </c>
      <c r="C20" s="85" t="s">
        <v>1168</v>
      </c>
      <c r="D20" s="85" t="s">
        <v>1168</v>
      </c>
      <c r="E20" s="85" t="s">
        <v>1168</v>
      </c>
      <c r="F20" s="85">
        <v>4500.0</v>
      </c>
      <c r="G20" s="85">
        <v>4035.0</v>
      </c>
      <c r="H20" s="85">
        <v>4982.0</v>
      </c>
      <c r="I20" s="85">
        <v>5126.0</v>
      </c>
      <c r="J20" s="85">
        <v>5164.0</v>
      </c>
      <c r="K20" s="85">
        <v>4982.0</v>
      </c>
      <c r="L20" s="85">
        <v>5126.0</v>
      </c>
      <c r="M20" s="85">
        <v>5164.0</v>
      </c>
      <c r="N20" s="85">
        <v>5239.0</v>
      </c>
      <c r="O20" s="85">
        <v>5425.0</v>
      </c>
      <c r="P20" s="85">
        <v>5535.0</v>
      </c>
      <c r="Q20" s="85">
        <v>5549.0</v>
      </c>
      <c r="R20" s="85">
        <v>5497.0</v>
      </c>
      <c r="S20" s="85">
        <v>5528.0</v>
      </c>
      <c r="T20" s="85">
        <v>5631.0</v>
      </c>
      <c r="U20" s="85">
        <v>5866.0</v>
      </c>
      <c r="V20" s="85">
        <v>6130.0</v>
      </c>
      <c r="W20" s="85">
        <v>6290.0</v>
      </c>
      <c r="X20" s="85">
        <v>6300.0</v>
      </c>
      <c r="Y20" s="85">
        <v>6279.0</v>
      </c>
      <c r="Z20" s="85">
        <v>6494.0</v>
      </c>
      <c r="AA20" s="85">
        <v>6722.0</v>
      </c>
      <c r="AB20" s="85">
        <v>6768.0</v>
      </c>
      <c r="AC20" s="85">
        <v>6971.0</v>
      </c>
      <c r="AD20" s="85">
        <v>6938.0</v>
      </c>
      <c r="AE20" s="85">
        <v>7150.0</v>
      </c>
      <c r="AF20" s="85">
        <v>7177.0</v>
      </c>
      <c r="AG20" s="85">
        <v>7151.0</v>
      </c>
      <c r="AH20" s="85">
        <v>7190.0</v>
      </c>
      <c r="AI20" s="85">
        <v>7129.0</v>
      </c>
      <c r="AJ20" s="91">
        <f t="shared" si="2"/>
        <v>7150.7</v>
      </c>
      <c r="AK20" s="91"/>
    </row>
    <row r="21" ht="16.5" customHeight="1">
      <c r="A21" s="87" t="s">
        <v>1184</v>
      </c>
      <c r="B21" s="85" t="s">
        <v>1168</v>
      </c>
      <c r="C21" s="85" t="s">
        <v>1168</v>
      </c>
      <c r="D21" s="85" t="s">
        <v>1168</v>
      </c>
      <c r="E21" s="85" t="s">
        <v>1168</v>
      </c>
      <c r="F21" s="85" t="s">
        <v>1168</v>
      </c>
      <c r="G21" s="85">
        <v>14490.0</v>
      </c>
      <c r="H21" s="85">
        <v>16471.0</v>
      </c>
      <c r="I21" s="85">
        <v>17879.0</v>
      </c>
      <c r="J21" s="85">
        <v>20695.0</v>
      </c>
      <c r="K21" s="85">
        <v>23527.0</v>
      </c>
      <c r="L21" s="85">
        <v>28729.0</v>
      </c>
      <c r="M21" s="85">
        <v>29352.0</v>
      </c>
      <c r="N21" s="85">
        <v>17738.0</v>
      </c>
      <c r="O21" s="85">
        <v>19820.0</v>
      </c>
      <c r="P21" s="85">
        <v>20042.0</v>
      </c>
      <c r="Q21" s="85">
        <v>20761.0</v>
      </c>
      <c r="R21" s="85">
        <v>22087.0</v>
      </c>
      <c r="S21" s="85">
        <v>24668.0</v>
      </c>
      <c r="T21" s="85">
        <v>24808.0</v>
      </c>
      <c r="U21" s="85">
        <v>25873.0</v>
      </c>
      <c r="V21" s="85">
        <v>26333.0</v>
      </c>
      <c r="W21" s="85">
        <v>28346.0</v>
      </c>
      <c r="X21" s="85">
        <v>29406.0</v>
      </c>
      <c r="Y21" s="85">
        <v>29433.0</v>
      </c>
      <c r="Z21" s="85">
        <v>30773.0</v>
      </c>
      <c r="AA21" s="85">
        <v>34235.0</v>
      </c>
      <c r="AB21" s="85">
        <v>33555.0</v>
      </c>
      <c r="AC21" s="85">
        <v>31846.0</v>
      </c>
      <c r="AD21" s="85">
        <v>31929.0</v>
      </c>
      <c r="AE21" s="85">
        <v>31433.0</v>
      </c>
      <c r="AF21" s="85">
        <v>31359.0</v>
      </c>
      <c r="AG21" s="85">
        <v>32490.0</v>
      </c>
      <c r="AH21" s="85">
        <v>33225.0</v>
      </c>
      <c r="AI21" s="85">
        <v>33012.0</v>
      </c>
      <c r="AJ21" s="91">
        <f t="shared" si="2"/>
        <v>33811</v>
      </c>
      <c r="AK21" s="91"/>
    </row>
    <row r="22" ht="16.5" customHeight="1">
      <c r="A22" s="87" t="s">
        <v>1185</v>
      </c>
      <c r="B22" s="85" t="s">
        <v>1168</v>
      </c>
      <c r="C22" s="85" t="s">
        <v>1168</v>
      </c>
      <c r="D22" s="85" t="s">
        <v>1168</v>
      </c>
      <c r="E22" s="85" t="s">
        <v>1168</v>
      </c>
      <c r="F22" s="85" t="s">
        <v>1168</v>
      </c>
      <c r="G22" s="85">
        <v>867.0</v>
      </c>
      <c r="H22" s="85">
        <v>1176.0</v>
      </c>
      <c r="I22" s="85">
        <v>1568.0</v>
      </c>
      <c r="J22" s="85">
        <v>1821.0</v>
      </c>
      <c r="K22" s="85">
        <v>2268.0</v>
      </c>
      <c r="L22" s="85">
        <v>2462.0</v>
      </c>
      <c r="M22" s="85">
        <v>2809.0</v>
      </c>
      <c r="N22" s="85">
        <v>5344.0</v>
      </c>
      <c r="O22" s="85">
        <v>6245.0</v>
      </c>
      <c r="P22" s="85">
        <v>7105.0</v>
      </c>
      <c r="Q22" s="85">
        <v>7467.0</v>
      </c>
      <c r="R22" s="85">
        <v>7705.0</v>
      </c>
      <c r="S22" s="85">
        <v>8137.0</v>
      </c>
      <c r="T22" s="85">
        <v>8033.0</v>
      </c>
      <c r="U22" s="85">
        <v>8626.0</v>
      </c>
      <c r="V22" s="85">
        <v>10544.0</v>
      </c>
      <c r="W22" s="85">
        <v>11622.0</v>
      </c>
      <c r="X22" s="85">
        <v>12454.0</v>
      </c>
      <c r="Y22" s="85">
        <v>12953.0</v>
      </c>
      <c r="Z22" s="85">
        <v>14953.0</v>
      </c>
      <c r="AA22" s="85">
        <v>17766.0</v>
      </c>
      <c r="AB22" s="85">
        <v>18066.0</v>
      </c>
      <c r="AC22" s="85">
        <v>18965.0</v>
      </c>
      <c r="AD22" s="85">
        <v>16996.0</v>
      </c>
      <c r="AE22" s="85">
        <v>17793.0</v>
      </c>
      <c r="AF22" s="85">
        <v>17994.0</v>
      </c>
      <c r="AG22" s="85">
        <v>18601.0</v>
      </c>
      <c r="AH22" s="85">
        <v>17042.0</v>
      </c>
      <c r="AI22" s="85">
        <v>18104.0</v>
      </c>
      <c r="AJ22" s="91">
        <f t="shared" si="2"/>
        <v>17807.8</v>
      </c>
      <c r="AK22" s="91"/>
    </row>
    <row r="23" ht="16.5" customHeight="1">
      <c r="A23" s="84" t="s">
        <v>1186</v>
      </c>
      <c r="B23" s="85"/>
      <c r="C23" s="85"/>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96"/>
      <c r="AH23" s="96"/>
      <c r="AI23" s="96"/>
      <c r="AJ23" s="91"/>
      <c r="AK23" s="86"/>
    </row>
    <row r="24" ht="16.5" customHeight="1">
      <c r="A24" s="87" t="s">
        <v>1187</v>
      </c>
      <c r="B24" s="85">
        <v>1658292.0</v>
      </c>
      <c r="C24" s="85">
        <v>1478005.0</v>
      </c>
      <c r="D24" s="85">
        <v>1423921.0</v>
      </c>
      <c r="E24" s="85">
        <v>1359459.0</v>
      </c>
      <c r="F24" s="85">
        <v>1168114.0</v>
      </c>
      <c r="G24" s="85">
        <v>867070.0</v>
      </c>
      <c r="H24" s="85">
        <v>658902.0</v>
      </c>
      <c r="I24" s="85">
        <v>633489.0</v>
      </c>
      <c r="J24" s="85">
        <v>605189.0</v>
      </c>
      <c r="K24" s="85">
        <v>587033.0</v>
      </c>
      <c r="L24" s="85">
        <v>590930.0</v>
      </c>
      <c r="M24" s="85">
        <v>583486.0</v>
      </c>
      <c r="N24" s="85">
        <v>570865.0</v>
      </c>
      <c r="O24" s="85">
        <v>568493.0</v>
      </c>
      <c r="P24" s="85">
        <v>575604.0</v>
      </c>
      <c r="Q24" s="85">
        <v>579140.0</v>
      </c>
      <c r="R24" s="85">
        <v>560154.0</v>
      </c>
      <c r="S24" s="85">
        <v>499860.0</v>
      </c>
      <c r="T24" s="85">
        <v>477751.0</v>
      </c>
      <c r="U24" s="85">
        <v>467063.0</v>
      </c>
      <c r="V24" s="85">
        <v>473773.0</v>
      </c>
      <c r="W24" s="85">
        <v>474839.0</v>
      </c>
      <c r="X24" s="85">
        <v>475415.0</v>
      </c>
      <c r="Y24" s="85">
        <v>460172.0</v>
      </c>
      <c r="Z24" s="85">
        <v>450297.0</v>
      </c>
      <c r="AA24" s="85">
        <v>416180.0</v>
      </c>
      <c r="AB24" s="85">
        <v>397730.0</v>
      </c>
      <c r="AC24" s="85">
        <v>380699.0</v>
      </c>
      <c r="AD24" s="85">
        <v>380641.0</v>
      </c>
      <c r="AE24" s="85">
        <v>373838.0</v>
      </c>
      <c r="AF24" s="85">
        <v>371642.0</v>
      </c>
      <c r="AG24" s="88">
        <v>330996.0</v>
      </c>
      <c r="AH24" s="85">
        <v>315227.0</v>
      </c>
      <c r="AI24" s="85">
        <v>306268.0</v>
      </c>
      <c r="AJ24" s="91">
        <f t="shared" ref="AJ24:AJ25" si="3">TREND(AE24:AI24,$AE$2:$AI$2,$AJ$2)</f>
        <v>282127.7</v>
      </c>
      <c r="AK24" s="91"/>
    </row>
    <row r="25" ht="16.5" customHeight="1">
      <c r="A25" s="87" t="s">
        <v>1188</v>
      </c>
      <c r="B25" s="85">
        <v>29031.0</v>
      </c>
      <c r="C25" s="85">
        <v>27780.0</v>
      </c>
      <c r="D25" s="85">
        <v>27077.0</v>
      </c>
      <c r="E25" s="85">
        <v>27846.0</v>
      </c>
      <c r="F25" s="85">
        <v>28094.0</v>
      </c>
      <c r="G25" s="85">
        <v>22548.0</v>
      </c>
      <c r="H25" s="85">
        <v>18835.0</v>
      </c>
      <c r="I25" s="85">
        <v>18344.0</v>
      </c>
      <c r="J25" s="85">
        <v>18004.0</v>
      </c>
      <c r="K25" s="85">
        <v>18161.0</v>
      </c>
      <c r="L25" s="85">
        <v>18505.0</v>
      </c>
      <c r="M25" s="85">
        <v>18812.0</v>
      </c>
      <c r="N25" s="85">
        <v>19269.0</v>
      </c>
      <c r="O25" s="85">
        <v>19684.0</v>
      </c>
      <c r="P25" s="85">
        <v>20261.0</v>
      </c>
      <c r="Q25" s="85">
        <v>20256.0</v>
      </c>
      <c r="R25" s="85">
        <v>20028.0</v>
      </c>
      <c r="S25" s="85">
        <v>19745.0</v>
      </c>
      <c r="T25" s="85">
        <v>20506.0</v>
      </c>
      <c r="U25" s="85">
        <v>20774.0</v>
      </c>
      <c r="V25" s="85">
        <v>22015.0</v>
      </c>
      <c r="W25" s="85">
        <v>22779.0</v>
      </c>
      <c r="X25" s="85">
        <v>23732.0</v>
      </c>
      <c r="Y25" s="85">
        <v>24143.0</v>
      </c>
      <c r="Z25" s="85">
        <v>24003.0</v>
      </c>
      <c r="AA25" s="85">
        <v>24045.0</v>
      </c>
      <c r="AB25" s="85">
        <v>23893.0</v>
      </c>
      <c r="AC25" s="85">
        <v>24250.0</v>
      </c>
      <c r="AD25" s="85">
        <v>24707.0</v>
      </c>
      <c r="AE25" s="85">
        <v>25033.0</v>
      </c>
      <c r="AF25" s="85">
        <v>25916.0</v>
      </c>
      <c r="AG25" s="88">
        <v>26574.0</v>
      </c>
      <c r="AH25" s="85">
        <v>26716.0</v>
      </c>
      <c r="AI25" s="85">
        <v>26547.0</v>
      </c>
      <c r="AJ25" s="91">
        <f t="shared" si="3"/>
        <v>27305.6</v>
      </c>
      <c r="AK25" s="91"/>
    </row>
    <row r="26" ht="16.5" customHeight="1">
      <c r="A26" s="87" t="s">
        <v>1189</v>
      </c>
      <c r="B26" s="85">
        <v>32104.0</v>
      </c>
      <c r="C26" s="85">
        <v>37164.0</v>
      </c>
      <c r="D26" s="85">
        <v>29787.0</v>
      </c>
      <c r="E26" s="85">
        <v>29407.0</v>
      </c>
      <c r="F26" s="85">
        <v>102161.0</v>
      </c>
      <c r="G26" s="85">
        <v>111086.0</v>
      </c>
      <c r="H26" s="85">
        <v>103527.0</v>
      </c>
      <c r="I26" s="85">
        <v>97492.0</v>
      </c>
      <c r="J26" s="85">
        <v>90064.0</v>
      </c>
      <c r="K26" s="85">
        <v>88513.0</v>
      </c>
      <c r="L26" s="85">
        <v>86120.0</v>
      </c>
      <c r="M26" s="85">
        <v>84724.0</v>
      </c>
      <c r="N26" s="85">
        <v>87364.0</v>
      </c>
      <c r="O26" s="85">
        <v>116108.0</v>
      </c>
      <c r="P26" s="85">
        <v>121659.0</v>
      </c>
      <c r="Q26" s="85">
        <v>126762.0</v>
      </c>
      <c r="R26" s="85">
        <v>132448.0</v>
      </c>
      <c r="S26" s="85">
        <v>125470.0</v>
      </c>
      <c r="T26" s="85">
        <v>130590.0</v>
      </c>
      <c r="U26" s="85">
        <v>124580.0</v>
      </c>
      <c r="V26" s="85">
        <v>120169.0</v>
      </c>
      <c r="W26" s="85">
        <v>120195.0</v>
      </c>
      <c r="X26" s="85">
        <v>120688.0</v>
      </c>
      <c r="Y26" s="85">
        <v>120463.0</v>
      </c>
      <c r="Z26" s="85">
        <v>109487.0</v>
      </c>
      <c r="AA26" s="85">
        <v>108233.0</v>
      </c>
      <c r="AB26" s="85">
        <v>101755.0</v>
      </c>
      <c r="AC26" s="85">
        <v>95972.0</v>
      </c>
      <c r="AD26" s="85">
        <v>92742.0</v>
      </c>
      <c r="AE26" s="85">
        <v>88122.0</v>
      </c>
      <c r="AF26" s="85" t="s">
        <v>1171</v>
      </c>
      <c r="AG26" s="85" t="s">
        <v>1171</v>
      </c>
      <c r="AH26" s="85" t="s">
        <v>1171</v>
      </c>
      <c r="AI26" s="85" t="s">
        <v>1171</v>
      </c>
      <c r="AJ26" s="91"/>
      <c r="AK26" s="91"/>
    </row>
    <row r="27" ht="16.5" customHeight="1">
      <c r="A27" s="87" t="s">
        <v>1190</v>
      </c>
      <c r="B27" s="85">
        <v>275090.0</v>
      </c>
      <c r="C27" s="85">
        <v>285493.0</v>
      </c>
      <c r="D27" s="85">
        <v>330473.0</v>
      </c>
      <c r="E27" s="85">
        <v>334739.0</v>
      </c>
      <c r="F27" s="85">
        <v>440552.0</v>
      </c>
      <c r="G27" s="85">
        <v>443530.0</v>
      </c>
      <c r="H27" s="85">
        <v>449832.0</v>
      </c>
      <c r="I27" s="85">
        <v>458679.0</v>
      </c>
      <c r="J27" s="85">
        <v>477883.0</v>
      </c>
      <c r="K27" s="85">
        <v>497586.0</v>
      </c>
      <c r="L27" s="85">
        <v>515362.0</v>
      </c>
      <c r="M27" s="85">
        <v>550717.0</v>
      </c>
      <c r="N27" s="85">
        <v>582344.0</v>
      </c>
      <c r="O27" s="85">
        <v>585818.0</v>
      </c>
      <c r="P27" s="85">
        <v>618404.0</v>
      </c>
      <c r="Q27" s="85">
        <v>662934.0</v>
      </c>
      <c r="R27" s="85">
        <v>688194.0</v>
      </c>
      <c r="S27" s="85">
        <v>688806.0</v>
      </c>
      <c r="T27" s="85">
        <v>691329.0</v>
      </c>
      <c r="U27" s="85">
        <v>687337.0</v>
      </c>
      <c r="V27" s="85">
        <v>693978.0</v>
      </c>
      <c r="W27" s="85">
        <v>717211.0</v>
      </c>
      <c r="X27" s="85">
        <v>750404.0</v>
      </c>
      <c r="Y27" s="85">
        <v>805074.0</v>
      </c>
      <c r="Z27" s="85">
        <v>833188.0</v>
      </c>
      <c r="AA27" s="85">
        <v>839020.0</v>
      </c>
      <c r="AB27" s="85">
        <v>809544.0</v>
      </c>
      <c r="AC27" s="85">
        <v>806554.0</v>
      </c>
      <c r="AD27" s="85">
        <v>842802.0</v>
      </c>
      <c r="AE27" s="85">
        <v>873679.0</v>
      </c>
      <c r="AF27" s="85" t="s">
        <v>1171</v>
      </c>
      <c r="AG27" s="85" t="s">
        <v>1171</v>
      </c>
      <c r="AH27" s="85" t="s">
        <v>1171</v>
      </c>
      <c r="AI27" s="85" t="s">
        <v>1171</v>
      </c>
      <c r="AJ27" s="91"/>
      <c r="AK27" s="91"/>
    </row>
    <row r="28" ht="16.5" customHeight="1">
      <c r="A28" s="87" t="s">
        <v>1191</v>
      </c>
      <c r="B28" s="85" t="s">
        <v>1168</v>
      </c>
      <c r="C28" s="85" t="s">
        <v>1168</v>
      </c>
      <c r="D28" s="85" t="s">
        <v>1168</v>
      </c>
      <c r="E28" s="85">
        <v>1913.0</v>
      </c>
      <c r="F28" s="85">
        <v>2128.0</v>
      </c>
      <c r="G28" s="85">
        <v>1854.0</v>
      </c>
      <c r="H28" s="85">
        <v>1863.0</v>
      </c>
      <c r="I28" s="85">
        <v>1786.0</v>
      </c>
      <c r="J28" s="85">
        <v>1796.0</v>
      </c>
      <c r="K28" s="85">
        <v>1853.0</v>
      </c>
      <c r="L28" s="85">
        <v>1852.0</v>
      </c>
      <c r="M28" s="85">
        <v>1722.0</v>
      </c>
      <c r="N28" s="85">
        <v>1730.0</v>
      </c>
      <c r="O28" s="85">
        <v>1728.0</v>
      </c>
      <c r="P28" s="85">
        <v>1962.0</v>
      </c>
      <c r="Q28" s="85">
        <v>1992.0</v>
      </c>
      <c r="R28" s="85">
        <v>1894.0</v>
      </c>
      <c r="S28" s="85">
        <v>2084.0</v>
      </c>
      <c r="T28" s="85">
        <v>2896.0</v>
      </c>
      <c r="U28" s="85">
        <v>1623.0</v>
      </c>
      <c r="V28" s="85">
        <v>1211.0</v>
      </c>
      <c r="W28" s="85">
        <v>1186.0</v>
      </c>
      <c r="X28" s="85">
        <v>1191.0</v>
      </c>
      <c r="Y28" s="85">
        <v>1164.0</v>
      </c>
      <c r="Z28" s="85">
        <v>1177.0</v>
      </c>
      <c r="AA28" s="85">
        <v>1214.0</v>
      </c>
      <c r="AB28" s="85">
        <v>1274.0</v>
      </c>
      <c r="AC28" s="85">
        <v>1301.0</v>
      </c>
      <c r="AD28" s="85">
        <v>2090.0</v>
      </c>
      <c r="AE28" s="85">
        <v>1447.0</v>
      </c>
      <c r="AF28" s="85">
        <v>1419.0</v>
      </c>
      <c r="AG28" s="85">
        <v>1428.0</v>
      </c>
      <c r="AH28" s="85">
        <v>1402.0</v>
      </c>
      <c r="AI28" s="85">
        <v>1405.0</v>
      </c>
      <c r="AJ28" s="91">
        <f t="shared" ref="AJ28:AJ29" si="4">TREND(AE28:AI28,$AE$2:$AI$2,$AJ$2)</f>
        <v>1389.9</v>
      </c>
      <c r="AK28" s="91"/>
    </row>
    <row r="29" ht="16.5" customHeight="1">
      <c r="A29" s="87" t="s">
        <v>1192</v>
      </c>
      <c r="B29" s="85" t="s">
        <v>1168</v>
      </c>
      <c r="C29" s="85" t="s">
        <v>1168</v>
      </c>
      <c r="D29" s="85" t="s">
        <v>1168</v>
      </c>
      <c r="E29" s="85">
        <v>355.0</v>
      </c>
      <c r="F29" s="85">
        <v>419.0</v>
      </c>
      <c r="G29" s="85">
        <v>291.0</v>
      </c>
      <c r="H29" s="85">
        <v>318.0</v>
      </c>
      <c r="I29" s="85">
        <v>316.0</v>
      </c>
      <c r="J29" s="85">
        <v>336.0</v>
      </c>
      <c r="K29" s="85">
        <v>360.0</v>
      </c>
      <c r="L29" s="85">
        <v>338.0</v>
      </c>
      <c r="M29" s="85">
        <v>313.0</v>
      </c>
      <c r="N29" s="85">
        <v>299.0</v>
      </c>
      <c r="O29" s="85">
        <v>332.0</v>
      </c>
      <c r="P29" s="85">
        <v>345.0</v>
      </c>
      <c r="Q29" s="85">
        <v>329.0</v>
      </c>
      <c r="R29" s="85">
        <v>378.0</v>
      </c>
      <c r="S29" s="85">
        <v>401.0</v>
      </c>
      <c r="T29" s="85">
        <v>372.0</v>
      </c>
      <c r="U29" s="85">
        <v>442.0</v>
      </c>
      <c r="V29" s="85">
        <v>276.0</v>
      </c>
      <c r="W29" s="85">
        <v>258.0</v>
      </c>
      <c r="X29" s="85">
        <v>319.0</v>
      </c>
      <c r="Y29" s="85">
        <v>270.0</v>
      </c>
      <c r="Z29" s="85">
        <v>278.0</v>
      </c>
      <c r="AA29" s="85">
        <v>274.0</v>
      </c>
      <c r="AB29" s="85">
        <v>282.0</v>
      </c>
      <c r="AC29" s="85">
        <v>287.0</v>
      </c>
      <c r="AD29" s="85">
        <v>485.0</v>
      </c>
      <c r="AE29" s="85">
        <v>418.0</v>
      </c>
      <c r="AF29" s="85">
        <v>428.0</v>
      </c>
      <c r="AG29" s="85">
        <v>423.0</v>
      </c>
      <c r="AH29" s="85">
        <v>434.0</v>
      </c>
      <c r="AI29" s="85">
        <v>419.0</v>
      </c>
      <c r="AJ29" s="91">
        <f t="shared" si="4"/>
        <v>426.8</v>
      </c>
      <c r="AK29" s="91"/>
    </row>
    <row r="30" ht="16.5" customHeight="1">
      <c r="A30" s="84" t="s">
        <v>1193</v>
      </c>
      <c r="B30" s="85"/>
      <c r="C30" s="85"/>
      <c r="D30" s="85"/>
      <c r="E30" s="85"/>
      <c r="F30" s="85"/>
      <c r="G30" s="85"/>
      <c r="H30" s="85"/>
      <c r="I30" s="85"/>
      <c r="J30" s="85"/>
      <c r="K30" s="85"/>
      <c r="L30" s="85"/>
      <c r="M30" s="85"/>
      <c r="N30" s="85"/>
      <c r="O30" s="85"/>
      <c r="P30" s="85"/>
      <c r="Q30" s="85"/>
      <c r="R30" s="85"/>
      <c r="S30" s="85"/>
      <c r="T30" s="85"/>
      <c r="U30" s="85"/>
      <c r="V30" s="85"/>
      <c r="W30" s="85"/>
      <c r="X30" s="85"/>
      <c r="Y30" s="85"/>
      <c r="Z30" s="85"/>
      <c r="AA30" s="85"/>
      <c r="AB30" s="85"/>
      <c r="AC30" s="85"/>
      <c r="AD30" s="85"/>
      <c r="AE30" s="85"/>
      <c r="AF30" s="85"/>
      <c r="AG30" s="96"/>
      <c r="AH30" s="96"/>
      <c r="AI30" s="96"/>
      <c r="AJ30" s="91"/>
      <c r="AK30" s="86"/>
    </row>
    <row r="31" ht="16.5" customHeight="1">
      <c r="A31" s="87" t="s">
        <v>1194</v>
      </c>
      <c r="B31" s="85">
        <v>16777.0</v>
      </c>
      <c r="C31" s="85">
        <v>17033.0</v>
      </c>
      <c r="D31" s="85">
        <v>19377.0</v>
      </c>
      <c r="E31" s="85">
        <v>25515.0</v>
      </c>
      <c r="F31" s="85">
        <v>31662.0</v>
      </c>
      <c r="G31" s="85">
        <v>33597.0</v>
      </c>
      <c r="H31" s="85">
        <v>33597.0</v>
      </c>
      <c r="I31" s="85" t="s">
        <v>1168</v>
      </c>
      <c r="J31" s="85">
        <v>30899.0</v>
      </c>
      <c r="K31" s="85">
        <v>30785.0</v>
      </c>
      <c r="L31" s="85">
        <v>30730.0</v>
      </c>
      <c r="M31" s="85">
        <v>31209.0</v>
      </c>
      <c r="N31" s="85">
        <v>32811.0</v>
      </c>
      <c r="O31" s="85">
        <v>33011.0</v>
      </c>
      <c r="P31" s="85">
        <v>33509.0</v>
      </c>
      <c r="Q31" s="85">
        <v>33387.0</v>
      </c>
      <c r="R31" s="85">
        <v>31360.0</v>
      </c>
      <c r="S31" s="85">
        <v>33042.0</v>
      </c>
      <c r="T31" s="85">
        <v>32381.0</v>
      </c>
      <c r="U31" s="85">
        <v>31335.0</v>
      </c>
      <c r="V31" s="85">
        <v>31296.0</v>
      </c>
      <c r="W31" s="85">
        <v>33152.0</v>
      </c>
      <c r="X31" s="85">
        <v>32211.0</v>
      </c>
      <c r="Y31" s="85">
        <v>31654.0</v>
      </c>
      <c r="Z31" s="85">
        <v>31238.0</v>
      </c>
      <c r="AA31" s="85">
        <v>31008.0</v>
      </c>
      <c r="AB31" s="85">
        <v>31412.0</v>
      </c>
      <c r="AC31" s="85">
        <v>31498.0</v>
      </c>
      <c r="AD31" s="85">
        <v>31550.0</v>
      </c>
      <c r="AE31" s="85">
        <v>31081.0</v>
      </c>
      <c r="AF31" s="85">
        <v>31043.0</v>
      </c>
      <c r="AG31" s="85">
        <v>31748.0</v>
      </c>
      <c r="AH31" s="98">
        <v>33212.0</v>
      </c>
      <c r="AI31" s="85">
        <v>33128.0</v>
      </c>
      <c r="AJ31" s="91">
        <f t="shared" ref="AJ31:AJ34" si="5">TREND(AE31:AI31,$AE$2:$AI$2,$AJ$2)</f>
        <v>33921.3</v>
      </c>
      <c r="AK31" s="91"/>
    </row>
    <row r="32" ht="16.5" customHeight="1">
      <c r="A32" s="87" t="s">
        <v>1195</v>
      </c>
      <c r="B32" s="85">
        <v>6543.0</v>
      </c>
      <c r="C32" s="85">
        <v>6083.0</v>
      </c>
      <c r="D32" s="85">
        <v>6455.0</v>
      </c>
      <c r="E32" s="85">
        <v>6144.0</v>
      </c>
      <c r="F32" s="85">
        <v>7126.0</v>
      </c>
      <c r="G32" s="85">
        <v>7522.0</v>
      </c>
      <c r="H32" s="85">
        <v>8236.0</v>
      </c>
      <c r="I32" s="85" t="s">
        <v>1168</v>
      </c>
      <c r="J32" s="85">
        <v>8311.0</v>
      </c>
      <c r="K32" s="85">
        <v>8323.0</v>
      </c>
      <c r="L32" s="85">
        <v>8334.0</v>
      </c>
      <c r="M32" s="85">
        <v>8281.0</v>
      </c>
      <c r="N32" s="85">
        <v>8293.0</v>
      </c>
      <c r="O32" s="85">
        <v>8408.0</v>
      </c>
      <c r="P32" s="85">
        <v>8523.0</v>
      </c>
      <c r="Q32" s="85">
        <v>8379.0</v>
      </c>
      <c r="R32" s="85">
        <v>8202.0</v>
      </c>
      <c r="S32" s="85">
        <v>8546.0</v>
      </c>
      <c r="T32" s="85">
        <v>8621.0</v>
      </c>
      <c r="U32" s="85">
        <v>8648.0</v>
      </c>
      <c r="V32" s="85">
        <v>8994.0</v>
      </c>
      <c r="W32" s="85">
        <v>8976.0</v>
      </c>
      <c r="X32" s="85">
        <v>8898.0</v>
      </c>
      <c r="Y32" s="85">
        <v>9041.0</v>
      </c>
      <c r="Z32" s="85">
        <v>9063.0</v>
      </c>
      <c r="AA32" s="85">
        <v>9101.0</v>
      </c>
      <c r="AB32" s="85">
        <v>9100.0</v>
      </c>
      <c r="AC32" s="85">
        <v>9023.0</v>
      </c>
      <c r="AD32" s="85">
        <v>8980.0</v>
      </c>
      <c r="AE32" s="85">
        <v>8918.0</v>
      </c>
      <c r="AF32" s="85">
        <v>9039.0</v>
      </c>
      <c r="AG32" s="85">
        <v>9043.0</v>
      </c>
      <c r="AH32" s="98">
        <v>9462.0</v>
      </c>
      <c r="AI32" s="85">
        <v>9411.0</v>
      </c>
      <c r="AJ32" s="91">
        <f t="shared" si="5"/>
        <v>9597.3</v>
      </c>
      <c r="AK32" s="91"/>
    </row>
    <row r="33" ht="32.25" customHeight="1">
      <c r="A33" s="99" t="s">
        <v>1196</v>
      </c>
      <c r="B33" s="85">
        <v>2926.0</v>
      </c>
      <c r="C33" s="85">
        <v>2376.0</v>
      </c>
      <c r="D33" s="85">
        <v>1579.0</v>
      </c>
      <c r="E33" s="85">
        <v>857.0</v>
      </c>
      <c r="F33" s="85">
        <v>864.0</v>
      </c>
      <c r="G33" s="85">
        <v>737.0</v>
      </c>
      <c r="H33" s="85">
        <v>636.0</v>
      </c>
      <c r="I33" s="85">
        <v>619.0</v>
      </c>
      <c r="J33" s="85">
        <v>603.0</v>
      </c>
      <c r="K33" s="85">
        <v>565.0</v>
      </c>
      <c r="L33" s="85">
        <v>543.0</v>
      </c>
      <c r="M33" s="85">
        <v>509.0</v>
      </c>
      <c r="N33" s="85">
        <v>495.0</v>
      </c>
      <c r="O33" s="85">
        <v>477.0</v>
      </c>
      <c r="P33" s="85">
        <v>470.0</v>
      </c>
      <c r="Q33" s="85">
        <v>463.0</v>
      </c>
      <c r="R33" s="85">
        <v>282.0</v>
      </c>
      <c r="S33" s="85">
        <v>274.0</v>
      </c>
      <c r="T33" s="85">
        <v>261.0</v>
      </c>
      <c r="U33" s="85">
        <v>246.0</v>
      </c>
      <c r="V33" s="85">
        <v>233.0</v>
      </c>
      <c r="W33" s="85">
        <v>231.0</v>
      </c>
      <c r="X33" s="85">
        <v>229.0</v>
      </c>
      <c r="Y33" s="85">
        <v>220.0</v>
      </c>
      <c r="Z33" s="85">
        <v>225.0</v>
      </c>
      <c r="AA33" s="85">
        <v>217.0</v>
      </c>
      <c r="AB33" s="85">
        <v>221.0</v>
      </c>
      <c r="AC33" s="85">
        <v>214.0</v>
      </c>
      <c r="AD33" s="85">
        <v>198.0</v>
      </c>
      <c r="AE33" s="85">
        <v>187.0</v>
      </c>
      <c r="AF33" s="85">
        <v>179.0</v>
      </c>
      <c r="AG33" s="88">
        <v>170.0</v>
      </c>
      <c r="AH33" s="88">
        <v>169.0</v>
      </c>
      <c r="AI33" s="88">
        <v>176.0</v>
      </c>
      <c r="AJ33" s="91">
        <f t="shared" si="5"/>
        <v>166.6</v>
      </c>
      <c r="AK33" s="91"/>
    </row>
    <row r="34" ht="16.5" customHeight="1">
      <c r="A34" s="100" t="s">
        <v>1197</v>
      </c>
      <c r="B34" s="101">
        <v>2450484.0</v>
      </c>
      <c r="C34" s="101">
        <v>4138140.0</v>
      </c>
      <c r="D34" s="101">
        <v>5128345.0</v>
      </c>
      <c r="E34" s="101">
        <v>7303286.0</v>
      </c>
      <c r="F34" s="101">
        <v>8577857.0</v>
      </c>
      <c r="G34" s="101">
        <v>9589483.0</v>
      </c>
      <c r="H34" s="101">
        <v>1.0996253E7</v>
      </c>
      <c r="I34" s="101">
        <v>1.106844E7</v>
      </c>
      <c r="J34" s="101">
        <v>1.1132386E7</v>
      </c>
      <c r="K34" s="101">
        <v>1.1282736E7</v>
      </c>
      <c r="L34" s="101">
        <v>1.1429585E7</v>
      </c>
      <c r="M34" s="101">
        <v>1.173471E7</v>
      </c>
      <c r="N34" s="101">
        <v>1.1877938E7</v>
      </c>
      <c r="O34" s="101">
        <v>1.2312982E7</v>
      </c>
      <c r="P34" s="101">
        <v>1.256593E7</v>
      </c>
      <c r="Q34" s="101">
        <v>1.2738271E7</v>
      </c>
      <c r="R34" s="101">
        <v>1.2782143E7</v>
      </c>
      <c r="S34" s="101">
        <v>1.2876346E7</v>
      </c>
      <c r="T34" s="101">
        <v>1.2854054E7</v>
      </c>
      <c r="U34" s="101">
        <v>1.2794616E7</v>
      </c>
      <c r="V34" s="101">
        <v>1.2781476E7</v>
      </c>
      <c r="W34" s="101">
        <v>1.2942414E7</v>
      </c>
      <c r="X34" s="101">
        <v>1.2746126E7</v>
      </c>
      <c r="Y34" s="101">
        <v>1.2875568E7</v>
      </c>
      <c r="Z34" s="101">
        <v>1.2692892E7</v>
      </c>
      <c r="AA34" s="101">
        <v>1.2721541E7</v>
      </c>
      <c r="AB34" s="101">
        <v>1.2438926E7</v>
      </c>
      <c r="AC34" s="101">
        <v>1.2173935E7</v>
      </c>
      <c r="AD34" s="101">
        <v>1.2101936E7</v>
      </c>
      <c r="AE34" s="101">
        <v>1.2013496E7</v>
      </c>
      <c r="AF34" s="101">
        <v>1.1804002E7</v>
      </c>
      <c r="AG34" s="102">
        <v>1.1867049E7</v>
      </c>
      <c r="AH34" s="102">
        <v>1.1861811E7</v>
      </c>
      <c r="AI34" s="102">
        <v>1.1961568E7</v>
      </c>
      <c r="AJ34" s="91">
        <f t="shared" si="5"/>
        <v>11887771.1</v>
      </c>
      <c r="AK34" s="91"/>
    </row>
    <row r="35" ht="12.75" customHeight="1">
      <c r="A35" s="103" t="s">
        <v>1198</v>
      </c>
      <c r="B35" s="104"/>
      <c r="C35" s="104"/>
      <c r="D35" s="104"/>
      <c r="E35" s="104"/>
      <c r="F35" s="104"/>
      <c r="G35" s="104"/>
      <c r="H35" s="104"/>
      <c r="I35" s="104"/>
      <c r="J35" s="104"/>
      <c r="K35" s="104"/>
      <c r="L35" s="104"/>
      <c r="M35" s="104"/>
      <c r="N35" s="104"/>
      <c r="O35" s="104"/>
      <c r="P35" s="104"/>
      <c r="Q35" s="104"/>
      <c r="R35" s="104"/>
      <c r="S35" s="105"/>
      <c r="T35" s="105"/>
      <c r="U35" s="105"/>
      <c r="V35" s="105"/>
      <c r="W35" s="105"/>
      <c r="X35" s="105"/>
      <c r="Y35" s="105"/>
      <c r="Z35" s="105"/>
      <c r="AA35" s="105"/>
      <c r="AB35" s="105"/>
      <c r="AC35" s="105"/>
      <c r="AD35" s="106"/>
      <c r="AE35" s="107"/>
      <c r="AF35" s="106"/>
      <c r="AG35" s="106"/>
      <c r="AH35" s="106"/>
      <c r="AI35" s="106"/>
      <c r="AJ35" s="106"/>
      <c r="AK35" s="106"/>
    </row>
    <row r="36" ht="12.75" customHeight="1">
      <c r="A36" s="108"/>
      <c r="S36" s="106"/>
      <c r="T36" s="106"/>
      <c r="U36" s="106"/>
      <c r="V36" s="106"/>
      <c r="W36" s="106"/>
      <c r="X36" s="106"/>
      <c r="Y36" s="106"/>
      <c r="Z36" s="106"/>
      <c r="AA36" s="106"/>
      <c r="AB36" s="106"/>
      <c r="AC36" s="106"/>
      <c r="AD36" s="106"/>
      <c r="AE36" s="106"/>
      <c r="AF36" s="106"/>
      <c r="AG36" s="106"/>
      <c r="AH36" s="106"/>
      <c r="AI36" s="106"/>
      <c r="AJ36" s="106"/>
      <c r="AK36" s="106"/>
    </row>
    <row r="37" ht="25.5" customHeight="1">
      <c r="A37" s="109" t="s">
        <v>1199</v>
      </c>
      <c r="S37" s="110"/>
      <c r="T37" s="110"/>
      <c r="U37" s="110"/>
      <c r="V37" s="110"/>
      <c r="W37" s="110"/>
      <c r="X37" s="110"/>
      <c r="Y37" s="110"/>
      <c r="Z37" s="110"/>
      <c r="AA37" s="110"/>
      <c r="AB37" s="110"/>
      <c r="AC37" s="110"/>
      <c r="AD37" s="110"/>
      <c r="AE37" s="110"/>
      <c r="AF37" s="110"/>
      <c r="AG37" s="110"/>
      <c r="AH37" s="110"/>
      <c r="AI37" s="110"/>
      <c r="AJ37" s="110"/>
      <c r="AK37" s="110"/>
    </row>
    <row r="38" ht="25.5" customHeight="1">
      <c r="A38" s="109" t="s">
        <v>1200</v>
      </c>
      <c r="S38" s="110"/>
      <c r="T38" s="110"/>
      <c r="U38" s="110"/>
      <c r="V38" s="110"/>
      <c r="W38" s="110"/>
      <c r="X38" s="110"/>
      <c r="Y38" s="110"/>
      <c r="Z38" s="110"/>
      <c r="AA38" s="110"/>
      <c r="AB38" s="110"/>
      <c r="AC38" s="110"/>
      <c r="AD38" s="110"/>
      <c r="AE38" s="110"/>
      <c r="AF38" s="110"/>
      <c r="AG38" s="110"/>
      <c r="AH38" s="110"/>
      <c r="AI38" s="110"/>
      <c r="AJ38" s="110"/>
      <c r="AK38" s="110"/>
    </row>
    <row r="39" ht="12.75" customHeight="1">
      <c r="A39" s="111" t="s">
        <v>1201</v>
      </c>
      <c r="S39" s="110"/>
      <c r="T39" s="110"/>
      <c r="U39" s="110"/>
      <c r="V39" s="110"/>
      <c r="W39" s="110"/>
      <c r="X39" s="110"/>
      <c r="Y39" s="110"/>
      <c r="Z39" s="110"/>
      <c r="AA39" s="110"/>
      <c r="AB39" s="110"/>
      <c r="AC39" s="110"/>
      <c r="AD39" s="110"/>
      <c r="AE39" s="110"/>
      <c r="AF39" s="110"/>
      <c r="AG39" s="110"/>
      <c r="AH39" s="110"/>
      <c r="AI39" s="110"/>
      <c r="AJ39" s="110"/>
      <c r="AK39" s="110"/>
    </row>
    <row r="40" ht="12.75" customHeight="1">
      <c r="A40" s="109" t="s">
        <v>1202</v>
      </c>
      <c r="S40" s="110"/>
      <c r="T40" s="110"/>
      <c r="U40" s="110"/>
      <c r="V40" s="110"/>
      <c r="W40" s="110"/>
      <c r="X40" s="110"/>
      <c r="Y40" s="110"/>
      <c r="Z40" s="110"/>
      <c r="AA40" s="110"/>
      <c r="AB40" s="110"/>
      <c r="AC40" s="110"/>
      <c r="AD40" s="110"/>
      <c r="AE40" s="110"/>
      <c r="AF40" s="110"/>
      <c r="AG40" s="110"/>
      <c r="AH40" s="110"/>
      <c r="AI40" s="110"/>
      <c r="AJ40" s="110"/>
      <c r="AK40" s="110"/>
    </row>
    <row r="41" ht="12.75" customHeight="1">
      <c r="A41" s="109" t="s">
        <v>1203</v>
      </c>
      <c r="S41" s="110"/>
      <c r="T41" s="110"/>
      <c r="U41" s="110"/>
      <c r="V41" s="110"/>
      <c r="W41" s="110"/>
      <c r="X41" s="110"/>
      <c r="Y41" s="110"/>
      <c r="Z41" s="110"/>
      <c r="AA41" s="110"/>
      <c r="AB41" s="110"/>
      <c r="AC41" s="110"/>
      <c r="AD41" s="110"/>
      <c r="AE41" s="110"/>
      <c r="AF41" s="110"/>
      <c r="AG41" s="110"/>
      <c r="AH41" s="110"/>
      <c r="AI41" s="110"/>
      <c r="AJ41" s="110"/>
      <c r="AK41" s="110"/>
    </row>
    <row r="42" ht="12.75" customHeight="1">
      <c r="A42" s="109" t="s">
        <v>1204</v>
      </c>
      <c r="S42" s="110"/>
      <c r="T42" s="110"/>
      <c r="U42" s="110"/>
      <c r="V42" s="110"/>
      <c r="W42" s="110"/>
      <c r="X42" s="110"/>
      <c r="Y42" s="110"/>
      <c r="Z42" s="110"/>
      <c r="AA42" s="110"/>
      <c r="AB42" s="110"/>
      <c r="AC42" s="110"/>
      <c r="AD42" s="110"/>
      <c r="AE42" s="110"/>
      <c r="AF42" s="110"/>
      <c r="AG42" s="110"/>
      <c r="AH42" s="110"/>
      <c r="AI42" s="110"/>
      <c r="AJ42" s="110"/>
      <c r="AK42" s="110"/>
    </row>
    <row r="43" ht="12.75" customHeight="1">
      <c r="A43" s="111" t="s">
        <v>1205</v>
      </c>
      <c r="S43" s="110"/>
      <c r="T43" s="110"/>
      <c r="U43" s="110"/>
      <c r="V43" s="110"/>
      <c r="W43" s="110"/>
      <c r="X43" s="110"/>
      <c r="Y43" s="110"/>
      <c r="Z43" s="110"/>
      <c r="AA43" s="110"/>
      <c r="AB43" s="110"/>
      <c r="AC43" s="110"/>
      <c r="AD43" s="110"/>
      <c r="AE43" s="110"/>
      <c r="AF43" s="110"/>
      <c r="AG43" s="110"/>
      <c r="AH43" s="110"/>
      <c r="AI43" s="110"/>
      <c r="AJ43" s="110"/>
      <c r="AK43" s="110"/>
    </row>
    <row r="44" ht="12.75" customHeight="1">
      <c r="A44" s="111" t="s">
        <v>1206</v>
      </c>
      <c r="S44" s="110"/>
      <c r="T44" s="110"/>
      <c r="U44" s="110"/>
      <c r="V44" s="110"/>
      <c r="W44" s="110"/>
      <c r="X44" s="110"/>
      <c r="Y44" s="110"/>
      <c r="Z44" s="110"/>
      <c r="AA44" s="110"/>
      <c r="AB44" s="110"/>
      <c r="AC44" s="110"/>
      <c r="AD44" s="110"/>
      <c r="AE44" s="110"/>
      <c r="AF44" s="110"/>
      <c r="AG44" s="110"/>
      <c r="AH44" s="110"/>
      <c r="AI44" s="110"/>
      <c r="AJ44" s="110"/>
      <c r="AK44" s="110"/>
    </row>
    <row r="45" ht="12.75" customHeight="1">
      <c r="A45" s="112" t="s">
        <v>1207</v>
      </c>
      <c r="S45" s="110"/>
      <c r="T45" s="110"/>
      <c r="U45" s="110"/>
      <c r="V45" s="110"/>
      <c r="W45" s="110"/>
      <c r="X45" s="110"/>
      <c r="Y45" s="110"/>
      <c r="Z45" s="110"/>
      <c r="AA45" s="110"/>
      <c r="AB45" s="110"/>
      <c r="AC45" s="110"/>
      <c r="AD45" s="110"/>
      <c r="AE45" s="110"/>
      <c r="AF45" s="110"/>
      <c r="AG45" s="110"/>
      <c r="AH45" s="110"/>
      <c r="AI45" s="110"/>
      <c r="AJ45" s="110"/>
      <c r="AK45" s="110"/>
    </row>
    <row r="46" ht="12.75" customHeight="1">
      <c r="A46" s="109" t="s">
        <v>1208</v>
      </c>
      <c r="S46" s="110"/>
      <c r="T46" s="110"/>
      <c r="U46" s="110"/>
      <c r="V46" s="110"/>
      <c r="W46" s="110"/>
      <c r="X46" s="110"/>
      <c r="Y46" s="110"/>
      <c r="Z46" s="110"/>
      <c r="AA46" s="110"/>
      <c r="AB46" s="110"/>
      <c r="AC46" s="110"/>
      <c r="AD46" s="110"/>
      <c r="AE46" s="110"/>
      <c r="AF46" s="110"/>
      <c r="AG46" s="110"/>
      <c r="AH46" s="110"/>
      <c r="AI46" s="110"/>
      <c r="AJ46" s="110"/>
      <c r="AK46" s="110"/>
    </row>
    <row r="47" ht="12.75" customHeight="1">
      <c r="A47" s="109" t="s">
        <v>1209</v>
      </c>
      <c r="S47" s="110"/>
      <c r="T47" s="110"/>
      <c r="U47" s="110"/>
      <c r="V47" s="110"/>
      <c r="W47" s="110"/>
      <c r="X47" s="110"/>
      <c r="Y47" s="110"/>
      <c r="Z47" s="110"/>
      <c r="AA47" s="110"/>
      <c r="AB47" s="110"/>
      <c r="AC47" s="110"/>
      <c r="AD47" s="110"/>
      <c r="AE47" s="110"/>
      <c r="AF47" s="110"/>
      <c r="AG47" s="110"/>
      <c r="AH47" s="110"/>
      <c r="AI47" s="110"/>
      <c r="AJ47" s="110"/>
      <c r="AK47" s="110"/>
    </row>
    <row r="48" ht="12.75" customHeight="1">
      <c r="A48" s="109" t="s">
        <v>1210</v>
      </c>
      <c r="S48" s="110"/>
      <c r="T48" s="110"/>
      <c r="U48" s="110"/>
      <c r="V48" s="110"/>
      <c r="W48" s="110"/>
      <c r="X48" s="110"/>
      <c r="Y48" s="110"/>
      <c r="Z48" s="110"/>
      <c r="AA48" s="110"/>
      <c r="AB48" s="110"/>
      <c r="AC48" s="110"/>
      <c r="AD48" s="110"/>
      <c r="AE48" s="110"/>
      <c r="AF48" s="110"/>
      <c r="AG48" s="110"/>
      <c r="AH48" s="110"/>
      <c r="AI48" s="110"/>
      <c r="AJ48" s="110"/>
      <c r="AK48" s="110"/>
    </row>
    <row r="49" ht="25.5" customHeight="1">
      <c r="A49" s="109" t="s">
        <v>1211</v>
      </c>
      <c r="S49" s="110"/>
      <c r="T49" s="110"/>
      <c r="U49" s="110"/>
      <c r="V49" s="110"/>
      <c r="W49" s="110"/>
      <c r="X49" s="110"/>
      <c r="Y49" s="110"/>
      <c r="Z49" s="110"/>
      <c r="AA49" s="110"/>
      <c r="AB49" s="110"/>
      <c r="AC49" s="110"/>
      <c r="AD49" s="110"/>
      <c r="AE49" s="110"/>
      <c r="AF49" s="110"/>
      <c r="AG49" s="110"/>
      <c r="AH49" s="110"/>
      <c r="AI49" s="110"/>
      <c r="AJ49" s="110"/>
      <c r="AK49" s="110"/>
    </row>
    <row r="50" ht="12.75" customHeight="1">
      <c r="A50" s="109" t="s">
        <v>1212</v>
      </c>
      <c r="Q50" s="110"/>
      <c r="R50" s="110"/>
      <c r="S50" s="110"/>
      <c r="T50" s="110"/>
      <c r="U50" s="110"/>
      <c r="V50" s="110"/>
      <c r="W50" s="110"/>
      <c r="X50" s="110"/>
      <c r="Y50" s="110"/>
      <c r="Z50" s="110"/>
      <c r="AA50" s="110"/>
      <c r="AB50" s="110"/>
      <c r="AC50" s="110"/>
      <c r="AD50" s="110"/>
      <c r="AE50" s="110"/>
      <c r="AF50" s="110"/>
      <c r="AG50" s="110"/>
      <c r="AH50" s="110"/>
      <c r="AI50" s="110"/>
      <c r="AJ50" s="110"/>
      <c r="AK50" s="110"/>
    </row>
    <row r="51" ht="12.75" customHeight="1">
      <c r="A51" s="113"/>
      <c r="Q51" s="110"/>
      <c r="R51" s="110"/>
      <c r="S51" s="110"/>
      <c r="T51" s="110"/>
      <c r="U51" s="110"/>
      <c r="V51" s="110"/>
      <c r="W51" s="110"/>
      <c r="X51" s="110"/>
      <c r="Y51" s="110"/>
      <c r="Z51" s="110"/>
      <c r="AA51" s="110"/>
      <c r="AB51" s="110"/>
      <c r="AC51" s="110"/>
      <c r="AD51" s="110"/>
      <c r="AE51" s="110"/>
      <c r="AF51" s="110"/>
      <c r="AG51" s="110"/>
      <c r="AH51" s="110"/>
      <c r="AI51" s="110"/>
      <c r="AJ51" s="110"/>
      <c r="AK51" s="110"/>
    </row>
    <row r="52" ht="12.75" customHeight="1">
      <c r="A52" s="108" t="s">
        <v>1213</v>
      </c>
      <c r="Q52" s="110"/>
      <c r="R52" s="110"/>
      <c r="S52" s="110"/>
      <c r="T52" s="110"/>
      <c r="U52" s="110"/>
      <c r="V52" s="110"/>
      <c r="W52" s="110"/>
      <c r="X52" s="110"/>
      <c r="Y52" s="110"/>
      <c r="Z52" s="110"/>
      <c r="AA52" s="110"/>
      <c r="AB52" s="110"/>
      <c r="AC52" s="110"/>
      <c r="AD52" s="110"/>
      <c r="AE52" s="110"/>
      <c r="AF52" s="110"/>
      <c r="AG52" s="110"/>
      <c r="AH52" s="110"/>
      <c r="AI52" s="110"/>
      <c r="AJ52" s="110"/>
      <c r="AK52" s="110"/>
    </row>
    <row r="53" ht="38.25" customHeight="1">
      <c r="A53" s="112" t="s">
        <v>1214</v>
      </c>
      <c r="Q53" s="110"/>
      <c r="R53" s="110"/>
      <c r="S53" s="110"/>
      <c r="T53" s="110"/>
      <c r="U53" s="110"/>
      <c r="V53" s="110"/>
      <c r="W53" s="110"/>
      <c r="X53" s="110"/>
      <c r="Y53" s="110"/>
      <c r="Z53" s="110"/>
      <c r="AA53" s="110"/>
      <c r="AB53" s="110"/>
      <c r="AC53" s="110"/>
      <c r="AD53" s="110"/>
      <c r="AE53" s="110"/>
      <c r="AF53" s="110"/>
      <c r="AG53" s="110"/>
      <c r="AH53" s="110"/>
      <c r="AI53" s="110"/>
      <c r="AJ53" s="110"/>
      <c r="AK53" s="110"/>
    </row>
    <row r="54" ht="12.75" customHeight="1">
      <c r="A54" s="112" t="s">
        <v>1215</v>
      </c>
      <c r="Q54" s="110"/>
      <c r="R54" s="110"/>
      <c r="S54" s="110"/>
      <c r="T54" s="110"/>
      <c r="U54" s="110"/>
      <c r="V54" s="110"/>
      <c r="W54" s="110"/>
      <c r="X54" s="110"/>
      <c r="Y54" s="110"/>
      <c r="Z54" s="110"/>
      <c r="AA54" s="110"/>
      <c r="AB54" s="110"/>
      <c r="AC54" s="110"/>
      <c r="AD54" s="110"/>
      <c r="AE54" s="110"/>
      <c r="AF54" s="110"/>
      <c r="AG54" s="110"/>
      <c r="AH54" s="110"/>
      <c r="AI54" s="110"/>
      <c r="AJ54" s="110"/>
      <c r="AK54" s="110"/>
    </row>
    <row r="55" ht="38.25" customHeight="1">
      <c r="A55" s="114" t="s">
        <v>1216</v>
      </c>
      <c r="Q55" s="110"/>
      <c r="R55" s="110"/>
      <c r="S55" s="110"/>
      <c r="T55" s="110"/>
      <c r="U55" s="110"/>
      <c r="V55" s="110"/>
      <c r="W55" s="110"/>
      <c r="X55" s="110"/>
      <c r="Y55" s="110"/>
      <c r="Z55" s="110"/>
      <c r="AA55" s="110"/>
      <c r="AB55" s="110"/>
      <c r="AC55" s="110"/>
      <c r="AD55" s="110"/>
      <c r="AE55" s="110"/>
      <c r="AF55" s="110"/>
      <c r="AG55" s="110"/>
      <c r="AH55" s="110"/>
      <c r="AI55" s="110"/>
      <c r="AJ55" s="110"/>
      <c r="AK55" s="110"/>
    </row>
    <row r="56" ht="12.75" customHeight="1">
      <c r="A56" s="112" t="s">
        <v>1217</v>
      </c>
      <c r="Q56" s="110"/>
      <c r="R56" s="110"/>
      <c r="S56" s="110"/>
      <c r="T56" s="110"/>
      <c r="U56" s="110"/>
      <c r="V56" s="110"/>
      <c r="W56" s="110"/>
      <c r="X56" s="110"/>
      <c r="Y56" s="110"/>
      <c r="Z56" s="110"/>
      <c r="AA56" s="110"/>
      <c r="AB56" s="110"/>
      <c r="AC56" s="110"/>
      <c r="AD56" s="110"/>
      <c r="AE56" s="110"/>
      <c r="AF56" s="110"/>
      <c r="AG56" s="110"/>
      <c r="AH56" s="110"/>
      <c r="AI56" s="110"/>
      <c r="AJ56" s="110"/>
      <c r="AK56" s="110"/>
    </row>
    <row r="57" ht="12.75" customHeight="1">
      <c r="A57" s="112" t="s">
        <v>1218</v>
      </c>
      <c r="Q57" s="110"/>
      <c r="R57" s="110"/>
      <c r="S57" s="110"/>
      <c r="T57" s="110"/>
      <c r="U57" s="110"/>
      <c r="V57" s="110"/>
      <c r="W57" s="110"/>
      <c r="X57" s="110"/>
      <c r="Y57" s="110"/>
      <c r="Z57" s="110"/>
      <c r="AA57" s="110"/>
      <c r="AB57" s="110"/>
      <c r="AC57" s="110"/>
      <c r="AD57" s="110"/>
      <c r="AE57" s="110"/>
      <c r="AF57" s="110"/>
      <c r="AG57" s="110"/>
      <c r="AH57" s="110"/>
      <c r="AI57" s="110"/>
      <c r="AJ57" s="110"/>
      <c r="AK57" s="110"/>
    </row>
    <row r="58" ht="12.75" customHeight="1">
      <c r="A58" s="115" t="s">
        <v>1219</v>
      </c>
      <c r="Q58" s="110"/>
      <c r="R58" s="110"/>
      <c r="S58" s="110"/>
      <c r="T58" s="110"/>
      <c r="U58" s="110"/>
      <c r="V58" s="110"/>
      <c r="W58" s="110"/>
      <c r="X58" s="110"/>
      <c r="Y58" s="110"/>
      <c r="Z58" s="110"/>
      <c r="AA58" s="110"/>
      <c r="AB58" s="110"/>
      <c r="AC58" s="110"/>
      <c r="AD58" s="110"/>
      <c r="AE58" s="110"/>
      <c r="AF58" s="110"/>
      <c r="AG58" s="110"/>
      <c r="AH58" s="110"/>
      <c r="AI58" s="110"/>
      <c r="AJ58" s="110"/>
      <c r="AK58" s="110"/>
    </row>
    <row r="59" ht="12.75" customHeight="1">
      <c r="A59" s="116"/>
      <c r="Q59" s="110"/>
      <c r="R59" s="110"/>
      <c r="S59" s="110"/>
      <c r="T59" s="110"/>
      <c r="U59" s="110"/>
      <c r="V59" s="110"/>
      <c r="W59" s="110"/>
      <c r="X59" s="110"/>
      <c r="Y59" s="110"/>
      <c r="Z59" s="110"/>
      <c r="AA59" s="110"/>
      <c r="AB59" s="110"/>
      <c r="AC59" s="110"/>
      <c r="AD59" s="110"/>
      <c r="AE59" s="110"/>
      <c r="AF59" s="110"/>
      <c r="AG59" s="110"/>
      <c r="AH59" s="110"/>
      <c r="AI59" s="110"/>
      <c r="AJ59" s="110"/>
      <c r="AK59" s="110"/>
    </row>
    <row r="60" ht="12.75" customHeight="1">
      <c r="A60" s="108" t="s">
        <v>1220</v>
      </c>
      <c r="Q60" s="110"/>
      <c r="R60" s="110"/>
      <c r="S60" s="110"/>
      <c r="T60" s="110"/>
      <c r="U60" s="110"/>
      <c r="V60" s="110"/>
      <c r="W60" s="110"/>
      <c r="X60" s="110"/>
      <c r="Y60" s="110"/>
      <c r="Z60" s="110"/>
      <c r="AA60" s="110"/>
      <c r="AB60" s="110"/>
      <c r="AC60" s="110"/>
      <c r="AD60" s="110"/>
      <c r="AE60" s="110"/>
      <c r="AF60" s="110"/>
      <c r="AG60" s="110"/>
      <c r="AH60" s="110"/>
      <c r="AI60" s="110"/>
      <c r="AJ60" s="110"/>
      <c r="AK60" s="110"/>
    </row>
    <row r="61" ht="12.75" customHeight="1">
      <c r="A61" s="108" t="s">
        <v>1221</v>
      </c>
      <c r="Q61" s="110"/>
      <c r="R61" s="110"/>
      <c r="S61" s="110"/>
      <c r="T61" s="110"/>
      <c r="U61" s="110"/>
      <c r="V61" s="110"/>
      <c r="W61" s="110"/>
      <c r="X61" s="110"/>
      <c r="Y61" s="110"/>
      <c r="Z61" s="110"/>
      <c r="AA61" s="110"/>
      <c r="AB61" s="110"/>
      <c r="AC61" s="110"/>
      <c r="AD61" s="110"/>
      <c r="AE61" s="110"/>
      <c r="AF61" s="110"/>
      <c r="AG61" s="110"/>
      <c r="AH61" s="110"/>
      <c r="AI61" s="110"/>
      <c r="AJ61" s="110"/>
      <c r="AK61" s="110"/>
    </row>
    <row r="62" ht="12.75" customHeight="1">
      <c r="A62" s="117" t="s">
        <v>1222</v>
      </c>
      <c r="Q62" s="110"/>
      <c r="R62" s="110"/>
      <c r="S62" s="110"/>
      <c r="T62" s="110"/>
      <c r="U62" s="110"/>
      <c r="V62" s="110"/>
      <c r="W62" s="110"/>
      <c r="X62" s="110"/>
      <c r="Y62" s="110"/>
      <c r="Z62" s="110"/>
      <c r="AA62" s="110"/>
      <c r="AB62" s="110"/>
      <c r="AC62" s="110"/>
      <c r="AD62" s="110"/>
      <c r="AE62" s="110"/>
      <c r="AF62" s="110"/>
      <c r="AG62" s="110"/>
      <c r="AH62" s="110"/>
      <c r="AI62" s="110"/>
      <c r="AJ62" s="110"/>
      <c r="AK62" s="110"/>
    </row>
    <row r="63" ht="12.75" customHeight="1">
      <c r="A63" s="118" t="s">
        <v>1223</v>
      </c>
      <c r="Q63" s="110"/>
      <c r="R63" s="110"/>
      <c r="S63" s="110"/>
      <c r="T63" s="110"/>
      <c r="U63" s="110"/>
      <c r="V63" s="110"/>
      <c r="W63" s="110"/>
      <c r="X63" s="110"/>
      <c r="Y63" s="110"/>
      <c r="Z63" s="110"/>
      <c r="AA63" s="110"/>
      <c r="AB63" s="110"/>
      <c r="AC63" s="110"/>
      <c r="AD63" s="110"/>
      <c r="AE63" s="110"/>
      <c r="AF63" s="110"/>
      <c r="AG63" s="110"/>
      <c r="AH63" s="110"/>
      <c r="AI63" s="110"/>
      <c r="AJ63" s="110"/>
      <c r="AK63" s="110"/>
    </row>
    <row r="64" ht="12.75" customHeight="1">
      <c r="A64" s="119" t="s">
        <v>1224</v>
      </c>
      <c r="Q64" s="110"/>
      <c r="R64" s="110"/>
      <c r="S64" s="110"/>
      <c r="T64" s="110"/>
      <c r="U64" s="110"/>
      <c r="V64" s="110"/>
      <c r="W64" s="110"/>
      <c r="X64" s="110"/>
      <c r="Y64" s="110"/>
      <c r="Z64" s="110"/>
      <c r="AA64" s="110"/>
      <c r="AB64" s="110"/>
      <c r="AC64" s="110"/>
      <c r="AD64" s="110"/>
      <c r="AE64" s="110"/>
      <c r="AF64" s="110"/>
      <c r="AG64" s="110"/>
      <c r="AH64" s="110"/>
      <c r="AI64" s="110"/>
      <c r="AJ64" s="110"/>
      <c r="AK64" s="110"/>
    </row>
    <row r="65" ht="12.75" customHeight="1">
      <c r="A65" s="119" t="s">
        <v>1225</v>
      </c>
      <c r="Q65" s="110"/>
      <c r="R65" s="110"/>
      <c r="S65" s="110"/>
      <c r="T65" s="110"/>
      <c r="U65" s="110"/>
      <c r="V65" s="110"/>
      <c r="W65" s="110"/>
      <c r="X65" s="110"/>
      <c r="Y65" s="110"/>
      <c r="Z65" s="110"/>
      <c r="AA65" s="110"/>
      <c r="AB65" s="110"/>
      <c r="AC65" s="110"/>
      <c r="AD65" s="110"/>
      <c r="AE65" s="110"/>
      <c r="AF65" s="110"/>
      <c r="AG65" s="110"/>
      <c r="AH65" s="110"/>
      <c r="AI65" s="110"/>
      <c r="AJ65" s="110"/>
      <c r="AK65" s="110"/>
    </row>
    <row r="66" ht="12.75" customHeight="1">
      <c r="A66" s="119" t="s">
        <v>1226</v>
      </c>
      <c r="Q66" s="110"/>
      <c r="R66" s="110"/>
      <c r="S66" s="110"/>
      <c r="T66" s="110"/>
      <c r="U66" s="110"/>
      <c r="V66" s="110"/>
      <c r="W66" s="110"/>
      <c r="X66" s="110"/>
      <c r="Y66" s="110"/>
      <c r="Z66" s="110"/>
      <c r="AA66" s="110"/>
      <c r="AB66" s="110"/>
      <c r="AC66" s="110"/>
      <c r="AD66" s="110"/>
      <c r="AE66" s="110"/>
      <c r="AF66" s="110"/>
      <c r="AG66" s="110"/>
      <c r="AH66" s="110"/>
      <c r="AI66" s="110"/>
      <c r="AJ66" s="110"/>
      <c r="AK66" s="110"/>
    </row>
    <row r="67" ht="12.75" customHeight="1">
      <c r="A67" s="119" t="s">
        <v>1227</v>
      </c>
      <c r="Q67" s="110"/>
      <c r="R67" s="110"/>
      <c r="S67" s="110"/>
      <c r="T67" s="110"/>
      <c r="U67" s="110"/>
      <c r="V67" s="110"/>
      <c r="W67" s="110"/>
      <c r="X67" s="110"/>
      <c r="Y67" s="110"/>
      <c r="Z67" s="110"/>
      <c r="AA67" s="110"/>
      <c r="AB67" s="110"/>
      <c r="AC67" s="110"/>
      <c r="AD67" s="110"/>
      <c r="AE67" s="110"/>
      <c r="AF67" s="110"/>
      <c r="AG67" s="110"/>
      <c r="AH67" s="110"/>
      <c r="AI67" s="110"/>
      <c r="AJ67" s="110"/>
      <c r="AK67" s="110"/>
    </row>
    <row r="68" ht="12.75" customHeight="1">
      <c r="A68" s="117" t="s">
        <v>1228</v>
      </c>
      <c r="Q68" s="110"/>
      <c r="R68" s="110"/>
      <c r="S68" s="110"/>
      <c r="T68" s="110"/>
      <c r="U68" s="110"/>
      <c r="V68" s="110"/>
      <c r="W68" s="110"/>
      <c r="X68" s="110"/>
      <c r="Y68" s="110"/>
      <c r="Z68" s="110"/>
      <c r="AA68" s="110"/>
      <c r="AB68" s="110"/>
      <c r="AC68" s="110"/>
      <c r="AD68" s="110"/>
      <c r="AE68" s="110"/>
      <c r="AF68" s="110"/>
      <c r="AG68" s="110"/>
      <c r="AH68" s="110"/>
      <c r="AI68" s="110"/>
      <c r="AJ68" s="110"/>
      <c r="AK68" s="110"/>
    </row>
    <row r="69" ht="12.75" customHeight="1">
      <c r="A69" s="119" t="s">
        <v>1229</v>
      </c>
      <c r="Q69" s="110"/>
      <c r="R69" s="110"/>
      <c r="S69" s="110"/>
      <c r="T69" s="110"/>
      <c r="U69" s="110"/>
      <c r="V69" s="110"/>
      <c r="W69" s="110"/>
      <c r="X69" s="110"/>
      <c r="Y69" s="110"/>
      <c r="Z69" s="110"/>
      <c r="AA69" s="110"/>
      <c r="AB69" s="110"/>
      <c r="AC69" s="110"/>
      <c r="AD69" s="110"/>
      <c r="AE69" s="110"/>
      <c r="AF69" s="110"/>
      <c r="AG69" s="110"/>
      <c r="AH69" s="110"/>
      <c r="AI69" s="110"/>
      <c r="AJ69" s="110"/>
      <c r="AK69" s="110"/>
    </row>
    <row r="70" ht="12.75" customHeight="1">
      <c r="A70" s="119" t="s">
        <v>1230</v>
      </c>
      <c r="Q70" s="110"/>
      <c r="R70" s="110"/>
      <c r="S70" s="110"/>
      <c r="T70" s="110"/>
      <c r="U70" s="110"/>
      <c r="V70" s="110"/>
      <c r="W70" s="110"/>
      <c r="X70" s="110"/>
      <c r="Y70" s="110"/>
      <c r="Z70" s="110"/>
      <c r="AA70" s="110"/>
      <c r="AB70" s="110"/>
      <c r="AC70" s="110"/>
      <c r="AD70" s="110"/>
      <c r="AE70" s="110"/>
      <c r="AF70" s="110"/>
      <c r="AG70" s="110"/>
      <c r="AH70" s="110"/>
      <c r="AI70" s="110"/>
      <c r="AJ70" s="110"/>
      <c r="AK70" s="110"/>
    </row>
    <row r="71" ht="12.75" customHeight="1">
      <c r="A71" s="119" t="s">
        <v>1231</v>
      </c>
      <c r="Q71" s="110"/>
      <c r="R71" s="110"/>
      <c r="S71" s="110"/>
      <c r="T71" s="110"/>
      <c r="U71" s="110"/>
      <c r="V71" s="110"/>
      <c r="W71" s="110"/>
      <c r="X71" s="110"/>
      <c r="Y71" s="110"/>
      <c r="Z71" s="110"/>
      <c r="AA71" s="110"/>
      <c r="AB71" s="110"/>
      <c r="AC71" s="110"/>
      <c r="AD71" s="110"/>
      <c r="AE71" s="110"/>
      <c r="AF71" s="110"/>
      <c r="AG71" s="110"/>
      <c r="AH71" s="110"/>
      <c r="AI71" s="110"/>
      <c r="AJ71" s="110"/>
      <c r="AK71" s="110"/>
    </row>
    <row r="72" ht="12.75" customHeight="1">
      <c r="A72" s="119" t="s">
        <v>1232</v>
      </c>
      <c r="Q72" s="110"/>
      <c r="R72" s="110"/>
      <c r="S72" s="110"/>
      <c r="T72" s="110"/>
      <c r="U72" s="110"/>
      <c r="V72" s="110"/>
      <c r="W72" s="110"/>
      <c r="X72" s="110"/>
      <c r="Y72" s="110"/>
      <c r="Z72" s="110"/>
      <c r="AA72" s="110"/>
      <c r="AB72" s="110"/>
      <c r="AC72" s="110"/>
      <c r="AD72" s="110"/>
      <c r="AE72" s="110"/>
      <c r="AF72" s="110"/>
      <c r="AG72" s="110"/>
      <c r="AH72" s="110"/>
      <c r="AI72" s="110"/>
      <c r="AJ72" s="110"/>
      <c r="AK72" s="110"/>
    </row>
    <row r="73" ht="12.75" customHeight="1">
      <c r="A73" s="119" t="s">
        <v>1233</v>
      </c>
      <c r="Q73" s="110"/>
      <c r="R73" s="110"/>
      <c r="S73" s="110"/>
      <c r="T73" s="110"/>
      <c r="U73" s="110"/>
      <c r="V73" s="110"/>
      <c r="W73" s="110"/>
      <c r="X73" s="110"/>
      <c r="Y73" s="110"/>
      <c r="Z73" s="110"/>
      <c r="AA73" s="110"/>
      <c r="AB73" s="110"/>
      <c r="AC73" s="110"/>
      <c r="AD73" s="110"/>
      <c r="AE73" s="110"/>
      <c r="AF73" s="110"/>
      <c r="AG73" s="110"/>
      <c r="AH73" s="110"/>
      <c r="AI73" s="110"/>
      <c r="AJ73" s="110"/>
      <c r="AK73" s="110"/>
    </row>
    <row r="74" ht="12.75" customHeight="1">
      <c r="A74" s="120" t="s">
        <v>1234</v>
      </c>
      <c r="Q74" s="110"/>
      <c r="R74" s="110"/>
      <c r="S74" s="110"/>
      <c r="T74" s="110"/>
      <c r="U74" s="110"/>
      <c r="V74" s="110"/>
      <c r="W74" s="110"/>
      <c r="X74" s="110"/>
      <c r="Y74" s="110"/>
      <c r="Z74" s="110"/>
      <c r="AA74" s="110"/>
      <c r="AB74" s="110"/>
      <c r="AC74" s="110"/>
      <c r="AD74" s="110"/>
      <c r="AE74" s="110"/>
      <c r="AF74" s="110"/>
      <c r="AG74" s="110"/>
      <c r="AH74" s="110"/>
      <c r="AI74" s="110"/>
      <c r="AJ74" s="110"/>
      <c r="AK74" s="110"/>
    </row>
    <row r="75" ht="12.75" customHeight="1">
      <c r="A75" s="117" t="s">
        <v>1235</v>
      </c>
      <c r="Q75" s="110"/>
      <c r="R75" s="110"/>
      <c r="S75" s="110"/>
      <c r="T75" s="110"/>
      <c r="U75" s="110"/>
      <c r="V75" s="110"/>
      <c r="W75" s="110"/>
      <c r="X75" s="110"/>
      <c r="Y75" s="110"/>
      <c r="Z75" s="110"/>
      <c r="AA75" s="110"/>
      <c r="AB75" s="110"/>
      <c r="AC75" s="110"/>
      <c r="AD75" s="110"/>
      <c r="AE75" s="110"/>
      <c r="AF75" s="110"/>
      <c r="AG75" s="110"/>
      <c r="AH75" s="110"/>
      <c r="AI75" s="110"/>
      <c r="AJ75" s="110"/>
      <c r="AK75" s="110"/>
    </row>
    <row r="76" ht="12.75" customHeight="1">
      <c r="A76" s="112" t="s">
        <v>1236</v>
      </c>
      <c r="Q76" s="110"/>
      <c r="R76" s="110"/>
      <c r="S76" s="110"/>
      <c r="T76" s="110"/>
      <c r="U76" s="110"/>
      <c r="V76" s="110"/>
      <c r="W76" s="110"/>
      <c r="X76" s="110"/>
      <c r="Y76" s="110"/>
      <c r="Z76" s="110"/>
      <c r="AA76" s="110"/>
      <c r="AB76" s="110"/>
      <c r="AC76" s="110"/>
      <c r="AD76" s="110"/>
      <c r="AE76" s="110"/>
      <c r="AF76" s="110"/>
      <c r="AG76" s="110"/>
      <c r="AH76" s="110"/>
      <c r="AI76" s="110"/>
      <c r="AJ76" s="110"/>
      <c r="AK76" s="110"/>
    </row>
    <row r="77" ht="12.75" customHeight="1">
      <c r="A77" s="121" t="s">
        <v>1237</v>
      </c>
      <c r="Q77" s="110"/>
      <c r="R77" s="110"/>
      <c r="S77" s="110"/>
      <c r="T77" s="110"/>
      <c r="U77" s="110"/>
      <c r="V77" s="110"/>
      <c r="W77" s="110"/>
      <c r="X77" s="110"/>
      <c r="Y77" s="110"/>
      <c r="Z77" s="110"/>
      <c r="AA77" s="110"/>
      <c r="AB77" s="110"/>
      <c r="AC77" s="110"/>
      <c r="AD77" s="110"/>
      <c r="AE77" s="110"/>
      <c r="AF77" s="110"/>
      <c r="AG77" s="110"/>
      <c r="AH77" s="110"/>
      <c r="AI77" s="110"/>
      <c r="AJ77" s="110"/>
      <c r="AK77" s="110"/>
    </row>
    <row r="78" ht="12.75" customHeight="1">
      <c r="A78" s="122" t="s">
        <v>1238</v>
      </c>
      <c r="Q78" s="110"/>
      <c r="R78" s="110"/>
      <c r="S78" s="110"/>
      <c r="T78" s="110"/>
      <c r="U78" s="110"/>
      <c r="V78" s="110"/>
      <c r="W78" s="110"/>
      <c r="X78" s="110"/>
      <c r="Y78" s="110"/>
      <c r="Z78" s="110"/>
      <c r="AA78" s="110"/>
      <c r="AB78" s="110"/>
      <c r="AC78" s="110"/>
      <c r="AD78" s="110"/>
      <c r="AE78" s="110"/>
      <c r="AF78" s="110"/>
      <c r="AG78" s="110"/>
      <c r="AH78" s="110"/>
      <c r="AI78" s="110"/>
      <c r="AJ78" s="110"/>
      <c r="AK78" s="110"/>
    </row>
    <row r="79" ht="12.75" customHeight="1">
      <c r="A79" s="121" t="s">
        <v>1239</v>
      </c>
      <c r="Q79" s="110"/>
      <c r="R79" s="110"/>
      <c r="S79" s="110"/>
      <c r="T79" s="110"/>
      <c r="U79" s="110"/>
      <c r="V79" s="110"/>
      <c r="W79" s="110"/>
      <c r="X79" s="110"/>
      <c r="Y79" s="110"/>
      <c r="Z79" s="110"/>
      <c r="AA79" s="110"/>
      <c r="AB79" s="110"/>
      <c r="AC79" s="110"/>
      <c r="AD79" s="110"/>
      <c r="AE79" s="110"/>
      <c r="AF79" s="110"/>
      <c r="AG79" s="110"/>
      <c r="AH79" s="110"/>
      <c r="AI79" s="110"/>
      <c r="AJ79" s="110"/>
      <c r="AK79" s="110"/>
    </row>
    <row r="80" ht="12.75" customHeight="1">
      <c r="A80" s="117" t="s">
        <v>1240</v>
      </c>
      <c r="Q80" s="110"/>
      <c r="R80" s="110"/>
      <c r="S80" s="110"/>
      <c r="T80" s="110"/>
      <c r="U80" s="110"/>
      <c r="V80" s="110"/>
      <c r="W80" s="110"/>
      <c r="X80" s="110"/>
      <c r="Y80" s="110"/>
      <c r="Z80" s="110"/>
      <c r="AA80" s="110"/>
      <c r="AB80" s="110"/>
      <c r="AC80" s="110"/>
      <c r="AD80" s="110"/>
      <c r="AE80" s="110"/>
      <c r="AF80" s="110"/>
      <c r="AG80" s="110"/>
      <c r="AH80" s="110"/>
      <c r="AI80" s="110"/>
      <c r="AJ80" s="110"/>
      <c r="AK80" s="110"/>
    </row>
    <row r="81" ht="12.75" customHeight="1">
      <c r="A81" s="112" t="s">
        <v>1241</v>
      </c>
      <c r="Q81" s="110"/>
      <c r="R81" s="110"/>
      <c r="S81" s="110"/>
      <c r="T81" s="110"/>
      <c r="U81" s="110"/>
      <c r="V81" s="110"/>
      <c r="W81" s="110"/>
      <c r="X81" s="110"/>
      <c r="Y81" s="110"/>
      <c r="Z81" s="110"/>
      <c r="AA81" s="110"/>
      <c r="AB81" s="110"/>
      <c r="AC81" s="110"/>
      <c r="AD81" s="110"/>
      <c r="AE81" s="110"/>
      <c r="AF81" s="110"/>
      <c r="AG81" s="110"/>
      <c r="AH81" s="110"/>
      <c r="AI81" s="110"/>
      <c r="AJ81" s="110"/>
      <c r="AK81" s="110"/>
    </row>
    <row r="82" ht="12.75" customHeight="1">
      <c r="A82" s="121" t="s">
        <v>1242</v>
      </c>
      <c r="Q82" s="110"/>
      <c r="R82" s="110"/>
      <c r="S82" s="110"/>
      <c r="T82" s="110"/>
      <c r="U82" s="110"/>
      <c r="V82" s="110"/>
      <c r="W82" s="110"/>
      <c r="X82" s="110"/>
      <c r="Y82" s="110"/>
      <c r="Z82" s="110"/>
      <c r="AA82" s="110"/>
      <c r="AB82" s="110"/>
      <c r="AC82" s="110"/>
      <c r="AD82" s="110"/>
      <c r="AE82" s="110"/>
      <c r="AF82" s="110"/>
      <c r="AG82" s="110"/>
      <c r="AH82" s="110"/>
      <c r="AI82" s="110"/>
      <c r="AJ82" s="110"/>
      <c r="AK82" s="110"/>
    </row>
    <row r="83" ht="12.75" customHeight="1">
      <c r="A83" s="117" t="s">
        <v>1243</v>
      </c>
      <c r="Q83" s="110"/>
      <c r="R83" s="110"/>
      <c r="S83" s="110"/>
      <c r="T83" s="110"/>
      <c r="U83" s="110"/>
      <c r="V83" s="110"/>
      <c r="W83" s="110"/>
      <c r="X83" s="110"/>
      <c r="Y83" s="110"/>
      <c r="Z83" s="110"/>
      <c r="AA83" s="110"/>
      <c r="AB83" s="110"/>
      <c r="AC83" s="110"/>
      <c r="AD83" s="110"/>
      <c r="AE83" s="110"/>
      <c r="AF83" s="110"/>
      <c r="AG83" s="110"/>
      <c r="AH83" s="110"/>
      <c r="AI83" s="110"/>
      <c r="AJ83" s="110"/>
      <c r="AK83" s="110"/>
    </row>
    <row r="84" ht="12.75" customHeight="1">
      <c r="A84" s="112" t="s">
        <v>1244</v>
      </c>
      <c r="Q84" s="110"/>
      <c r="R84" s="110"/>
      <c r="S84" s="110"/>
      <c r="T84" s="110"/>
      <c r="U84" s="110"/>
      <c r="V84" s="110"/>
      <c r="W84" s="110"/>
      <c r="X84" s="110"/>
      <c r="Y84" s="110"/>
      <c r="Z84" s="110"/>
      <c r="AA84" s="110"/>
      <c r="AB84" s="110"/>
      <c r="AC84" s="110"/>
      <c r="AD84" s="110"/>
      <c r="AE84" s="110"/>
      <c r="AF84" s="110"/>
      <c r="AG84" s="110"/>
      <c r="AH84" s="110"/>
      <c r="AI84" s="110"/>
      <c r="AJ84" s="110"/>
      <c r="AK84" s="110"/>
    </row>
    <row r="85" ht="12.75" customHeight="1">
      <c r="A85" s="121" t="s">
        <v>1245</v>
      </c>
      <c r="Q85" s="110"/>
      <c r="R85" s="110"/>
      <c r="S85" s="110"/>
      <c r="T85" s="110"/>
      <c r="U85" s="110"/>
      <c r="V85" s="110"/>
      <c r="W85" s="110"/>
      <c r="X85" s="110"/>
      <c r="Y85" s="110"/>
      <c r="Z85" s="110"/>
      <c r="AA85" s="110"/>
      <c r="AB85" s="110"/>
      <c r="AC85" s="110"/>
      <c r="AD85" s="110"/>
      <c r="AE85" s="110"/>
      <c r="AF85" s="110"/>
      <c r="AG85" s="110"/>
      <c r="AH85" s="110"/>
      <c r="AI85" s="110"/>
      <c r="AJ85" s="110"/>
      <c r="AK85" s="110"/>
    </row>
    <row r="86" ht="12.75" customHeight="1">
      <c r="A86" s="122" t="s">
        <v>1246</v>
      </c>
      <c r="Q86" s="110"/>
      <c r="R86" s="110"/>
      <c r="S86" s="110"/>
      <c r="T86" s="110"/>
      <c r="U86" s="110"/>
      <c r="V86" s="110"/>
      <c r="W86" s="110"/>
      <c r="X86" s="110"/>
      <c r="Y86" s="110"/>
      <c r="Z86" s="110"/>
      <c r="AA86" s="110"/>
      <c r="AB86" s="110"/>
      <c r="AC86" s="110"/>
      <c r="AD86" s="110"/>
      <c r="AE86" s="110"/>
      <c r="AF86" s="110"/>
      <c r="AG86" s="110"/>
      <c r="AH86" s="110"/>
      <c r="AI86" s="110"/>
      <c r="AJ86" s="110"/>
      <c r="AK86" s="110"/>
    </row>
    <row r="87" ht="12.75" customHeight="1">
      <c r="A87" s="121" t="s">
        <v>1247</v>
      </c>
      <c r="Q87" s="110"/>
      <c r="R87" s="110"/>
      <c r="S87" s="110"/>
      <c r="T87" s="110"/>
      <c r="U87" s="110"/>
      <c r="V87" s="110"/>
      <c r="W87" s="110"/>
      <c r="X87" s="110"/>
      <c r="Y87" s="110"/>
      <c r="Z87" s="110"/>
      <c r="AA87" s="110"/>
      <c r="AB87" s="110"/>
      <c r="AC87" s="110"/>
      <c r="AD87" s="110"/>
      <c r="AE87" s="110"/>
      <c r="AF87" s="110"/>
      <c r="AG87" s="110"/>
      <c r="AH87" s="110"/>
      <c r="AI87" s="110"/>
      <c r="AJ87" s="110"/>
      <c r="AK87" s="110"/>
    </row>
    <row r="88" ht="12.75" customHeight="1">
      <c r="A88" s="117" t="s">
        <v>1248</v>
      </c>
      <c r="Q88" s="110"/>
      <c r="R88" s="110"/>
      <c r="S88" s="110"/>
      <c r="T88" s="110"/>
      <c r="U88" s="110"/>
      <c r="V88" s="110"/>
      <c r="W88" s="110"/>
      <c r="X88" s="110"/>
      <c r="Y88" s="110"/>
      <c r="Z88" s="110"/>
      <c r="AA88" s="110"/>
      <c r="AB88" s="110"/>
      <c r="AC88" s="110"/>
      <c r="AD88" s="110"/>
      <c r="AE88" s="110"/>
      <c r="AF88" s="110"/>
      <c r="AG88" s="110"/>
      <c r="AH88" s="110"/>
      <c r="AI88" s="110"/>
      <c r="AJ88" s="110"/>
      <c r="AK88" s="110"/>
    </row>
    <row r="89" ht="12.75" customHeight="1">
      <c r="A89" s="112" t="s">
        <v>1249</v>
      </c>
      <c r="Q89" s="110"/>
      <c r="R89" s="110"/>
      <c r="S89" s="110"/>
      <c r="T89" s="110"/>
      <c r="U89" s="110"/>
      <c r="V89" s="110"/>
      <c r="W89" s="110"/>
      <c r="X89" s="110"/>
      <c r="Y89" s="110"/>
      <c r="Z89" s="110"/>
      <c r="AA89" s="110"/>
      <c r="AB89" s="110"/>
      <c r="AC89" s="110"/>
      <c r="AD89" s="110"/>
      <c r="AE89" s="110"/>
      <c r="AF89" s="110"/>
      <c r="AG89" s="110"/>
      <c r="AH89" s="110"/>
      <c r="AI89" s="110"/>
      <c r="AJ89" s="110"/>
      <c r="AK89" s="110"/>
    </row>
    <row r="90" ht="12.75" customHeight="1">
      <c r="A90" s="121" t="s">
        <v>1250</v>
      </c>
      <c r="Q90" s="110"/>
      <c r="R90" s="110"/>
      <c r="S90" s="110"/>
      <c r="T90" s="110"/>
      <c r="U90" s="110"/>
      <c r="V90" s="110"/>
      <c r="W90" s="110"/>
      <c r="X90" s="110"/>
      <c r="Y90" s="110"/>
      <c r="Z90" s="110"/>
      <c r="AA90" s="110"/>
      <c r="AB90" s="110"/>
      <c r="AC90" s="110"/>
      <c r="AD90" s="110"/>
      <c r="AE90" s="110"/>
      <c r="AF90" s="110"/>
      <c r="AG90" s="110"/>
      <c r="AH90" s="110"/>
      <c r="AI90" s="110"/>
      <c r="AJ90" s="110"/>
      <c r="AK90" s="110"/>
    </row>
    <row r="91" ht="12.75" customHeight="1">
      <c r="A91" s="120" t="s">
        <v>1251</v>
      </c>
      <c r="Q91" s="110"/>
      <c r="R91" s="110"/>
      <c r="S91" s="110"/>
      <c r="T91" s="110"/>
      <c r="U91" s="110"/>
      <c r="V91" s="110"/>
      <c r="W91" s="110"/>
      <c r="X91" s="110"/>
      <c r="Y91" s="110"/>
      <c r="Z91" s="110"/>
      <c r="AA91" s="110"/>
      <c r="AB91" s="110"/>
      <c r="AC91" s="110"/>
      <c r="AD91" s="110"/>
      <c r="AE91" s="110"/>
      <c r="AF91" s="110"/>
      <c r="AG91" s="110"/>
      <c r="AH91" s="110"/>
      <c r="AI91" s="110"/>
      <c r="AJ91" s="110"/>
      <c r="AK91" s="110"/>
    </row>
    <row r="92" ht="12.75" customHeight="1">
      <c r="A92" s="119" t="s">
        <v>1252</v>
      </c>
      <c r="Q92" s="110"/>
      <c r="R92" s="110"/>
      <c r="S92" s="110"/>
      <c r="T92" s="110"/>
      <c r="U92" s="110"/>
      <c r="V92" s="110"/>
      <c r="W92" s="110"/>
      <c r="X92" s="110"/>
      <c r="Y92" s="110"/>
      <c r="Z92" s="110"/>
      <c r="AA92" s="110"/>
      <c r="AB92" s="110"/>
      <c r="AC92" s="110"/>
      <c r="AD92" s="110"/>
      <c r="AE92" s="110"/>
      <c r="AF92" s="110"/>
      <c r="AG92" s="110"/>
      <c r="AH92" s="110"/>
      <c r="AI92" s="110"/>
      <c r="AJ92" s="110"/>
      <c r="AK92" s="110"/>
    </row>
    <row r="93" ht="12.75" customHeight="1">
      <c r="A93" s="119" t="s">
        <v>1253</v>
      </c>
      <c r="Q93" s="110"/>
      <c r="R93" s="110"/>
      <c r="S93" s="110"/>
      <c r="T93" s="110"/>
      <c r="U93" s="110"/>
      <c r="V93" s="110"/>
      <c r="W93" s="110"/>
      <c r="X93" s="110"/>
      <c r="Y93" s="110"/>
      <c r="Z93" s="110"/>
      <c r="AA93" s="110"/>
      <c r="AB93" s="110"/>
      <c r="AC93" s="110"/>
      <c r="AD93" s="110"/>
      <c r="AE93" s="110"/>
      <c r="AF93" s="110"/>
      <c r="AG93" s="110"/>
      <c r="AH93" s="110"/>
      <c r="AI93" s="110"/>
      <c r="AJ93" s="110"/>
      <c r="AK93" s="110"/>
    </row>
    <row r="94" ht="12.75" customHeight="1">
      <c r="A94" s="119" t="s">
        <v>1254</v>
      </c>
      <c r="Q94" s="110"/>
      <c r="R94" s="110"/>
      <c r="S94" s="110"/>
      <c r="T94" s="110"/>
      <c r="U94" s="110"/>
      <c r="V94" s="110"/>
      <c r="W94" s="110"/>
      <c r="X94" s="110"/>
      <c r="Y94" s="110"/>
      <c r="Z94" s="110"/>
      <c r="AA94" s="110"/>
      <c r="AB94" s="110"/>
      <c r="AC94" s="110"/>
      <c r="AD94" s="110"/>
      <c r="AE94" s="110"/>
      <c r="AF94" s="110"/>
      <c r="AG94" s="110"/>
      <c r="AH94" s="110"/>
      <c r="AI94" s="110"/>
      <c r="AJ94" s="110"/>
      <c r="AK94" s="110"/>
    </row>
    <row r="95" ht="12.75" customHeight="1">
      <c r="A95" s="120" t="s">
        <v>1255</v>
      </c>
      <c r="Q95" s="110"/>
      <c r="R95" s="110"/>
      <c r="S95" s="110"/>
      <c r="T95" s="110"/>
      <c r="U95" s="110"/>
      <c r="V95" s="110"/>
      <c r="W95" s="110"/>
      <c r="X95" s="110"/>
      <c r="Y95" s="110"/>
      <c r="Z95" s="110"/>
      <c r="AA95" s="110"/>
      <c r="AB95" s="110"/>
      <c r="AC95" s="110"/>
      <c r="AD95" s="110"/>
      <c r="AE95" s="110"/>
      <c r="AF95" s="110"/>
      <c r="AG95" s="110"/>
      <c r="AH95" s="110"/>
      <c r="AI95" s="110"/>
      <c r="AJ95" s="110"/>
      <c r="AK95" s="110"/>
    </row>
    <row r="96" ht="12.75" customHeight="1">
      <c r="A96" s="119" t="s">
        <v>1256</v>
      </c>
      <c r="Q96" s="110"/>
      <c r="R96" s="110"/>
      <c r="S96" s="110"/>
      <c r="T96" s="110"/>
      <c r="U96" s="110"/>
      <c r="V96" s="110"/>
      <c r="W96" s="110"/>
      <c r="X96" s="110"/>
      <c r="Y96" s="110"/>
      <c r="Z96" s="110"/>
      <c r="AA96" s="110"/>
      <c r="AB96" s="110"/>
      <c r="AC96" s="110"/>
      <c r="AD96" s="110"/>
      <c r="AE96" s="110"/>
      <c r="AF96" s="110"/>
      <c r="AG96" s="110"/>
      <c r="AH96" s="110"/>
      <c r="AI96" s="110"/>
      <c r="AJ96" s="110"/>
      <c r="AK96" s="110"/>
    </row>
    <row r="97" ht="12.75" customHeight="1">
      <c r="A97" s="119" t="s">
        <v>1257</v>
      </c>
      <c r="Q97" s="123"/>
      <c r="R97" s="123"/>
      <c r="S97" s="123"/>
      <c r="T97" s="123"/>
      <c r="U97" s="123"/>
      <c r="V97" s="123"/>
      <c r="W97" s="123"/>
      <c r="X97" s="123"/>
      <c r="Y97" s="123"/>
      <c r="Z97" s="123"/>
      <c r="AA97" s="123"/>
      <c r="AB97" s="123"/>
      <c r="AC97" s="123"/>
      <c r="AD97" s="123"/>
      <c r="AE97" s="123"/>
      <c r="AF97" s="123"/>
      <c r="AG97" s="123"/>
      <c r="AH97" s="123"/>
      <c r="AI97" s="123"/>
      <c r="AJ97" s="123"/>
      <c r="AK97" s="123"/>
    </row>
    <row r="98" ht="12.75" customHeight="1">
      <c r="A98" s="120" t="s">
        <v>1258</v>
      </c>
      <c r="Q98" s="110"/>
      <c r="R98" s="110"/>
      <c r="S98" s="110"/>
      <c r="T98" s="110"/>
      <c r="U98" s="110"/>
      <c r="V98" s="110"/>
      <c r="W98" s="110"/>
      <c r="X98" s="110"/>
      <c r="Y98" s="110"/>
      <c r="Z98" s="110"/>
      <c r="AA98" s="110"/>
      <c r="AB98" s="110"/>
      <c r="AC98" s="110"/>
      <c r="AD98" s="110"/>
      <c r="AE98" s="110"/>
      <c r="AF98" s="110"/>
      <c r="AG98" s="110"/>
      <c r="AH98" s="110"/>
      <c r="AI98" s="110"/>
      <c r="AJ98" s="110"/>
      <c r="AK98" s="110"/>
    </row>
    <row r="99" ht="12.75" customHeight="1">
      <c r="A99" s="117" t="s">
        <v>1259</v>
      </c>
      <c r="Q99" s="110"/>
      <c r="R99" s="110"/>
      <c r="S99" s="110"/>
      <c r="T99" s="110"/>
      <c r="U99" s="110"/>
      <c r="V99" s="110"/>
      <c r="W99" s="110"/>
      <c r="X99" s="110"/>
      <c r="Y99" s="110"/>
      <c r="Z99" s="110"/>
      <c r="AA99" s="110"/>
      <c r="AB99" s="110"/>
      <c r="AC99" s="110"/>
      <c r="AD99" s="110"/>
      <c r="AE99" s="110"/>
      <c r="AF99" s="110"/>
      <c r="AG99" s="110"/>
      <c r="AH99" s="110"/>
      <c r="AI99" s="110"/>
      <c r="AJ99" s="110"/>
      <c r="AK99" s="110"/>
    </row>
    <row r="100" ht="12.75" customHeight="1">
      <c r="A100" s="119" t="s">
        <v>1260</v>
      </c>
      <c r="Q100" s="110"/>
      <c r="R100" s="110"/>
      <c r="S100" s="110"/>
      <c r="T100" s="110"/>
      <c r="U100" s="110"/>
      <c r="V100" s="110"/>
      <c r="W100" s="110"/>
      <c r="X100" s="110"/>
      <c r="Y100" s="110"/>
      <c r="Z100" s="110"/>
      <c r="AA100" s="110"/>
      <c r="AB100" s="110"/>
      <c r="AC100" s="110"/>
      <c r="AD100" s="110"/>
      <c r="AE100" s="110"/>
      <c r="AF100" s="110"/>
      <c r="AG100" s="110"/>
      <c r="AH100" s="110"/>
      <c r="AI100" s="110"/>
      <c r="AJ100" s="110"/>
      <c r="AK100" s="110"/>
    </row>
    <row r="101" ht="12.75" customHeight="1">
      <c r="A101" s="119" t="s">
        <v>1261</v>
      </c>
      <c r="Q101" s="110"/>
      <c r="R101" s="110"/>
      <c r="S101" s="110"/>
      <c r="T101" s="110"/>
      <c r="U101" s="110"/>
      <c r="V101" s="110"/>
      <c r="W101" s="110"/>
      <c r="X101" s="110"/>
      <c r="Y101" s="110"/>
      <c r="Z101" s="110"/>
      <c r="AA101" s="110"/>
      <c r="AB101" s="110"/>
      <c r="AC101" s="110"/>
      <c r="AD101" s="110"/>
      <c r="AE101" s="110"/>
      <c r="AF101" s="110"/>
      <c r="AG101" s="110"/>
      <c r="AH101" s="110"/>
      <c r="AI101" s="110"/>
      <c r="AJ101" s="110"/>
      <c r="AK101" s="110"/>
    </row>
    <row r="102" ht="12.75" customHeight="1">
      <c r="A102" s="119" t="s">
        <v>1262</v>
      </c>
      <c r="Q102" s="110"/>
      <c r="R102" s="110"/>
      <c r="S102" s="110"/>
      <c r="T102" s="110"/>
      <c r="U102" s="110"/>
      <c r="V102" s="110"/>
      <c r="W102" s="110"/>
      <c r="X102" s="110"/>
      <c r="Y102" s="110"/>
      <c r="Z102" s="110"/>
      <c r="AA102" s="110"/>
      <c r="AB102" s="110"/>
      <c r="AC102" s="110"/>
      <c r="AD102" s="110"/>
      <c r="AE102" s="110"/>
      <c r="AF102" s="110"/>
      <c r="AG102" s="110"/>
      <c r="AH102" s="110"/>
      <c r="AI102" s="110"/>
      <c r="AJ102" s="110"/>
      <c r="AK102" s="110"/>
    </row>
    <row r="103" ht="12.75" customHeight="1">
      <c r="A103" s="120" t="s">
        <v>1263</v>
      </c>
      <c r="Q103" s="110"/>
      <c r="R103" s="110"/>
      <c r="S103" s="110"/>
      <c r="T103" s="110"/>
      <c r="U103" s="110"/>
      <c r="V103" s="110"/>
      <c r="W103" s="110"/>
      <c r="X103" s="110"/>
      <c r="Y103" s="110"/>
      <c r="Z103" s="110"/>
      <c r="AA103" s="110"/>
      <c r="AB103" s="110"/>
      <c r="AC103" s="110"/>
      <c r="AD103" s="110"/>
      <c r="AE103" s="110"/>
      <c r="AF103" s="110"/>
      <c r="AG103" s="110"/>
      <c r="AH103" s="110"/>
      <c r="AI103" s="110"/>
      <c r="AJ103" s="110"/>
      <c r="AK103" s="110"/>
    </row>
    <row r="104" ht="12.75" customHeight="1">
      <c r="A104" s="117" t="s">
        <v>1264</v>
      </c>
      <c r="Q104" s="110"/>
      <c r="R104" s="110"/>
      <c r="S104" s="110"/>
      <c r="T104" s="110"/>
      <c r="U104" s="110"/>
      <c r="V104" s="110"/>
      <c r="W104" s="110"/>
      <c r="X104" s="110"/>
      <c r="Y104" s="110"/>
      <c r="Z104" s="110"/>
      <c r="AA104" s="110"/>
      <c r="AB104" s="110"/>
      <c r="AC104" s="110"/>
      <c r="AD104" s="110"/>
      <c r="AE104" s="110"/>
      <c r="AF104" s="110"/>
      <c r="AG104" s="110"/>
      <c r="AH104" s="110"/>
      <c r="AI104" s="110"/>
      <c r="AJ104" s="110"/>
      <c r="AK104" s="110"/>
    </row>
    <row r="105" ht="23.25" customHeight="1">
      <c r="A105" s="112" t="s">
        <v>1265</v>
      </c>
      <c r="Q105" s="110"/>
      <c r="R105" s="110"/>
      <c r="S105" s="110"/>
      <c r="T105" s="110"/>
      <c r="U105" s="110"/>
      <c r="V105" s="110"/>
      <c r="W105" s="110"/>
      <c r="X105" s="110"/>
      <c r="Y105" s="110"/>
      <c r="Z105" s="110"/>
      <c r="AA105" s="110"/>
      <c r="AB105" s="110"/>
      <c r="AC105" s="110"/>
      <c r="AD105" s="110"/>
      <c r="AE105" s="110"/>
      <c r="AF105" s="110"/>
      <c r="AG105" s="110"/>
      <c r="AH105" s="110"/>
      <c r="AI105" s="110"/>
      <c r="AJ105" s="110"/>
      <c r="AK105" s="110"/>
    </row>
    <row r="106" ht="12.75" customHeight="1">
      <c r="A106" s="112" t="s">
        <v>1266</v>
      </c>
      <c r="Q106" s="110"/>
      <c r="R106" s="110"/>
      <c r="S106" s="110"/>
      <c r="T106" s="110"/>
      <c r="U106" s="110"/>
      <c r="V106" s="110"/>
      <c r="W106" s="110"/>
      <c r="X106" s="110"/>
      <c r="Y106" s="110"/>
      <c r="Z106" s="110"/>
      <c r="AA106" s="110"/>
      <c r="AB106" s="110"/>
      <c r="AC106" s="110"/>
      <c r="AD106" s="110"/>
      <c r="AE106" s="110"/>
      <c r="AF106" s="110"/>
      <c r="AG106" s="110"/>
      <c r="AH106" s="110"/>
      <c r="AI106" s="110"/>
      <c r="AJ106" s="110"/>
      <c r="AK106" s="110"/>
    </row>
    <row r="107" ht="12.75" customHeight="1">
      <c r="A107" s="117" t="s">
        <v>1267</v>
      </c>
      <c r="Q107" s="110"/>
      <c r="R107" s="110"/>
      <c r="S107" s="110"/>
      <c r="T107" s="110"/>
      <c r="U107" s="110"/>
      <c r="V107" s="110"/>
      <c r="W107" s="110"/>
      <c r="X107" s="110"/>
      <c r="Y107" s="110"/>
      <c r="Z107" s="110"/>
      <c r="AA107" s="110"/>
      <c r="AB107" s="110"/>
      <c r="AC107" s="110"/>
      <c r="AD107" s="110"/>
      <c r="AE107" s="110"/>
      <c r="AF107" s="110"/>
      <c r="AG107" s="110"/>
      <c r="AH107" s="110"/>
      <c r="AI107" s="110"/>
      <c r="AJ107" s="110"/>
      <c r="AK107" s="110"/>
    </row>
    <row r="108" ht="12.75" customHeight="1">
      <c r="A108" s="124" t="s">
        <v>1268</v>
      </c>
      <c r="Q108" s="110"/>
      <c r="R108" s="110"/>
      <c r="S108" s="110"/>
      <c r="T108" s="110"/>
      <c r="U108" s="110"/>
      <c r="V108" s="110"/>
      <c r="W108" s="110"/>
      <c r="X108" s="110"/>
      <c r="Y108" s="110"/>
      <c r="Z108" s="110"/>
      <c r="AA108" s="110"/>
      <c r="AB108" s="110"/>
      <c r="AC108" s="110"/>
      <c r="AD108" s="110"/>
      <c r="AE108" s="110"/>
      <c r="AF108" s="110"/>
      <c r="AG108" s="110"/>
      <c r="AH108" s="110"/>
      <c r="AI108" s="110"/>
      <c r="AJ108" s="110"/>
      <c r="AK108" s="110"/>
    </row>
    <row r="109" ht="12.75" customHeight="1">
      <c r="A109" s="125" t="s">
        <v>1269</v>
      </c>
      <c r="Q109" s="110"/>
      <c r="R109" s="110"/>
      <c r="S109" s="110"/>
      <c r="T109" s="110"/>
      <c r="U109" s="110"/>
      <c r="V109" s="110"/>
      <c r="W109" s="110"/>
      <c r="X109" s="110"/>
      <c r="Y109" s="110"/>
      <c r="Z109" s="110"/>
      <c r="AA109" s="110"/>
      <c r="AB109" s="110"/>
      <c r="AC109" s="110"/>
      <c r="AD109" s="110"/>
      <c r="AE109" s="110"/>
      <c r="AF109" s="110"/>
      <c r="AG109" s="110"/>
      <c r="AH109" s="110"/>
      <c r="AI109" s="110"/>
      <c r="AJ109" s="110"/>
      <c r="AK109" s="110"/>
    </row>
    <row r="110" ht="12.75" customHeight="1">
      <c r="A110" s="117" t="s">
        <v>1270</v>
      </c>
      <c r="Q110" s="110"/>
      <c r="R110" s="110"/>
      <c r="S110" s="110"/>
      <c r="T110" s="110"/>
      <c r="U110" s="110"/>
      <c r="V110" s="110"/>
      <c r="W110" s="110"/>
      <c r="X110" s="110"/>
      <c r="Y110" s="110"/>
      <c r="Z110" s="110"/>
      <c r="AA110" s="110"/>
      <c r="AB110" s="110"/>
      <c r="AC110" s="110"/>
      <c r="AD110" s="110"/>
      <c r="AE110" s="110"/>
      <c r="AF110" s="110"/>
      <c r="AG110" s="110"/>
      <c r="AH110" s="110"/>
      <c r="AI110" s="110"/>
      <c r="AJ110" s="110"/>
      <c r="AK110" s="110"/>
    </row>
    <row r="111" ht="12.75" customHeight="1">
      <c r="A111" s="119" t="s">
        <v>1271</v>
      </c>
      <c r="Q111" s="110"/>
      <c r="R111" s="110"/>
      <c r="S111" s="110"/>
      <c r="T111" s="110"/>
      <c r="U111" s="110"/>
      <c r="V111" s="110"/>
      <c r="W111" s="110"/>
      <c r="X111" s="110"/>
      <c r="Y111" s="110"/>
      <c r="Z111" s="110"/>
      <c r="AA111" s="110"/>
      <c r="AB111" s="110"/>
      <c r="AC111" s="110"/>
      <c r="AD111" s="110"/>
      <c r="AE111" s="110"/>
      <c r="AF111" s="110"/>
      <c r="AG111" s="110"/>
      <c r="AH111" s="110"/>
      <c r="AI111" s="110"/>
      <c r="AJ111" s="110"/>
      <c r="AK111" s="110"/>
    </row>
    <row r="112" ht="12.75" customHeight="1">
      <c r="A112" s="107"/>
      <c r="B112" s="126"/>
      <c r="C112" s="126"/>
      <c r="D112" s="126"/>
      <c r="E112" s="127"/>
      <c r="F112" s="127"/>
      <c r="G112" s="127"/>
      <c r="H112" s="127"/>
      <c r="I112" s="127"/>
      <c r="J112" s="127"/>
      <c r="K112" s="127"/>
      <c r="L112" s="127"/>
      <c r="M112" s="127"/>
      <c r="N112" s="127"/>
      <c r="O112" s="127"/>
      <c r="P112" s="128"/>
      <c r="Q112" s="128"/>
      <c r="R112" s="128"/>
      <c r="S112" s="128"/>
      <c r="T112" s="129"/>
      <c r="U112" s="128"/>
      <c r="V112" s="128"/>
      <c r="W112" s="128"/>
      <c r="X112" s="128"/>
      <c r="Y112" s="128"/>
      <c r="Z112" s="128"/>
      <c r="AA112" s="128"/>
      <c r="AB112" s="128"/>
      <c r="AC112" s="128"/>
      <c r="AD112" s="128"/>
      <c r="AE112" s="128"/>
      <c r="AF112" s="128"/>
      <c r="AG112" s="128"/>
      <c r="AH112" s="128"/>
      <c r="AI112" s="128"/>
      <c r="AJ112" s="128"/>
      <c r="AK112" s="128"/>
    </row>
    <row r="113" ht="12.75" customHeight="1">
      <c r="A113" s="61"/>
      <c r="B113" s="61"/>
      <c r="C113" s="61"/>
      <c r="D113" s="61"/>
      <c r="E113" s="61"/>
      <c r="F113" s="61"/>
      <c r="G113" s="61"/>
      <c r="H113" s="61"/>
      <c r="I113" s="61"/>
      <c r="J113" s="61"/>
      <c r="K113" s="61"/>
      <c r="L113" s="61"/>
      <c r="M113" s="61"/>
      <c r="N113" s="61"/>
      <c r="O113" s="61"/>
      <c r="P113" s="61"/>
      <c r="Q113" s="61"/>
      <c r="R113" s="61"/>
      <c r="S113" s="61"/>
      <c r="T113" s="130"/>
      <c r="U113" s="61"/>
      <c r="V113" s="61"/>
      <c r="W113" s="61"/>
      <c r="X113" s="61"/>
      <c r="Y113" s="61"/>
      <c r="Z113" s="61"/>
      <c r="AA113" s="61"/>
      <c r="AB113" s="61"/>
      <c r="AC113" s="61"/>
      <c r="AD113" s="61"/>
      <c r="AE113" s="61"/>
      <c r="AF113" s="61"/>
      <c r="AG113" s="61"/>
      <c r="AH113" s="61"/>
      <c r="AI113" s="61"/>
      <c r="AJ113" s="61"/>
      <c r="AK113" s="61"/>
    </row>
    <row r="114" ht="12.75" customHeight="1">
      <c r="A114" s="79"/>
      <c r="B114" s="61"/>
      <c r="C114" s="61"/>
      <c r="D114" s="61"/>
      <c r="E114" s="61"/>
      <c r="F114" s="61"/>
      <c r="G114" s="61"/>
      <c r="H114" s="61"/>
      <c r="I114" s="61"/>
      <c r="J114" s="61"/>
      <c r="K114" s="61"/>
      <c r="L114" s="61"/>
      <c r="M114" s="61"/>
      <c r="N114" s="61"/>
      <c r="O114" s="61"/>
      <c r="P114" s="61"/>
      <c r="Q114" s="61"/>
      <c r="R114" s="61"/>
      <c r="S114" s="61"/>
      <c r="T114" s="130"/>
      <c r="U114" s="61"/>
      <c r="V114" s="61"/>
      <c r="W114" s="61"/>
      <c r="X114" s="61"/>
      <c r="Y114" s="61"/>
      <c r="Z114" s="61"/>
      <c r="AA114" s="61"/>
      <c r="AB114" s="61"/>
      <c r="AC114" s="61"/>
      <c r="AD114" s="61"/>
      <c r="AE114" s="61"/>
      <c r="AF114" s="61"/>
      <c r="AG114" s="61"/>
      <c r="AH114" s="61"/>
      <c r="AI114" s="61"/>
      <c r="AJ114" s="61"/>
      <c r="AK114" s="61"/>
    </row>
    <row r="115" ht="12.75" customHeight="1">
      <c r="A115" s="79"/>
      <c r="B115" s="61"/>
      <c r="C115" s="61"/>
      <c r="D115" s="61"/>
      <c r="E115" s="61"/>
      <c r="F115" s="61"/>
      <c r="G115" s="61"/>
      <c r="H115" s="61"/>
      <c r="I115" s="61"/>
      <c r="J115" s="61"/>
      <c r="K115" s="61"/>
      <c r="L115" s="61"/>
      <c r="M115" s="61"/>
      <c r="N115" s="61"/>
      <c r="O115" s="61"/>
      <c r="P115" s="61"/>
      <c r="Q115" s="61"/>
      <c r="R115" s="61"/>
      <c r="S115" s="61"/>
      <c r="T115" s="130"/>
      <c r="U115" s="61"/>
      <c r="V115" s="61"/>
      <c r="W115" s="61"/>
      <c r="X115" s="61"/>
      <c r="Y115" s="61"/>
      <c r="Z115" s="61"/>
      <c r="AA115" s="61"/>
      <c r="AB115" s="61"/>
      <c r="AC115" s="61"/>
      <c r="AD115" s="61"/>
      <c r="AE115" s="61"/>
      <c r="AF115" s="61"/>
      <c r="AG115" s="61"/>
      <c r="AH115" s="61"/>
      <c r="AI115" s="61"/>
      <c r="AJ115" s="61"/>
      <c r="AK115" s="61"/>
    </row>
    <row r="116" ht="12.75" customHeight="1">
      <c r="A116" s="79"/>
      <c r="B116" s="61"/>
      <c r="C116" s="61"/>
      <c r="D116" s="61"/>
      <c r="E116" s="61"/>
      <c r="F116" s="61"/>
      <c r="G116" s="61"/>
      <c r="H116" s="61"/>
      <c r="I116" s="61"/>
      <c r="J116" s="61"/>
      <c r="K116" s="61"/>
      <c r="L116" s="61"/>
      <c r="M116" s="61"/>
      <c r="N116" s="61"/>
      <c r="O116" s="61"/>
      <c r="P116" s="61"/>
      <c r="Q116" s="61"/>
      <c r="R116" s="61"/>
      <c r="S116" s="61"/>
      <c r="T116" s="130"/>
      <c r="U116" s="61"/>
      <c r="V116" s="61"/>
      <c r="W116" s="61"/>
      <c r="X116" s="61"/>
      <c r="Y116" s="61"/>
      <c r="Z116" s="61"/>
      <c r="AA116" s="61"/>
      <c r="AB116" s="61"/>
      <c r="AC116" s="61"/>
      <c r="AD116" s="61"/>
      <c r="AE116" s="61"/>
      <c r="AF116" s="61"/>
      <c r="AG116" s="61"/>
      <c r="AH116" s="61"/>
      <c r="AI116" s="61"/>
      <c r="AJ116" s="61"/>
      <c r="AK116" s="61"/>
    </row>
    <row r="117" ht="12.75" customHeight="1">
      <c r="A117" s="79"/>
      <c r="B117" s="61"/>
      <c r="C117" s="61"/>
      <c r="D117" s="61"/>
      <c r="E117" s="61"/>
      <c r="F117" s="61"/>
      <c r="G117" s="61"/>
      <c r="H117" s="61"/>
      <c r="I117" s="61"/>
      <c r="J117" s="61"/>
      <c r="K117" s="61"/>
      <c r="L117" s="61"/>
      <c r="M117" s="61"/>
      <c r="N117" s="61"/>
      <c r="O117" s="61"/>
      <c r="P117" s="61"/>
      <c r="Q117" s="61"/>
      <c r="R117" s="61"/>
      <c r="S117" s="61"/>
      <c r="T117" s="130"/>
      <c r="U117" s="61"/>
      <c r="V117" s="61"/>
      <c r="W117" s="61"/>
      <c r="X117" s="61"/>
      <c r="Y117" s="61"/>
      <c r="Z117" s="61"/>
      <c r="AA117" s="61"/>
      <c r="AB117" s="61"/>
      <c r="AC117" s="61"/>
      <c r="AD117" s="61"/>
      <c r="AE117" s="61"/>
      <c r="AF117" s="61"/>
      <c r="AG117" s="61"/>
      <c r="AH117" s="61"/>
      <c r="AI117" s="61"/>
      <c r="AJ117" s="61"/>
      <c r="AK117" s="61"/>
    </row>
    <row r="118" ht="12.75" customHeight="1">
      <c r="A118" s="79"/>
      <c r="B118" s="61"/>
      <c r="C118" s="61"/>
      <c r="D118" s="61"/>
      <c r="E118" s="61"/>
      <c r="F118" s="61"/>
      <c r="G118" s="61"/>
      <c r="H118" s="61"/>
      <c r="I118" s="61"/>
      <c r="J118" s="61"/>
      <c r="K118" s="61"/>
      <c r="L118" s="61"/>
      <c r="M118" s="61"/>
      <c r="N118" s="61"/>
      <c r="O118" s="61"/>
      <c r="P118" s="61"/>
      <c r="Q118" s="61"/>
      <c r="R118" s="61"/>
      <c r="S118" s="61"/>
      <c r="T118" s="130"/>
      <c r="U118" s="61"/>
      <c r="V118" s="61"/>
      <c r="W118" s="61"/>
      <c r="X118" s="61"/>
      <c r="Y118" s="61"/>
      <c r="Z118" s="61"/>
      <c r="AA118" s="61"/>
      <c r="AB118" s="61"/>
      <c r="AC118" s="61"/>
      <c r="AD118" s="61"/>
      <c r="AE118" s="61"/>
      <c r="AF118" s="61"/>
      <c r="AG118" s="61"/>
      <c r="AH118" s="61"/>
      <c r="AI118" s="61"/>
      <c r="AJ118" s="61"/>
      <c r="AK118" s="61"/>
    </row>
    <row r="119" ht="12.75" customHeight="1">
      <c r="A119" s="79"/>
      <c r="B119" s="61"/>
      <c r="C119" s="61"/>
      <c r="D119" s="61"/>
      <c r="E119" s="61"/>
      <c r="F119" s="61"/>
      <c r="G119" s="61"/>
      <c r="H119" s="61"/>
      <c r="I119" s="61"/>
      <c r="J119" s="61"/>
      <c r="K119" s="61"/>
      <c r="L119" s="61"/>
      <c r="M119" s="61"/>
      <c r="N119" s="61"/>
      <c r="O119" s="61"/>
      <c r="P119" s="61"/>
      <c r="Q119" s="61"/>
      <c r="R119" s="61"/>
      <c r="S119" s="61"/>
      <c r="T119" s="130"/>
      <c r="U119" s="61"/>
      <c r="V119" s="61"/>
      <c r="W119" s="61"/>
      <c r="X119" s="61"/>
      <c r="Y119" s="61"/>
      <c r="Z119" s="61"/>
      <c r="AA119" s="61"/>
      <c r="AB119" s="61"/>
      <c r="AC119" s="61"/>
      <c r="AD119" s="61"/>
      <c r="AE119" s="61"/>
      <c r="AF119" s="61"/>
      <c r="AG119" s="61"/>
      <c r="AH119" s="61"/>
      <c r="AI119" s="61"/>
      <c r="AJ119" s="61"/>
      <c r="AK119" s="61"/>
    </row>
    <row r="120" ht="12.75" customHeight="1">
      <c r="A120" s="79"/>
      <c r="B120" s="61"/>
      <c r="C120" s="61"/>
      <c r="D120" s="61"/>
      <c r="E120" s="61"/>
      <c r="F120" s="61"/>
      <c r="G120" s="61"/>
      <c r="H120" s="61"/>
      <c r="I120" s="61"/>
      <c r="J120" s="61"/>
      <c r="K120" s="61"/>
      <c r="L120" s="61"/>
      <c r="M120" s="61"/>
      <c r="N120" s="61"/>
      <c r="O120" s="61"/>
      <c r="P120" s="61"/>
      <c r="Q120" s="61"/>
      <c r="R120" s="61"/>
      <c r="S120" s="61"/>
      <c r="T120" s="130"/>
      <c r="U120" s="61"/>
      <c r="V120" s="61"/>
      <c r="W120" s="61"/>
      <c r="X120" s="61"/>
      <c r="Y120" s="61"/>
      <c r="Z120" s="61"/>
      <c r="AA120" s="61"/>
      <c r="AB120" s="61"/>
      <c r="AC120" s="61"/>
      <c r="AD120" s="61"/>
      <c r="AE120" s="61"/>
      <c r="AF120" s="61"/>
      <c r="AG120" s="61"/>
      <c r="AH120" s="61"/>
      <c r="AI120" s="61"/>
      <c r="AJ120" s="61"/>
      <c r="AK120" s="61"/>
    </row>
    <row r="121" ht="12.75" customHeight="1">
      <c r="A121" s="79"/>
      <c r="B121" s="79"/>
      <c r="C121" s="79"/>
      <c r="D121" s="79"/>
      <c r="E121" s="61"/>
      <c r="F121" s="61"/>
      <c r="G121" s="61"/>
      <c r="H121" s="61"/>
      <c r="I121" s="61"/>
      <c r="J121" s="61"/>
      <c r="K121" s="61"/>
      <c r="L121" s="61"/>
      <c r="M121" s="61"/>
      <c r="N121" s="61"/>
      <c r="O121" s="61"/>
      <c r="P121" s="61"/>
      <c r="Q121" s="61"/>
      <c r="R121" s="61"/>
      <c r="S121" s="61"/>
      <c r="T121" s="130"/>
      <c r="U121" s="61"/>
      <c r="V121" s="61"/>
      <c r="W121" s="61"/>
      <c r="X121" s="61"/>
      <c r="Y121" s="61"/>
      <c r="Z121" s="61"/>
      <c r="AA121" s="61"/>
      <c r="AB121" s="61"/>
      <c r="AC121" s="61"/>
      <c r="AD121" s="61"/>
      <c r="AE121" s="61"/>
      <c r="AF121" s="61"/>
      <c r="AG121" s="61"/>
      <c r="AH121" s="61"/>
      <c r="AI121" s="61"/>
      <c r="AJ121" s="61"/>
      <c r="AK121" s="61"/>
    </row>
    <row r="122" ht="12.75" customHeight="1">
      <c r="A122" s="79"/>
      <c r="B122" s="79"/>
      <c r="C122" s="79"/>
      <c r="D122" s="79"/>
      <c r="E122" s="79"/>
      <c r="F122" s="79"/>
      <c r="G122" s="79"/>
      <c r="H122" s="79"/>
      <c r="I122" s="79"/>
      <c r="J122" s="79"/>
      <c r="K122" s="79"/>
      <c r="L122" s="79"/>
      <c r="M122" s="79"/>
      <c r="N122" s="79"/>
      <c r="O122" s="79"/>
      <c r="P122" s="79"/>
      <c r="Q122" s="79"/>
      <c r="R122" s="79"/>
      <c r="S122" s="79"/>
      <c r="T122" s="131"/>
      <c r="U122" s="79"/>
      <c r="V122" s="79"/>
      <c r="W122" s="79"/>
      <c r="X122" s="79"/>
      <c r="Y122" s="79"/>
      <c r="Z122" s="79"/>
      <c r="AA122" s="79"/>
      <c r="AB122" s="79"/>
      <c r="AC122" s="79"/>
      <c r="AD122" s="79"/>
      <c r="AE122" s="79"/>
      <c r="AF122" s="79"/>
      <c r="AG122" s="79"/>
      <c r="AH122" s="79"/>
      <c r="AI122" s="79"/>
      <c r="AJ122" s="79"/>
      <c r="AK122" s="79"/>
    </row>
    <row r="123" ht="12.75" customHeight="1">
      <c r="A123" s="79"/>
      <c r="B123" s="79"/>
      <c r="C123" s="79"/>
      <c r="D123" s="79"/>
      <c r="E123" s="79"/>
      <c r="F123" s="79"/>
      <c r="G123" s="79"/>
      <c r="H123" s="79"/>
      <c r="I123" s="79"/>
      <c r="J123" s="79"/>
      <c r="K123" s="79"/>
      <c r="L123" s="79"/>
      <c r="M123" s="79"/>
      <c r="N123" s="79"/>
      <c r="O123" s="79"/>
      <c r="P123" s="79"/>
      <c r="Q123" s="79"/>
      <c r="R123" s="79"/>
      <c r="S123" s="79"/>
      <c r="T123" s="131"/>
      <c r="U123" s="79"/>
      <c r="V123" s="79"/>
      <c r="W123" s="79"/>
      <c r="X123" s="79"/>
      <c r="Y123" s="79"/>
      <c r="Z123" s="79"/>
      <c r="AA123" s="79"/>
      <c r="AB123" s="79"/>
      <c r="AC123" s="79"/>
      <c r="AD123" s="79"/>
      <c r="AE123" s="79"/>
      <c r="AF123" s="79"/>
      <c r="AG123" s="79"/>
      <c r="AH123" s="79"/>
      <c r="AI123" s="79"/>
      <c r="AJ123" s="79"/>
      <c r="AK123" s="79"/>
    </row>
    <row r="124" ht="12.75" customHeight="1">
      <c r="A124" s="79"/>
      <c r="B124" s="79"/>
      <c r="C124" s="79"/>
      <c r="D124" s="79"/>
      <c r="E124" s="79"/>
      <c r="F124" s="79"/>
      <c r="G124" s="79"/>
      <c r="H124" s="79"/>
      <c r="I124" s="79"/>
      <c r="J124" s="79"/>
      <c r="K124" s="79"/>
      <c r="L124" s="79"/>
      <c r="M124" s="79"/>
      <c r="N124" s="79"/>
      <c r="O124" s="79"/>
      <c r="P124" s="79"/>
      <c r="Q124" s="79"/>
      <c r="R124" s="79"/>
      <c r="S124" s="79"/>
      <c r="T124" s="131"/>
      <c r="U124" s="79"/>
      <c r="V124" s="79"/>
      <c r="W124" s="79"/>
      <c r="X124" s="79"/>
      <c r="Y124" s="79"/>
      <c r="Z124" s="79"/>
      <c r="AA124" s="79"/>
      <c r="AB124" s="79"/>
      <c r="AC124" s="79"/>
      <c r="AD124" s="79"/>
      <c r="AE124" s="79"/>
      <c r="AF124" s="79"/>
      <c r="AG124" s="79"/>
      <c r="AH124" s="79"/>
      <c r="AI124" s="79"/>
      <c r="AJ124" s="79"/>
      <c r="AK124" s="79"/>
    </row>
    <row r="125" ht="12.75" customHeight="1">
      <c r="A125" s="79"/>
      <c r="B125" s="79"/>
      <c r="C125" s="79"/>
      <c r="D125" s="79"/>
      <c r="E125" s="79"/>
      <c r="F125" s="79"/>
      <c r="G125" s="79"/>
      <c r="H125" s="79"/>
      <c r="I125" s="79"/>
      <c r="J125" s="79"/>
      <c r="K125" s="79"/>
      <c r="L125" s="79"/>
      <c r="M125" s="79"/>
      <c r="N125" s="79"/>
      <c r="O125" s="79"/>
      <c r="P125" s="79"/>
      <c r="Q125" s="79"/>
      <c r="R125" s="79"/>
      <c r="S125" s="79"/>
      <c r="T125" s="131"/>
      <c r="U125" s="79"/>
      <c r="V125" s="79"/>
      <c r="W125" s="79"/>
      <c r="X125" s="79"/>
      <c r="Y125" s="79"/>
      <c r="Z125" s="79"/>
      <c r="AA125" s="79"/>
      <c r="AB125" s="79"/>
      <c r="AC125" s="79"/>
      <c r="AD125" s="79"/>
      <c r="AE125" s="79"/>
      <c r="AF125" s="79"/>
      <c r="AG125" s="79"/>
      <c r="AH125" s="79"/>
      <c r="AI125" s="79"/>
      <c r="AJ125" s="79"/>
      <c r="AK125" s="79"/>
    </row>
    <row r="126" ht="12.75" customHeight="1">
      <c r="A126" s="79"/>
      <c r="B126" s="79"/>
      <c r="C126" s="79"/>
      <c r="D126" s="79"/>
      <c r="E126" s="79"/>
      <c r="F126" s="79"/>
      <c r="G126" s="79"/>
      <c r="H126" s="79"/>
      <c r="I126" s="79"/>
      <c r="J126" s="79"/>
      <c r="K126" s="79"/>
      <c r="L126" s="79"/>
      <c r="M126" s="79"/>
      <c r="N126" s="79"/>
      <c r="O126" s="79"/>
      <c r="P126" s="79"/>
      <c r="Q126" s="79"/>
      <c r="R126" s="79"/>
      <c r="S126" s="79"/>
      <c r="T126" s="131"/>
      <c r="U126" s="79"/>
      <c r="V126" s="79"/>
      <c r="W126" s="79"/>
      <c r="X126" s="79"/>
      <c r="Y126" s="79"/>
      <c r="Z126" s="79"/>
      <c r="AA126" s="79"/>
      <c r="AB126" s="79"/>
      <c r="AC126" s="79"/>
      <c r="AD126" s="79"/>
      <c r="AE126" s="79"/>
      <c r="AF126" s="79"/>
      <c r="AG126" s="79"/>
      <c r="AH126" s="79"/>
      <c r="AI126" s="79"/>
      <c r="AJ126" s="79"/>
      <c r="AK126" s="79"/>
    </row>
    <row r="127" ht="12.75" customHeight="1">
      <c r="A127" s="79"/>
      <c r="B127" s="79"/>
      <c r="C127" s="79"/>
      <c r="D127" s="79"/>
      <c r="E127" s="79"/>
      <c r="F127" s="79"/>
      <c r="G127" s="79"/>
      <c r="H127" s="79"/>
      <c r="I127" s="79"/>
      <c r="J127" s="79"/>
      <c r="K127" s="79"/>
      <c r="L127" s="79"/>
      <c r="M127" s="79"/>
      <c r="N127" s="79"/>
      <c r="O127" s="79"/>
      <c r="P127" s="79"/>
      <c r="Q127" s="79"/>
      <c r="R127" s="79"/>
      <c r="S127" s="79"/>
      <c r="T127" s="131"/>
      <c r="U127" s="79"/>
      <c r="V127" s="79"/>
      <c r="W127" s="79"/>
      <c r="X127" s="79"/>
      <c r="Y127" s="79"/>
      <c r="Z127" s="79"/>
      <c r="AA127" s="79"/>
      <c r="AB127" s="79"/>
      <c r="AC127" s="79"/>
      <c r="AD127" s="79"/>
      <c r="AE127" s="79"/>
      <c r="AF127" s="79"/>
      <c r="AG127" s="79"/>
      <c r="AH127" s="79"/>
      <c r="AI127" s="79"/>
      <c r="AJ127" s="79"/>
      <c r="AK127" s="79"/>
    </row>
    <row r="128" ht="12.75" customHeight="1">
      <c r="A128" s="79"/>
      <c r="B128" s="79"/>
      <c r="C128" s="79"/>
      <c r="D128" s="79"/>
      <c r="E128" s="79"/>
      <c r="F128" s="79"/>
      <c r="G128" s="79"/>
      <c r="H128" s="79"/>
      <c r="I128" s="79"/>
      <c r="J128" s="79"/>
      <c r="K128" s="79"/>
      <c r="L128" s="79"/>
      <c r="M128" s="79"/>
      <c r="N128" s="79"/>
      <c r="O128" s="79"/>
      <c r="P128" s="79"/>
      <c r="Q128" s="79"/>
      <c r="R128" s="79"/>
      <c r="S128" s="79"/>
      <c r="T128" s="131"/>
      <c r="U128" s="79"/>
      <c r="V128" s="79"/>
      <c r="W128" s="79"/>
      <c r="X128" s="79"/>
      <c r="Y128" s="79"/>
      <c r="Z128" s="79"/>
      <c r="AA128" s="79"/>
      <c r="AB128" s="79"/>
      <c r="AC128" s="79"/>
      <c r="AD128" s="79"/>
      <c r="AE128" s="79"/>
      <c r="AF128" s="79"/>
      <c r="AG128" s="79"/>
      <c r="AH128" s="79"/>
      <c r="AI128" s="79"/>
      <c r="AJ128" s="79"/>
      <c r="AK128" s="79"/>
    </row>
    <row r="129" ht="12.75" customHeight="1">
      <c r="A129" s="79"/>
      <c r="B129" s="79"/>
      <c r="C129" s="79"/>
      <c r="D129" s="79"/>
      <c r="E129" s="79"/>
      <c r="F129" s="79"/>
      <c r="G129" s="79"/>
      <c r="H129" s="79"/>
      <c r="I129" s="79"/>
      <c r="J129" s="79"/>
      <c r="K129" s="79"/>
      <c r="L129" s="79"/>
      <c r="M129" s="79"/>
      <c r="N129" s="79"/>
      <c r="O129" s="79"/>
      <c r="P129" s="79"/>
      <c r="Q129" s="79"/>
      <c r="R129" s="79"/>
      <c r="S129" s="79"/>
      <c r="T129" s="131"/>
      <c r="U129" s="79"/>
      <c r="V129" s="79"/>
      <c r="W129" s="79"/>
      <c r="X129" s="79"/>
      <c r="Y129" s="79"/>
      <c r="Z129" s="79"/>
      <c r="AA129" s="79"/>
      <c r="AB129" s="79"/>
      <c r="AC129" s="79"/>
      <c r="AD129" s="79"/>
      <c r="AE129" s="79"/>
      <c r="AF129" s="79"/>
      <c r="AG129" s="79"/>
      <c r="AH129" s="79"/>
      <c r="AI129" s="79"/>
      <c r="AJ129" s="79"/>
      <c r="AK129" s="79"/>
    </row>
    <row r="130" ht="12.75" customHeight="1">
      <c r="A130" s="79"/>
      <c r="B130" s="79"/>
      <c r="C130" s="79"/>
      <c r="D130" s="79"/>
      <c r="E130" s="79"/>
      <c r="F130" s="79"/>
      <c r="G130" s="79"/>
      <c r="H130" s="79"/>
      <c r="I130" s="79"/>
      <c r="J130" s="79"/>
      <c r="K130" s="79"/>
      <c r="L130" s="79"/>
      <c r="M130" s="79"/>
      <c r="N130" s="79"/>
      <c r="O130" s="79"/>
      <c r="P130" s="79"/>
      <c r="Q130" s="79"/>
      <c r="R130" s="79"/>
      <c r="S130" s="79"/>
      <c r="T130" s="131"/>
      <c r="U130" s="79"/>
      <c r="V130" s="79"/>
      <c r="W130" s="79"/>
      <c r="X130" s="79"/>
      <c r="Y130" s="79"/>
      <c r="Z130" s="79"/>
      <c r="AA130" s="79"/>
      <c r="AB130" s="79"/>
      <c r="AC130" s="79"/>
      <c r="AD130" s="79"/>
      <c r="AE130" s="79"/>
      <c r="AF130" s="79"/>
      <c r="AG130" s="79"/>
      <c r="AH130" s="79"/>
      <c r="AI130" s="79"/>
      <c r="AJ130" s="79"/>
      <c r="AK130" s="79"/>
    </row>
    <row r="131" ht="12.75" customHeight="1">
      <c r="A131" s="79"/>
      <c r="B131" s="79"/>
      <c r="C131" s="79"/>
      <c r="D131" s="79"/>
      <c r="E131" s="79"/>
      <c r="F131" s="79"/>
      <c r="G131" s="79"/>
      <c r="H131" s="79"/>
      <c r="I131" s="79"/>
      <c r="J131" s="79"/>
      <c r="K131" s="79"/>
      <c r="L131" s="79"/>
      <c r="M131" s="79"/>
      <c r="N131" s="79"/>
      <c r="O131" s="79"/>
      <c r="P131" s="79"/>
      <c r="Q131" s="79"/>
      <c r="R131" s="79"/>
      <c r="S131" s="79"/>
      <c r="T131" s="131"/>
      <c r="U131" s="79"/>
      <c r="V131" s="79"/>
      <c r="W131" s="79"/>
      <c r="X131" s="79"/>
      <c r="Y131" s="79"/>
      <c r="Z131" s="79"/>
      <c r="AA131" s="79"/>
      <c r="AB131" s="79"/>
      <c r="AC131" s="79"/>
      <c r="AD131" s="79"/>
      <c r="AE131" s="79"/>
      <c r="AF131" s="79"/>
      <c r="AG131" s="79"/>
      <c r="AH131" s="79"/>
      <c r="AI131" s="79"/>
      <c r="AJ131" s="79"/>
      <c r="AK131" s="79"/>
    </row>
    <row r="132" ht="12.75" customHeight="1">
      <c r="A132" s="79"/>
      <c r="B132" s="79"/>
      <c r="C132" s="79"/>
      <c r="D132" s="79"/>
      <c r="E132" s="79"/>
      <c r="F132" s="79"/>
      <c r="G132" s="79"/>
      <c r="H132" s="79"/>
      <c r="I132" s="79"/>
      <c r="J132" s="79"/>
      <c r="K132" s="79"/>
      <c r="L132" s="79"/>
      <c r="M132" s="79"/>
      <c r="N132" s="79"/>
      <c r="O132" s="79"/>
      <c r="P132" s="79"/>
      <c r="Q132" s="79"/>
      <c r="R132" s="79"/>
      <c r="S132" s="79"/>
      <c r="T132" s="131"/>
      <c r="U132" s="79"/>
      <c r="V132" s="79"/>
      <c r="W132" s="79"/>
      <c r="X132" s="79"/>
      <c r="Y132" s="79"/>
      <c r="Z132" s="79"/>
      <c r="AA132" s="79"/>
      <c r="AB132" s="79"/>
      <c r="AC132" s="79"/>
      <c r="AD132" s="79"/>
      <c r="AE132" s="79"/>
      <c r="AF132" s="79"/>
      <c r="AG132" s="79"/>
      <c r="AH132" s="79"/>
      <c r="AI132" s="79"/>
      <c r="AJ132" s="79"/>
      <c r="AK132" s="79"/>
    </row>
    <row r="133" ht="12.75" customHeight="1">
      <c r="A133" s="79"/>
      <c r="B133" s="79"/>
      <c r="C133" s="79"/>
      <c r="D133" s="79"/>
      <c r="E133" s="79"/>
      <c r="F133" s="79"/>
      <c r="G133" s="79"/>
      <c r="H133" s="79"/>
      <c r="I133" s="79"/>
      <c r="J133" s="79"/>
      <c r="K133" s="79"/>
      <c r="L133" s="79"/>
      <c r="M133" s="79"/>
      <c r="N133" s="79"/>
      <c r="O133" s="79"/>
      <c r="P133" s="79"/>
      <c r="Q133" s="79"/>
      <c r="R133" s="79"/>
      <c r="S133" s="79"/>
      <c r="T133" s="131"/>
      <c r="U133" s="79"/>
      <c r="V133" s="79"/>
      <c r="W133" s="79"/>
      <c r="X133" s="79"/>
      <c r="Y133" s="79"/>
      <c r="Z133" s="79"/>
      <c r="AA133" s="79"/>
      <c r="AB133" s="79"/>
      <c r="AC133" s="79"/>
      <c r="AD133" s="79"/>
      <c r="AE133" s="79"/>
      <c r="AF133" s="79"/>
      <c r="AG133" s="79"/>
      <c r="AH133" s="79"/>
      <c r="AI133" s="79"/>
      <c r="AJ133" s="79"/>
      <c r="AK133" s="79"/>
    </row>
    <row r="134" ht="12.75" customHeight="1">
      <c r="A134" s="79"/>
      <c r="B134" s="79"/>
      <c r="C134" s="79"/>
      <c r="D134" s="79"/>
      <c r="E134" s="79"/>
      <c r="F134" s="79"/>
      <c r="G134" s="79"/>
      <c r="H134" s="79"/>
      <c r="I134" s="79"/>
      <c r="J134" s="79"/>
      <c r="K134" s="79"/>
      <c r="L134" s="79"/>
      <c r="M134" s="79"/>
      <c r="N134" s="79"/>
      <c r="O134" s="79"/>
      <c r="P134" s="79"/>
      <c r="Q134" s="79"/>
      <c r="R134" s="79"/>
      <c r="S134" s="79"/>
      <c r="T134" s="131"/>
      <c r="U134" s="79"/>
      <c r="V134" s="79"/>
      <c r="W134" s="79"/>
      <c r="X134" s="79"/>
      <c r="Y134" s="79"/>
      <c r="Z134" s="79"/>
      <c r="AA134" s="79"/>
      <c r="AB134" s="79"/>
      <c r="AC134" s="79"/>
      <c r="AD134" s="79"/>
      <c r="AE134" s="79"/>
      <c r="AF134" s="79"/>
      <c r="AG134" s="79"/>
      <c r="AH134" s="79"/>
      <c r="AI134" s="79"/>
      <c r="AJ134" s="79"/>
      <c r="AK134" s="79"/>
    </row>
    <row r="135" ht="12.75" customHeight="1">
      <c r="A135" s="79"/>
      <c r="B135" s="79"/>
      <c r="C135" s="79"/>
      <c r="D135" s="79"/>
      <c r="E135" s="79"/>
      <c r="F135" s="79"/>
      <c r="G135" s="79"/>
      <c r="H135" s="79"/>
      <c r="I135" s="79"/>
      <c r="J135" s="79"/>
      <c r="K135" s="79"/>
      <c r="L135" s="79"/>
      <c r="M135" s="79"/>
      <c r="N135" s="79"/>
      <c r="O135" s="79"/>
      <c r="P135" s="79"/>
      <c r="Q135" s="79"/>
      <c r="R135" s="79"/>
      <c r="S135" s="79"/>
      <c r="T135" s="131"/>
      <c r="U135" s="79"/>
      <c r="V135" s="79"/>
      <c r="W135" s="79"/>
      <c r="X135" s="79"/>
      <c r="Y135" s="79"/>
      <c r="Z135" s="79"/>
      <c r="AA135" s="79"/>
      <c r="AB135" s="79"/>
      <c r="AC135" s="79"/>
      <c r="AD135" s="79"/>
      <c r="AE135" s="79"/>
      <c r="AF135" s="79"/>
      <c r="AG135" s="79"/>
      <c r="AH135" s="79"/>
      <c r="AI135" s="79"/>
      <c r="AJ135" s="79"/>
      <c r="AK135" s="79"/>
    </row>
    <row r="136" ht="12.75" customHeight="1">
      <c r="A136" s="79"/>
      <c r="B136" s="79"/>
      <c r="C136" s="79"/>
      <c r="D136" s="79"/>
      <c r="E136" s="79"/>
      <c r="F136" s="79"/>
      <c r="G136" s="79"/>
      <c r="H136" s="79"/>
      <c r="I136" s="79"/>
      <c r="J136" s="79"/>
      <c r="K136" s="79"/>
      <c r="L136" s="79"/>
      <c r="M136" s="79"/>
      <c r="N136" s="79"/>
      <c r="O136" s="79"/>
      <c r="P136" s="79"/>
      <c r="Q136" s="79"/>
      <c r="R136" s="79"/>
      <c r="S136" s="79"/>
      <c r="T136" s="131"/>
      <c r="U136" s="79"/>
      <c r="V136" s="79"/>
      <c r="W136" s="79"/>
      <c r="X136" s="79"/>
      <c r="Y136" s="79"/>
      <c r="Z136" s="79"/>
      <c r="AA136" s="79"/>
      <c r="AB136" s="79"/>
      <c r="AC136" s="79"/>
      <c r="AD136" s="79"/>
      <c r="AE136" s="79"/>
      <c r="AF136" s="79"/>
      <c r="AG136" s="79"/>
      <c r="AH136" s="79"/>
      <c r="AI136" s="79"/>
      <c r="AJ136" s="79"/>
      <c r="AK136" s="79"/>
    </row>
    <row r="137" ht="12.75" customHeight="1">
      <c r="A137" s="79"/>
      <c r="B137" s="79"/>
      <c r="C137" s="79"/>
      <c r="D137" s="79"/>
      <c r="E137" s="79"/>
      <c r="F137" s="79"/>
      <c r="G137" s="79"/>
      <c r="H137" s="79"/>
      <c r="I137" s="79"/>
      <c r="J137" s="79"/>
      <c r="K137" s="79"/>
      <c r="L137" s="79"/>
      <c r="M137" s="79"/>
      <c r="N137" s="79"/>
      <c r="O137" s="79"/>
      <c r="P137" s="79"/>
      <c r="Q137" s="79"/>
      <c r="R137" s="79"/>
      <c r="S137" s="79"/>
      <c r="T137" s="131"/>
      <c r="U137" s="79"/>
      <c r="V137" s="79"/>
      <c r="W137" s="79"/>
      <c r="X137" s="79"/>
      <c r="Y137" s="79"/>
      <c r="Z137" s="79"/>
      <c r="AA137" s="79"/>
      <c r="AB137" s="79"/>
      <c r="AC137" s="79"/>
      <c r="AD137" s="79"/>
      <c r="AE137" s="79"/>
      <c r="AF137" s="79"/>
      <c r="AG137" s="79"/>
      <c r="AH137" s="79"/>
      <c r="AI137" s="79"/>
      <c r="AJ137" s="79"/>
      <c r="AK137" s="79"/>
    </row>
    <row r="138" ht="12.75" customHeight="1">
      <c r="A138" s="79"/>
      <c r="B138" s="79"/>
      <c r="C138" s="79"/>
      <c r="D138" s="79"/>
      <c r="E138" s="79"/>
      <c r="F138" s="79"/>
      <c r="G138" s="79"/>
      <c r="H138" s="79"/>
      <c r="I138" s="79"/>
      <c r="J138" s="79"/>
      <c r="K138" s="79"/>
      <c r="L138" s="79"/>
      <c r="M138" s="79"/>
      <c r="N138" s="79"/>
      <c r="O138" s="79"/>
      <c r="P138" s="79"/>
      <c r="Q138" s="79"/>
      <c r="R138" s="79"/>
      <c r="S138" s="79"/>
      <c r="T138" s="131"/>
      <c r="U138" s="79"/>
      <c r="V138" s="79"/>
      <c r="W138" s="79"/>
      <c r="X138" s="79"/>
      <c r="Y138" s="79"/>
      <c r="Z138" s="79"/>
      <c r="AA138" s="79"/>
      <c r="AB138" s="79"/>
      <c r="AC138" s="79"/>
      <c r="AD138" s="79"/>
      <c r="AE138" s="79"/>
      <c r="AF138" s="79"/>
      <c r="AG138" s="79"/>
      <c r="AH138" s="79"/>
      <c r="AI138" s="79"/>
      <c r="AJ138" s="79"/>
      <c r="AK138" s="79"/>
    </row>
    <row r="139" ht="12.75" customHeight="1">
      <c r="A139" s="79"/>
      <c r="B139" s="79"/>
      <c r="C139" s="79"/>
      <c r="D139" s="79"/>
      <c r="E139" s="79"/>
      <c r="F139" s="79"/>
      <c r="G139" s="79"/>
      <c r="H139" s="79"/>
      <c r="I139" s="79"/>
      <c r="J139" s="79"/>
      <c r="K139" s="79"/>
      <c r="L139" s="79"/>
      <c r="M139" s="79"/>
      <c r="N139" s="79"/>
      <c r="O139" s="79"/>
      <c r="P139" s="79"/>
      <c r="Q139" s="79"/>
      <c r="R139" s="79"/>
      <c r="S139" s="79"/>
      <c r="T139" s="131"/>
      <c r="U139" s="79"/>
      <c r="V139" s="79"/>
      <c r="W139" s="79"/>
      <c r="X139" s="79"/>
      <c r="Y139" s="79"/>
      <c r="Z139" s="79"/>
      <c r="AA139" s="79"/>
      <c r="AB139" s="79"/>
      <c r="AC139" s="79"/>
      <c r="AD139" s="79"/>
      <c r="AE139" s="79"/>
      <c r="AF139" s="79"/>
      <c r="AG139" s="79"/>
      <c r="AH139" s="79"/>
      <c r="AI139" s="79"/>
      <c r="AJ139" s="79"/>
      <c r="AK139" s="79"/>
    </row>
    <row r="140" ht="12.75" customHeight="1">
      <c r="A140" s="79"/>
      <c r="B140" s="79"/>
      <c r="C140" s="79"/>
      <c r="D140" s="79"/>
      <c r="E140" s="79"/>
      <c r="F140" s="79"/>
      <c r="G140" s="79"/>
      <c r="H140" s="79"/>
      <c r="I140" s="79"/>
      <c r="J140" s="79"/>
      <c r="K140" s="79"/>
      <c r="L140" s="79"/>
      <c r="M140" s="79"/>
      <c r="N140" s="79"/>
      <c r="O140" s="79"/>
      <c r="P140" s="79"/>
      <c r="Q140" s="79"/>
      <c r="R140" s="79"/>
      <c r="S140" s="79"/>
      <c r="T140" s="131"/>
      <c r="U140" s="79"/>
      <c r="V140" s="79"/>
      <c r="W140" s="79"/>
      <c r="X140" s="79"/>
      <c r="Y140" s="79"/>
      <c r="Z140" s="79"/>
      <c r="AA140" s="79"/>
      <c r="AB140" s="79"/>
      <c r="AC140" s="79"/>
      <c r="AD140" s="79"/>
      <c r="AE140" s="79"/>
      <c r="AF140" s="79"/>
      <c r="AG140" s="79"/>
      <c r="AH140" s="79"/>
      <c r="AI140" s="79"/>
      <c r="AJ140" s="79"/>
      <c r="AK140" s="79"/>
    </row>
    <row r="141" ht="12.75" customHeight="1">
      <c r="A141" s="79"/>
      <c r="B141" s="79"/>
      <c r="C141" s="79"/>
      <c r="D141" s="79"/>
      <c r="E141" s="79"/>
      <c r="F141" s="79"/>
      <c r="G141" s="79"/>
      <c r="H141" s="79"/>
      <c r="I141" s="79"/>
      <c r="J141" s="79"/>
      <c r="K141" s="79"/>
      <c r="L141" s="79"/>
      <c r="M141" s="79"/>
      <c r="N141" s="79"/>
      <c r="O141" s="79"/>
      <c r="P141" s="79"/>
      <c r="Q141" s="79"/>
      <c r="R141" s="79"/>
      <c r="S141" s="79"/>
      <c r="T141" s="131"/>
      <c r="U141" s="79"/>
      <c r="V141" s="79"/>
      <c r="W141" s="79"/>
      <c r="X141" s="79"/>
      <c r="Y141" s="79"/>
      <c r="Z141" s="79"/>
      <c r="AA141" s="79"/>
      <c r="AB141" s="79"/>
      <c r="AC141" s="79"/>
      <c r="AD141" s="79"/>
      <c r="AE141" s="79"/>
      <c r="AF141" s="79"/>
      <c r="AG141" s="79"/>
      <c r="AH141" s="79"/>
      <c r="AI141" s="79"/>
      <c r="AJ141" s="79"/>
      <c r="AK141" s="79"/>
    </row>
    <row r="142" ht="12.75" customHeight="1">
      <c r="A142" s="79"/>
      <c r="B142" s="79"/>
      <c r="C142" s="79"/>
      <c r="D142" s="79"/>
      <c r="E142" s="79"/>
      <c r="F142" s="79"/>
      <c r="G142" s="79"/>
      <c r="H142" s="79"/>
      <c r="I142" s="79"/>
      <c r="J142" s="79"/>
      <c r="K142" s="79"/>
      <c r="L142" s="79"/>
      <c r="M142" s="79"/>
      <c r="N142" s="79"/>
      <c r="O142" s="79"/>
      <c r="P142" s="79"/>
      <c r="Q142" s="79"/>
      <c r="R142" s="79"/>
      <c r="S142" s="79"/>
      <c r="T142" s="131"/>
      <c r="U142" s="79"/>
      <c r="V142" s="79"/>
      <c r="W142" s="79"/>
      <c r="X142" s="79"/>
      <c r="Y142" s="79"/>
      <c r="Z142" s="79"/>
      <c r="AA142" s="79"/>
      <c r="AB142" s="79"/>
      <c r="AC142" s="79"/>
      <c r="AD142" s="79"/>
      <c r="AE142" s="79"/>
      <c r="AF142" s="79"/>
      <c r="AG142" s="79"/>
      <c r="AH142" s="79"/>
      <c r="AI142" s="79"/>
      <c r="AJ142" s="79"/>
      <c r="AK142" s="79"/>
    </row>
    <row r="143" ht="12.75" customHeight="1">
      <c r="A143" s="79"/>
      <c r="B143" s="79"/>
      <c r="C143" s="79"/>
      <c r="D143" s="79"/>
      <c r="E143" s="79"/>
      <c r="F143" s="79"/>
      <c r="G143" s="79"/>
      <c r="H143" s="79"/>
      <c r="I143" s="79"/>
      <c r="J143" s="79"/>
      <c r="K143" s="79"/>
      <c r="L143" s="79"/>
      <c r="M143" s="79"/>
      <c r="N143" s="79"/>
      <c r="O143" s="79"/>
      <c r="P143" s="79"/>
      <c r="Q143" s="79"/>
      <c r="R143" s="79"/>
      <c r="S143" s="79"/>
      <c r="T143" s="131"/>
      <c r="U143" s="79"/>
      <c r="V143" s="79"/>
      <c r="W143" s="79"/>
      <c r="X143" s="79"/>
      <c r="Y143" s="79"/>
      <c r="Z143" s="79"/>
      <c r="AA143" s="79"/>
      <c r="AB143" s="79"/>
      <c r="AC143" s="79"/>
      <c r="AD143" s="79"/>
      <c r="AE143" s="79"/>
      <c r="AF143" s="79"/>
      <c r="AG143" s="79"/>
      <c r="AH143" s="79"/>
      <c r="AI143" s="79"/>
      <c r="AJ143" s="79"/>
      <c r="AK143" s="79"/>
    </row>
    <row r="144" ht="12.75" customHeight="1">
      <c r="A144" s="79"/>
      <c r="B144" s="79"/>
      <c r="C144" s="79"/>
      <c r="D144" s="79"/>
      <c r="E144" s="79"/>
      <c r="F144" s="79"/>
      <c r="G144" s="79"/>
      <c r="H144" s="79"/>
      <c r="I144" s="79"/>
      <c r="J144" s="79"/>
      <c r="K144" s="79"/>
      <c r="L144" s="79"/>
      <c r="M144" s="79"/>
      <c r="N144" s="79"/>
      <c r="O144" s="79"/>
      <c r="P144" s="79"/>
      <c r="Q144" s="79"/>
      <c r="R144" s="79"/>
      <c r="S144" s="79"/>
      <c r="T144" s="131"/>
      <c r="U144" s="79"/>
      <c r="V144" s="79"/>
      <c r="W144" s="79"/>
      <c r="X144" s="79"/>
      <c r="Y144" s="79"/>
      <c r="Z144" s="79"/>
      <c r="AA144" s="79"/>
      <c r="AB144" s="79"/>
      <c r="AC144" s="79"/>
      <c r="AD144" s="79"/>
      <c r="AE144" s="79"/>
      <c r="AF144" s="79"/>
      <c r="AG144" s="79"/>
      <c r="AH144" s="79"/>
      <c r="AI144" s="79"/>
      <c r="AJ144" s="79"/>
      <c r="AK144" s="79"/>
    </row>
    <row r="145" ht="12.75" customHeight="1">
      <c r="A145" s="79"/>
      <c r="B145" s="79"/>
      <c r="C145" s="79"/>
      <c r="D145" s="79"/>
      <c r="E145" s="79"/>
      <c r="F145" s="79"/>
      <c r="G145" s="79"/>
      <c r="H145" s="79"/>
      <c r="I145" s="79"/>
      <c r="J145" s="79"/>
      <c r="K145" s="79"/>
      <c r="L145" s="79"/>
      <c r="M145" s="79"/>
      <c r="N145" s="79"/>
      <c r="O145" s="79"/>
      <c r="P145" s="79"/>
      <c r="Q145" s="79"/>
      <c r="R145" s="79"/>
      <c r="S145" s="79"/>
      <c r="T145" s="131"/>
      <c r="U145" s="79"/>
      <c r="V145" s="79"/>
      <c r="W145" s="79"/>
      <c r="X145" s="79"/>
      <c r="Y145" s="79"/>
      <c r="Z145" s="79"/>
      <c r="AA145" s="79"/>
      <c r="AB145" s="79"/>
      <c r="AC145" s="79"/>
      <c r="AD145" s="79"/>
      <c r="AE145" s="79"/>
      <c r="AF145" s="79"/>
      <c r="AG145" s="79"/>
      <c r="AH145" s="79"/>
      <c r="AI145" s="79"/>
      <c r="AJ145" s="79"/>
      <c r="AK145" s="79"/>
    </row>
    <row r="146" ht="12.75" customHeight="1">
      <c r="A146" s="79"/>
      <c r="B146" s="79"/>
      <c r="C146" s="79"/>
      <c r="D146" s="79"/>
      <c r="E146" s="79"/>
      <c r="F146" s="79"/>
      <c r="G146" s="79"/>
      <c r="H146" s="79"/>
      <c r="I146" s="79"/>
      <c r="J146" s="79"/>
      <c r="K146" s="79"/>
      <c r="L146" s="79"/>
      <c r="M146" s="79"/>
      <c r="N146" s="79"/>
      <c r="O146" s="79"/>
      <c r="P146" s="79"/>
      <c r="Q146" s="79"/>
      <c r="R146" s="79"/>
      <c r="S146" s="79"/>
      <c r="T146" s="131"/>
      <c r="U146" s="79"/>
      <c r="V146" s="79"/>
      <c r="W146" s="79"/>
      <c r="X146" s="79"/>
      <c r="Y146" s="79"/>
      <c r="Z146" s="79"/>
      <c r="AA146" s="79"/>
      <c r="AB146" s="79"/>
      <c r="AC146" s="79"/>
      <c r="AD146" s="79"/>
      <c r="AE146" s="79"/>
      <c r="AF146" s="79"/>
      <c r="AG146" s="79"/>
      <c r="AH146" s="79"/>
      <c r="AI146" s="79"/>
      <c r="AJ146" s="79"/>
      <c r="AK146" s="79"/>
    </row>
    <row r="147" ht="12.75" customHeight="1">
      <c r="A147" s="79"/>
      <c r="B147" s="79"/>
      <c r="C147" s="79"/>
      <c r="D147" s="79"/>
      <c r="E147" s="79"/>
      <c r="F147" s="79"/>
      <c r="G147" s="79"/>
      <c r="H147" s="79"/>
      <c r="I147" s="79"/>
      <c r="J147" s="79"/>
      <c r="K147" s="79"/>
      <c r="L147" s="79"/>
      <c r="M147" s="79"/>
      <c r="N147" s="79"/>
      <c r="O147" s="79"/>
      <c r="P147" s="79"/>
      <c r="Q147" s="79"/>
      <c r="R147" s="79"/>
      <c r="S147" s="79"/>
      <c r="T147" s="131"/>
      <c r="U147" s="79"/>
      <c r="V147" s="79"/>
      <c r="W147" s="79"/>
      <c r="X147" s="79"/>
      <c r="Y147" s="79"/>
      <c r="Z147" s="79"/>
      <c r="AA147" s="79"/>
      <c r="AB147" s="79"/>
      <c r="AC147" s="79"/>
      <c r="AD147" s="79"/>
      <c r="AE147" s="79"/>
      <c r="AF147" s="79"/>
      <c r="AG147" s="79"/>
      <c r="AH147" s="79"/>
      <c r="AI147" s="79"/>
      <c r="AJ147" s="79"/>
      <c r="AK147" s="79"/>
    </row>
    <row r="148" ht="12.75" customHeight="1">
      <c r="A148" s="79"/>
      <c r="B148" s="79"/>
      <c r="C148" s="79"/>
      <c r="D148" s="79"/>
      <c r="E148" s="79"/>
      <c r="F148" s="79"/>
      <c r="G148" s="79"/>
      <c r="H148" s="79"/>
      <c r="I148" s="79"/>
      <c r="J148" s="79"/>
      <c r="K148" s="79"/>
      <c r="L148" s="79"/>
      <c r="M148" s="79"/>
      <c r="N148" s="79"/>
      <c r="O148" s="79"/>
      <c r="P148" s="79"/>
      <c r="Q148" s="79"/>
      <c r="R148" s="79"/>
      <c r="S148" s="79"/>
      <c r="T148" s="131"/>
      <c r="U148" s="79"/>
      <c r="V148" s="79"/>
      <c r="W148" s="79"/>
      <c r="X148" s="79"/>
      <c r="Y148" s="79"/>
      <c r="Z148" s="79"/>
      <c r="AA148" s="79"/>
      <c r="AB148" s="79"/>
      <c r="AC148" s="79"/>
      <c r="AD148" s="79"/>
      <c r="AE148" s="79"/>
      <c r="AF148" s="79"/>
      <c r="AG148" s="79"/>
      <c r="AH148" s="79"/>
      <c r="AI148" s="79"/>
      <c r="AJ148" s="79"/>
      <c r="AK148" s="79"/>
    </row>
    <row r="149" ht="12.75" customHeight="1">
      <c r="A149" s="79"/>
      <c r="B149" s="79"/>
      <c r="C149" s="79"/>
      <c r="D149" s="79"/>
      <c r="E149" s="79"/>
      <c r="F149" s="79"/>
      <c r="G149" s="79"/>
      <c r="H149" s="79"/>
      <c r="I149" s="79"/>
      <c r="J149" s="79"/>
      <c r="K149" s="79"/>
      <c r="L149" s="79"/>
      <c r="M149" s="79"/>
      <c r="N149" s="79"/>
      <c r="O149" s="79"/>
      <c r="P149" s="79"/>
      <c r="Q149" s="79"/>
      <c r="R149" s="79"/>
      <c r="S149" s="79"/>
      <c r="T149" s="131"/>
      <c r="U149" s="79"/>
      <c r="V149" s="79"/>
      <c r="W149" s="79"/>
      <c r="X149" s="79"/>
      <c r="Y149" s="79"/>
      <c r="Z149" s="79"/>
      <c r="AA149" s="79"/>
      <c r="AB149" s="79"/>
      <c r="AC149" s="79"/>
      <c r="AD149" s="79"/>
      <c r="AE149" s="79"/>
      <c r="AF149" s="79"/>
      <c r="AG149" s="79"/>
      <c r="AH149" s="79"/>
      <c r="AI149" s="79"/>
      <c r="AJ149" s="79"/>
      <c r="AK149" s="79"/>
    </row>
    <row r="150" ht="12.75" customHeight="1">
      <c r="A150" s="79"/>
      <c r="B150" s="79"/>
      <c r="C150" s="79"/>
      <c r="D150" s="79"/>
      <c r="E150" s="79"/>
      <c r="F150" s="79"/>
      <c r="G150" s="79"/>
      <c r="H150" s="79"/>
      <c r="I150" s="79"/>
      <c r="J150" s="79"/>
      <c r="K150" s="79"/>
      <c r="L150" s="79"/>
      <c r="M150" s="79"/>
      <c r="N150" s="79"/>
      <c r="O150" s="79"/>
      <c r="P150" s="79"/>
      <c r="Q150" s="79"/>
      <c r="R150" s="79"/>
      <c r="S150" s="79"/>
      <c r="T150" s="131"/>
      <c r="U150" s="79"/>
      <c r="V150" s="79"/>
      <c r="W150" s="79"/>
      <c r="X150" s="79"/>
      <c r="Y150" s="79"/>
      <c r="Z150" s="79"/>
      <c r="AA150" s="79"/>
      <c r="AB150" s="79"/>
      <c r="AC150" s="79"/>
      <c r="AD150" s="79"/>
      <c r="AE150" s="79"/>
      <c r="AF150" s="79"/>
      <c r="AG150" s="79"/>
      <c r="AH150" s="79"/>
      <c r="AI150" s="79"/>
      <c r="AJ150" s="79"/>
      <c r="AK150" s="79"/>
    </row>
    <row r="151" ht="12.75" customHeight="1">
      <c r="A151" s="79"/>
      <c r="B151" s="79"/>
      <c r="C151" s="79"/>
      <c r="D151" s="79"/>
      <c r="E151" s="79"/>
      <c r="F151" s="79"/>
      <c r="G151" s="79"/>
      <c r="H151" s="79"/>
      <c r="I151" s="79"/>
      <c r="J151" s="79"/>
      <c r="K151" s="79"/>
      <c r="L151" s="79"/>
      <c r="M151" s="79"/>
      <c r="N151" s="79"/>
      <c r="O151" s="79"/>
      <c r="P151" s="79"/>
      <c r="Q151" s="79"/>
      <c r="R151" s="79"/>
      <c r="S151" s="79"/>
      <c r="T151" s="131"/>
      <c r="U151" s="79"/>
      <c r="V151" s="79"/>
      <c r="W151" s="79"/>
      <c r="X151" s="79"/>
      <c r="Y151" s="79"/>
      <c r="Z151" s="79"/>
      <c r="AA151" s="79"/>
      <c r="AB151" s="79"/>
      <c r="AC151" s="79"/>
      <c r="AD151" s="79"/>
      <c r="AE151" s="79"/>
      <c r="AF151" s="79"/>
      <c r="AG151" s="79"/>
      <c r="AH151" s="79"/>
      <c r="AI151" s="79"/>
      <c r="AJ151" s="79"/>
      <c r="AK151" s="79"/>
    </row>
    <row r="152" ht="12.75" customHeight="1">
      <c r="A152" s="79"/>
      <c r="B152" s="79"/>
      <c r="C152" s="79"/>
      <c r="D152" s="79"/>
      <c r="E152" s="79"/>
      <c r="F152" s="79"/>
      <c r="G152" s="79"/>
      <c r="H152" s="79"/>
      <c r="I152" s="79"/>
      <c r="J152" s="79"/>
      <c r="K152" s="79"/>
      <c r="L152" s="79"/>
      <c r="M152" s="79"/>
      <c r="N152" s="79"/>
      <c r="O152" s="79"/>
      <c r="P152" s="79"/>
      <c r="Q152" s="79"/>
      <c r="R152" s="79"/>
      <c r="S152" s="79"/>
      <c r="T152" s="131"/>
      <c r="U152" s="79"/>
      <c r="V152" s="79"/>
      <c r="W152" s="79"/>
      <c r="X152" s="79"/>
      <c r="Y152" s="79"/>
      <c r="Z152" s="79"/>
      <c r="AA152" s="79"/>
      <c r="AB152" s="79"/>
      <c r="AC152" s="79"/>
      <c r="AD152" s="79"/>
      <c r="AE152" s="79"/>
      <c r="AF152" s="79"/>
      <c r="AG152" s="79"/>
      <c r="AH152" s="79"/>
      <c r="AI152" s="79"/>
      <c r="AJ152" s="79"/>
      <c r="AK152" s="79"/>
    </row>
    <row r="153" ht="12.75" customHeight="1">
      <c r="A153" s="79"/>
      <c r="B153" s="79"/>
      <c r="C153" s="79"/>
      <c r="D153" s="79"/>
      <c r="E153" s="79"/>
      <c r="F153" s="79"/>
      <c r="G153" s="79"/>
      <c r="H153" s="79"/>
      <c r="I153" s="79"/>
      <c r="J153" s="79"/>
      <c r="K153" s="79"/>
      <c r="L153" s="79"/>
      <c r="M153" s="79"/>
      <c r="N153" s="79"/>
      <c r="O153" s="79"/>
      <c r="P153" s="79"/>
      <c r="Q153" s="79"/>
      <c r="R153" s="79"/>
      <c r="S153" s="79"/>
      <c r="T153" s="131"/>
      <c r="U153" s="79"/>
      <c r="V153" s="79"/>
      <c r="W153" s="79"/>
      <c r="X153" s="79"/>
      <c r="Y153" s="79"/>
      <c r="Z153" s="79"/>
      <c r="AA153" s="79"/>
      <c r="AB153" s="79"/>
      <c r="AC153" s="79"/>
      <c r="AD153" s="79"/>
      <c r="AE153" s="79"/>
      <c r="AF153" s="79"/>
      <c r="AG153" s="79"/>
      <c r="AH153" s="79"/>
      <c r="AI153" s="79"/>
      <c r="AJ153" s="79"/>
      <c r="AK153" s="79"/>
    </row>
    <row r="154" ht="12.75" customHeight="1">
      <c r="A154" s="79"/>
      <c r="B154" s="79"/>
      <c r="C154" s="79"/>
      <c r="D154" s="79"/>
      <c r="E154" s="79"/>
      <c r="F154" s="79"/>
      <c r="G154" s="79"/>
      <c r="H154" s="79"/>
      <c r="I154" s="79"/>
      <c r="J154" s="79"/>
      <c r="K154" s="79"/>
      <c r="L154" s="79"/>
      <c r="M154" s="79"/>
      <c r="N154" s="79"/>
      <c r="O154" s="79"/>
      <c r="P154" s="79"/>
      <c r="Q154" s="79"/>
      <c r="R154" s="79"/>
      <c r="S154" s="79"/>
      <c r="T154" s="131"/>
      <c r="U154" s="79"/>
      <c r="V154" s="79"/>
      <c r="W154" s="79"/>
      <c r="X154" s="79"/>
      <c r="Y154" s="79"/>
      <c r="Z154" s="79"/>
      <c r="AA154" s="79"/>
      <c r="AB154" s="79"/>
      <c r="AC154" s="79"/>
      <c r="AD154" s="79"/>
      <c r="AE154" s="79"/>
      <c r="AF154" s="79"/>
      <c r="AG154" s="79"/>
      <c r="AH154" s="79"/>
      <c r="AI154" s="79"/>
      <c r="AJ154" s="79"/>
      <c r="AK154" s="79"/>
    </row>
    <row r="155" ht="12.75" customHeight="1">
      <c r="A155" s="79"/>
      <c r="B155" s="79"/>
      <c r="C155" s="79"/>
      <c r="D155" s="79"/>
      <c r="E155" s="79"/>
      <c r="F155" s="79"/>
      <c r="G155" s="79"/>
      <c r="H155" s="79"/>
      <c r="I155" s="79"/>
      <c r="J155" s="79"/>
      <c r="K155" s="79"/>
      <c r="L155" s="79"/>
      <c r="M155" s="79"/>
      <c r="N155" s="79"/>
      <c r="O155" s="79"/>
      <c r="P155" s="79"/>
      <c r="Q155" s="79"/>
      <c r="R155" s="79"/>
      <c r="S155" s="79"/>
      <c r="T155" s="131"/>
      <c r="U155" s="79"/>
      <c r="V155" s="79"/>
      <c r="W155" s="79"/>
      <c r="X155" s="79"/>
      <c r="Y155" s="79"/>
      <c r="Z155" s="79"/>
      <c r="AA155" s="79"/>
      <c r="AB155" s="79"/>
      <c r="AC155" s="79"/>
      <c r="AD155" s="79"/>
      <c r="AE155" s="79"/>
      <c r="AF155" s="79"/>
      <c r="AG155" s="79"/>
      <c r="AH155" s="79"/>
      <c r="AI155" s="79"/>
      <c r="AJ155" s="79"/>
      <c r="AK155" s="79"/>
    </row>
    <row r="156" ht="12.75" customHeight="1">
      <c r="A156" s="79"/>
      <c r="B156" s="79"/>
      <c r="C156" s="79"/>
      <c r="D156" s="79"/>
      <c r="E156" s="79"/>
      <c r="F156" s="79"/>
      <c r="G156" s="79"/>
      <c r="H156" s="79"/>
      <c r="I156" s="79"/>
      <c r="J156" s="79"/>
      <c r="K156" s="79"/>
      <c r="L156" s="79"/>
      <c r="M156" s="79"/>
      <c r="N156" s="79"/>
      <c r="O156" s="79"/>
      <c r="P156" s="79"/>
      <c r="Q156" s="79"/>
      <c r="R156" s="79"/>
      <c r="S156" s="79"/>
      <c r="T156" s="131"/>
      <c r="U156" s="79"/>
      <c r="V156" s="79"/>
      <c r="W156" s="79"/>
      <c r="X156" s="79"/>
      <c r="Y156" s="79"/>
      <c r="Z156" s="79"/>
      <c r="AA156" s="79"/>
      <c r="AB156" s="79"/>
      <c r="AC156" s="79"/>
      <c r="AD156" s="79"/>
      <c r="AE156" s="79"/>
      <c r="AF156" s="79"/>
      <c r="AG156" s="79"/>
      <c r="AH156" s="79"/>
      <c r="AI156" s="79"/>
      <c r="AJ156" s="79"/>
      <c r="AK156" s="79"/>
    </row>
    <row r="157" ht="12.75" customHeight="1">
      <c r="A157" s="79"/>
      <c r="B157" s="79"/>
      <c r="C157" s="79"/>
      <c r="D157" s="79"/>
      <c r="E157" s="79"/>
      <c r="F157" s="79"/>
      <c r="G157" s="79"/>
      <c r="H157" s="79"/>
      <c r="I157" s="79"/>
      <c r="J157" s="79"/>
      <c r="K157" s="79"/>
      <c r="L157" s="79"/>
      <c r="M157" s="79"/>
      <c r="N157" s="79"/>
      <c r="O157" s="79"/>
      <c r="P157" s="79"/>
      <c r="Q157" s="79"/>
      <c r="R157" s="79"/>
      <c r="S157" s="79"/>
      <c r="T157" s="131"/>
      <c r="U157" s="79"/>
      <c r="V157" s="79"/>
      <c r="W157" s="79"/>
      <c r="X157" s="79"/>
      <c r="Y157" s="79"/>
      <c r="Z157" s="79"/>
      <c r="AA157" s="79"/>
      <c r="AB157" s="79"/>
      <c r="AC157" s="79"/>
      <c r="AD157" s="79"/>
      <c r="AE157" s="79"/>
      <c r="AF157" s="79"/>
      <c r="AG157" s="79"/>
      <c r="AH157" s="79"/>
      <c r="AI157" s="79"/>
      <c r="AJ157" s="79"/>
      <c r="AK157" s="79"/>
    </row>
    <row r="158" ht="12.75" customHeight="1">
      <c r="A158" s="79"/>
      <c r="B158" s="79"/>
      <c r="C158" s="79"/>
      <c r="D158" s="79"/>
      <c r="E158" s="79"/>
      <c r="F158" s="79"/>
      <c r="G158" s="79"/>
      <c r="H158" s="79"/>
      <c r="I158" s="79"/>
      <c r="J158" s="79"/>
      <c r="K158" s="79"/>
      <c r="L158" s="79"/>
      <c r="M158" s="79"/>
      <c r="N158" s="79"/>
      <c r="O158" s="79"/>
      <c r="P158" s="79"/>
      <c r="Q158" s="79"/>
      <c r="R158" s="79"/>
      <c r="S158" s="79"/>
      <c r="T158" s="131"/>
      <c r="U158" s="79"/>
      <c r="V158" s="79"/>
      <c r="W158" s="79"/>
      <c r="X158" s="79"/>
      <c r="Y158" s="79"/>
      <c r="Z158" s="79"/>
      <c r="AA158" s="79"/>
      <c r="AB158" s="79"/>
      <c r="AC158" s="79"/>
      <c r="AD158" s="79"/>
      <c r="AE158" s="79"/>
      <c r="AF158" s="79"/>
      <c r="AG158" s="79"/>
      <c r="AH158" s="79"/>
      <c r="AI158" s="79"/>
      <c r="AJ158" s="79"/>
      <c r="AK158" s="79"/>
    </row>
    <row r="159" ht="12.75" customHeight="1">
      <c r="A159" s="79"/>
      <c r="B159" s="79"/>
      <c r="C159" s="79"/>
      <c r="D159" s="79"/>
      <c r="E159" s="79"/>
      <c r="F159" s="79"/>
      <c r="G159" s="79"/>
      <c r="H159" s="79"/>
      <c r="I159" s="79"/>
      <c r="J159" s="79"/>
      <c r="K159" s="79"/>
      <c r="L159" s="79"/>
      <c r="M159" s="79"/>
      <c r="N159" s="79"/>
      <c r="O159" s="79"/>
      <c r="P159" s="79"/>
      <c r="Q159" s="79"/>
      <c r="R159" s="79"/>
      <c r="S159" s="79"/>
      <c r="T159" s="131"/>
      <c r="U159" s="79"/>
      <c r="V159" s="79"/>
      <c r="W159" s="79"/>
      <c r="X159" s="79"/>
      <c r="Y159" s="79"/>
      <c r="Z159" s="79"/>
      <c r="AA159" s="79"/>
      <c r="AB159" s="79"/>
      <c r="AC159" s="79"/>
      <c r="AD159" s="79"/>
      <c r="AE159" s="79"/>
      <c r="AF159" s="79"/>
      <c r="AG159" s="79"/>
      <c r="AH159" s="79"/>
      <c r="AI159" s="79"/>
      <c r="AJ159" s="79"/>
      <c r="AK159" s="79"/>
    </row>
    <row r="160" ht="12.75" customHeight="1">
      <c r="A160" s="79"/>
      <c r="B160" s="79"/>
      <c r="C160" s="79"/>
      <c r="D160" s="79"/>
      <c r="E160" s="79"/>
      <c r="F160" s="79"/>
      <c r="G160" s="79"/>
      <c r="H160" s="79"/>
      <c r="I160" s="79"/>
      <c r="J160" s="79"/>
      <c r="K160" s="79"/>
      <c r="L160" s="79"/>
      <c r="M160" s="79"/>
      <c r="N160" s="79"/>
      <c r="O160" s="79"/>
      <c r="P160" s="79"/>
      <c r="Q160" s="79"/>
      <c r="R160" s="79"/>
      <c r="S160" s="79"/>
      <c r="T160" s="131"/>
      <c r="U160" s="79"/>
      <c r="V160" s="79"/>
      <c r="W160" s="79"/>
      <c r="X160" s="79"/>
      <c r="Y160" s="79"/>
      <c r="Z160" s="79"/>
      <c r="AA160" s="79"/>
      <c r="AB160" s="79"/>
      <c r="AC160" s="79"/>
      <c r="AD160" s="79"/>
      <c r="AE160" s="79"/>
      <c r="AF160" s="79"/>
      <c r="AG160" s="79"/>
      <c r="AH160" s="79"/>
      <c r="AI160" s="79"/>
      <c r="AJ160" s="79"/>
      <c r="AK160" s="79"/>
    </row>
    <row r="161" ht="12.75" customHeight="1">
      <c r="A161" s="79"/>
      <c r="B161" s="79"/>
      <c r="C161" s="79"/>
      <c r="D161" s="79"/>
      <c r="E161" s="79"/>
      <c r="F161" s="79"/>
      <c r="G161" s="79"/>
      <c r="H161" s="79"/>
      <c r="I161" s="79"/>
      <c r="J161" s="79"/>
      <c r="K161" s="79"/>
      <c r="L161" s="79"/>
      <c r="M161" s="79"/>
      <c r="N161" s="79"/>
      <c r="O161" s="79"/>
      <c r="P161" s="79"/>
      <c r="Q161" s="79"/>
      <c r="R161" s="79"/>
      <c r="S161" s="79"/>
      <c r="T161" s="131"/>
      <c r="U161" s="79"/>
      <c r="V161" s="79"/>
      <c r="W161" s="79"/>
      <c r="X161" s="79"/>
      <c r="Y161" s="79"/>
      <c r="Z161" s="79"/>
      <c r="AA161" s="79"/>
      <c r="AB161" s="79"/>
      <c r="AC161" s="79"/>
      <c r="AD161" s="79"/>
      <c r="AE161" s="79"/>
      <c r="AF161" s="79"/>
      <c r="AG161" s="79"/>
      <c r="AH161" s="79"/>
      <c r="AI161" s="79"/>
      <c r="AJ161" s="79"/>
      <c r="AK161" s="79"/>
    </row>
    <row r="162" ht="12.75" customHeight="1">
      <c r="A162" s="79"/>
      <c r="B162" s="79"/>
      <c r="C162" s="79"/>
      <c r="D162" s="79"/>
      <c r="E162" s="79"/>
      <c r="F162" s="79"/>
      <c r="G162" s="79"/>
      <c r="H162" s="79"/>
      <c r="I162" s="79"/>
      <c r="J162" s="79"/>
      <c r="K162" s="79"/>
      <c r="L162" s="79"/>
      <c r="M162" s="79"/>
      <c r="N162" s="79"/>
      <c r="O162" s="79"/>
      <c r="P162" s="79"/>
      <c r="Q162" s="79"/>
      <c r="R162" s="79"/>
      <c r="S162" s="79"/>
      <c r="T162" s="131"/>
      <c r="U162" s="79"/>
      <c r="V162" s="79"/>
      <c r="W162" s="79"/>
      <c r="X162" s="79"/>
      <c r="Y162" s="79"/>
      <c r="Z162" s="79"/>
      <c r="AA162" s="79"/>
      <c r="AB162" s="79"/>
      <c r="AC162" s="79"/>
      <c r="AD162" s="79"/>
      <c r="AE162" s="79"/>
      <c r="AF162" s="79"/>
      <c r="AG162" s="79"/>
      <c r="AH162" s="79"/>
      <c r="AI162" s="79"/>
      <c r="AJ162" s="79"/>
      <c r="AK162" s="79"/>
    </row>
    <row r="163" ht="12.75" customHeight="1">
      <c r="A163" s="79"/>
      <c r="B163" s="79"/>
      <c r="C163" s="79"/>
      <c r="D163" s="79"/>
      <c r="E163" s="79"/>
      <c r="F163" s="79"/>
      <c r="G163" s="79"/>
      <c r="H163" s="79"/>
      <c r="I163" s="79"/>
      <c r="J163" s="79"/>
      <c r="K163" s="79"/>
      <c r="L163" s="79"/>
      <c r="M163" s="79"/>
      <c r="N163" s="79"/>
      <c r="O163" s="79"/>
      <c r="P163" s="79"/>
      <c r="Q163" s="79"/>
      <c r="R163" s="79"/>
      <c r="S163" s="79"/>
      <c r="T163" s="131"/>
      <c r="U163" s="79"/>
      <c r="V163" s="79"/>
      <c r="W163" s="79"/>
      <c r="X163" s="79"/>
      <c r="Y163" s="79"/>
      <c r="Z163" s="79"/>
      <c r="AA163" s="79"/>
      <c r="AB163" s="79"/>
      <c r="AC163" s="79"/>
      <c r="AD163" s="79"/>
      <c r="AE163" s="79"/>
      <c r="AF163" s="79"/>
      <c r="AG163" s="79"/>
      <c r="AH163" s="79"/>
      <c r="AI163" s="79"/>
      <c r="AJ163" s="79"/>
      <c r="AK163" s="79"/>
    </row>
    <row r="164" ht="12.75" customHeight="1">
      <c r="A164" s="79"/>
      <c r="B164" s="79"/>
      <c r="C164" s="79"/>
      <c r="D164" s="79"/>
      <c r="E164" s="79"/>
      <c r="F164" s="79"/>
      <c r="G164" s="79"/>
      <c r="H164" s="79"/>
      <c r="I164" s="79"/>
      <c r="J164" s="79"/>
      <c r="K164" s="79"/>
      <c r="L164" s="79"/>
      <c r="M164" s="79"/>
      <c r="N164" s="79"/>
      <c r="O164" s="79"/>
      <c r="P164" s="79"/>
      <c r="Q164" s="79"/>
      <c r="R164" s="79"/>
      <c r="S164" s="79"/>
      <c r="T164" s="131"/>
      <c r="U164" s="79"/>
      <c r="V164" s="79"/>
      <c r="W164" s="79"/>
      <c r="X164" s="79"/>
      <c r="Y164" s="79"/>
      <c r="Z164" s="79"/>
      <c r="AA164" s="79"/>
      <c r="AB164" s="79"/>
      <c r="AC164" s="79"/>
      <c r="AD164" s="79"/>
      <c r="AE164" s="79"/>
      <c r="AF164" s="79"/>
      <c r="AG164" s="79"/>
      <c r="AH164" s="79"/>
      <c r="AI164" s="79"/>
      <c r="AJ164" s="79"/>
      <c r="AK164" s="79"/>
    </row>
    <row r="165" ht="12.75" customHeight="1">
      <c r="A165" s="79"/>
      <c r="B165" s="79"/>
      <c r="C165" s="79"/>
      <c r="D165" s="79"/>
      <c r="E165" s="79"/>
      <c r="F165" s="79"/>
      <c r="G165" s="79"/>
      <c r="H165" s="79"/>
      <c r="I165" s="79"/>
      <c r="J165" s="79"/>
      <c r="K165" s="79"/>
      <c r="L165" s="79"/>
      <c r="M165" s="79"/>
      <c r="N165" s="79"/>
      <c r="O165" s="79"/>
      <c r="P165" s="79"/>
      <c r="Q165" s="79"/>
      <c r="R165" s="79"/>
      <c r="S165" s="79"/>
      <c r="T165" s="131"/>
      <c r="U165" s="79"/>
      <c r="V165" s="79"/>
      <c r="W165" s="79"/>
      <c r="X165" s="79"/>
      <c r="Y165" s="79"/>
      <c r="Z165" s="79"/>
      <c r="AA165" s="79"/>
      <c r="AB165" s="79"/>
      <c r="AC165" s="79"/>
      <c r="AD165" s="79"/>
      <c r="AE165" s="79"/>
      <c r="AF165" s="79"/>
      <c r="AG165" s="79"/>
      <c r="AH165" s="79"/>
      <c r="AI165" s="79"/>
      <c r="AJ165" s="79"/>
      <c r="AK165" s="79"/>
    </row>
    <row r="166" ht="12.75" customHeight="1">
      <c r="A166" s="79"/>
      <c r="B166" s="79"/>
      <c r="C166" s="79"/>
      <c r="D166" s="79"/>
      <c r="E166" s="79"/>
      <c r="F166" s="79"/>
      <c r="G166" s="79"/>
      <c r="H166" s="79"/>
      <c r="I166" s="79"/>
      <c r="J166" s="79"/>
      <c r="K166" s="79"/>
      <c r="L166" s="79"/>
      <c r="M166" s="79"/>
      <c r="N166" s="79"/>
      <c r="O166" s="79"/>
      <c r="P166" s="79"/>
      <c r="Q166" s="79"/>
      <c r="R166" s="79"/>
      <c r="S166" s="79"/>
      <c r="T166" s="131"/>
      <c r="U166" s="79"/>
      <c r="V166" s="79"/>
      <c r="W166" s="79"/>
      <c r="X166" s="79"/>
      <c r="Y166" s="79"/>
      <c r="Z166" s="79"/>
      <c r="AA166" s="79"/>
      <c r="AB166" s="79"/>
      <c r="AC166" s="79"/>
      <c r="AD166" s="79"/>
      <c r="AE166" s="79"/>
      <c r="AF166" s="79"/>
      <c r="AG166" s="79"/>
      <c r="AH166" s="79"/>
      <c r="AI166" s="79"/>
      <c r="AJ166" s="79"/>
      <c r="AK166" s="79"/>
    </row>
    <row r="167" ht="12.75" customHeight="1">
      <c r="A167" s="79"/>
      <c r="B167" s="79"/>
      <c r="C167" s="79"/>
      <c r="D167" s="79"/>
      <c r="E167" s="79"/>
      <c r="F167" s="79"/>
      <c r="G167" s="79"/>
      <c r="H167" s="79"/>
      <c r="I167" s="79"/>
      <c r="J167" s="79"/>
      <c r="K167" s="79"/>
      <c r="L167" s="79"/>
      <c r="M167" s="79"/>
      <c r="N167" s="79"/>
      <c r="O167" s="79"/>
      <c r="P167" s="79"/>
      <c r="Q167" s="79"/>
      <c r="R167" s="79"/>
      <c r="S167" s="79"/>
      <c r="T167" s="131"/>
      <c r="U167" s="79"/>
      <c r="V167" s="79"/>
      <c r="W167" s="79"/>
      <c r="X167" s="79"/>
      <c r="Y167" s="79"/>
      <c r="Z167" s="79"/>
      <c r="AA167" s="79"/>
      <c r="AB167" s="79"/>
      <c r="AC167" s="79"/>
      <c r="AD167" s="79"/>
      <c r="AE167" s="79"/>
      <c r="AF167" s="79"/>
      <c r="AG167" s="79"/>
      <c r="AH167" s="79"/>
      <c r="AI167" s="79"/>
      <c r="AJ167" s="79"/>
      <c r="AK167" s="79"/>
    </row>
    <row r="168" ht="12.75" customHeight="1">
      <c r="A168" s="79"/>
      <c r="B168" s="79"/>
      <c r="C168" s="79"/>
      <c r="D168" s="79"/>
      <c r="E168" s="79"/>
      <c r="F168" s="79"/>
      <c r="G168" s="79"/>
      <c r="H168" s="79"/>
      <c r="I168" s="79"/>
      <c r="J168" s="79"/>
      <c r="K168" s="79"/>
      <c r="L168" s="79"/>
      <c r="M168" s="79"/>
      <c r="N168" s="79"/>
      <c r="O168" s="79"/>
      <c r="P168" s="79"/>
      <c r="Q168" s="79"/>
      <c r="R168" s="79"/>
      <c r="S168" s="79"/>
      <c r="T168" s="131"/>
      <c r="U168" s="79"/>
      <c r="V168" s="79"/>
      <c r="W168" s="79"/>
      <c r="X168" s="79"/>
      <c r="Y168" s="79"/>
      <c r="Z168" s="79"/>
      <c r="AA168" s="79"/>
      <c r="AB168" s="79"/>
      <c r="AC168" s="79"/>
      <c r="AD168" s="79"/>
      <c r="AE168" s="79"/>
      <c r="AF168" s="79"/>
      <c r="AG168" s="79"/>
      <c r="AH168" s="79"/>
      <c r="AI168" s="79"/>
      <c r="AJ168" s="79"/>
      <c r="AK168" s="79"/>
    </row>
    <row r="169" ht="12.75" customHeight="1">
      <c r="A169" s="79"/>
      <c r="B169" s="79"/>
      <c r="C169" s="79"/>
      <c r="D169" s="79"/>
      <c r="E169" s="79"/>
      <c r="F169" s="79"/>
      <c r="G169" s="79"/>
      <c r="H169" s="79"/>
      <c r="I169" s="79"/>
      <c r="J169" s="79"/>
      <c r="K169" s="79"/>
      <c r="L169" s="79"/>
      <c r="M169" s="79"/>
      <c r="N169" s="79"/>
      <c r="O169" s="79"/>
      <c r="P169" s="79"/>
      <c r="Q169" s="79"/>
      <c r="R169" s="79"/>
      <c r="S169" s="79"/>
      <c r="T169" s="131"/>
      <c r="U169" s="79"/>
      <c r="V169" s="79"/>
      <c r="W169" s="79"/>
      <c r="X169" s="79"/>
      <c r="Y169" s="79"/>
      <c r="Z169" s="79"/>
      <c r="AA169" s="79"/>
      <c r="AB169" s="79"/>
      <c r="AC169" s="79"/>
      <c r="AD169" s="79"/>
      <c r="AE169" s="79"/>
      <c r="AF169" s="79"/>
      <c r="AG169" s="79"/>
      <c r="AH169" s="79"/>
      <c r="AI169" s="79"/>
      <c r="AJ169" s="79"/>
      <c r="AK169" s="79"/>
    </row>
    <row r="170" ht="12.75" customHeight="1">
      <c r="A170" s="79"/>
      <c r="B170" s="79"/>
      <c r="C170" s="79"/>
      <c r="D170" s="79"/>
      <c r="E170" s="79"/>
      <c r="F170" s="79"/>
      <c r="G170" s="79"/>
      <c r="H170" s="79"/>
      <c r="I170" s="79"/>
      <c r="J170" s="79"/>
      <c r="K170" s="79"/>
      <c r="L170" s="79"/>
      <c r="M170" s="79"/>
      <c r="N170" s="79"/>
      <c r="O170" s="79"/>
      <c r="P170" s="79"/>
      <c r="Q170" s="79"/>
      <c r="R170" s="79"/>
      <c r="S170" s="79"/>
      <c r="T170" s="131"/>
      <c r="U170" s="79"/>
      <c r="V170" s="79"/>
      <c r="W170" s="79"/>
      <c r="X170" s="79"/>
      <c r="Y170" s="79"/>
      <c r="Z170" s="79"/>
      <c r="AA170" s="79"/>
      <c r="AB170" s="79"/>
      <c r="AC170" s="79"/>
      <c r="AD170" s="79"/>
      <c r="AE170" s="79"/>
      <c r="AF170" s="79"/>
      <c r="AG170" s="79"/>
      <c r="AH170" s="79"/>
      <c r="AI170" s="79"/>
      <c r="AJ170" s="79"/>
      <c r="AK170" s="79"/>
    </row>
    <row r="171" ht="12.75" customHeight="1">
      <c r="A171" s="79"/>
      <c r="B171" s="79"/>
      <c r="C171" s="79"/>
      <c r="D171" s="79"/>
      <c r="E171" s="79"/>
      <c r="F171" s="79"/>
      <c r="G171" s="79"/>
      <c r="H171" s="79"/>
      <c r="I171" s="79"/>
      <c r="J171" s="79"/>
      <c r="K171" s="79"/>
      <c r="L171" s="79"/>
      <c r="M171" s="79"/>
      <c r="N171" s="79"/>
      <c r="O171" s="79"/>
      <c r="P171" s="79"/>
      <c r="Q171" s="79"/>
      <c r="R171" s="79"/>
      <c r="S171" s="79"/>
      <c r="T171" s="131"/>
      <c r="U171" s="79"/>
      <c r="V171" s="79"/>
      <c r="W171" s="79"/>
      <c r="X171" s="79"/>
      <c r="Y171" s="79"/>
      <c r="Z171" s="79"/>
      <c r="AA171" s="79"/>
      <c r="AB171" s="79"/>
      <c r="AC171" s="79"/>
      <c r="AD171" s="79"/>
      <c r="AE171" s="79"/>
      <c r="AF171" s="79"/>
      <c r="AG171" s="79"/>
      <c r="AH171" s="79"/>
      <c r="AI171" s="79"/>
      <c r="AJ171" s="79"/>
      <c r="AK171" s="79"/>
    </row>
    <row r="172" ht="12.75" customHeight="1">
      <c r="A172" s="79"/>
      <c r="B172" s="79"/>
      <c r="C172" s="79"/>
      <c r="D172" s="79"/>
      <c r="E172" s="79"/>
      <c r="F172" s="79"/>
      <c r="G172" s="79"/>
      <c r="H172" s="79"/>
      <c r="I172" s="79"/>
      <c r="J172" s="79"/>
      <c r="K172" s="79"/>
      <c r="L172" s="79"/>
      <c r="M172" s="79"/>
      <c r="N172" s="79"/>
      <c r="O172" s="79"/>
      <c r="P172" s="79"/>
      <c r="Q172" s="79"/>
      <c r="R172" s="79"/>
      <c r="S172" s="79"/>
      <c r="T172" s="131"/>
      <c r="U172" s="79"/>
      <c r="V172" s="79"/>
      <c r="W172" s="79"/>
      <c r="X172" s="79"/>
      <c r="Y172" s="79"/>
      <c r="Z172" s="79"/>
      <c r="AA172" s="79"/>
      <c r="AB172" s="79"/>
      <c r="AC172" s="79"/>
      <c r="AD172" s="79"/>
      <c r="AE172" s="79"/>
      <c r="AF172" s="79"/>
      <c r="AG172" s="79"/>
      <c r="AH172" s="79"/>
      <c r="AI172" s="79"/>
      <c r="AJ172" s="79"/>
      <c r="AK172" s="79"/>
    </row>
    <row r="173" ht="12.75" customHeight="1">
      <c r="A173" s="79"/>
      <c r="B173" s="79"/>
      <c r="C173" s="79"/>
      <c r="D173" s="79"/>
      <c r="E173" s="79"/>
      <c r="F173" s="79"/>
      <c r="G173" s="79"/>
      <c r="H173" s="79"/>
      <c r="I173" s="79"/>
      <c r="J173" s="79"/>
      <c r="K173" s="79"/>
      <c r="L173" s="79"/>
      <c r="M173" s="79"/>
      <c r="N173" s="79"/>
      <c r="O173" s="79"/>
      <c r="P173" s="79"/>
      <c r="Q173" s="79"/>
      <c r="R173" s="79"/>
      <c r="S173" s="79"/>
      <c r="T173" s="131"/>
      <c r="U173" s="79"/>
      <c r="V173" s="79"/>
      <c r="W173" s="79"/>
      <c r="X173" s="79"/>
      <c r="Y173" s="79"/>
      <c r="Z173" s="79"/>
      <c r="AA173" s="79"/>
      <c r="AB173" s="79"/>
      <c r="AC173" s="79"/>
      <c r="AD173" s="79"/>
      <c r="AE173" s="79"/>
      <c r="AF173" s="79"/>
      <c r="AG173" s="79"/>
      <c r="AH173" s="79"/>
      <c r="AI173" s="79"/>
      <c r="AJ173" s="79"/>
      <c r="AK173" s="79"/>
    </row>
    <row r="174" ht="12.75" customHeight="1">
      <c r="A174" s="79"/>
      <c r="B174" s="79"/>
      <c r="C174" s="79"/>
      <c r="D174" s="79"/>
      <c r="E174" s="79"/>
      <c r="F174" s="79"/>
      <c r="G174" s="79"/>
      <c r="H174" s="79"/>
      <c r="I174" s="79"/>
      <c r="J174" s="79"/>
      <c r="K174" s="79"/>
      <c r="L174" s="79"/>
      <c r="M174" s="79"/>
      <c r="N174" s="79"/>
      <c r="O174" s="79"/>
      <c r="P174" s="79"/>
      <c r="Q174" s="79"/>
      <c r="R174" s="79"/>
      <c r="S174" s="79"/>
      <c r="T174" s="131"/>
      <c r="U174" s="79"/>
      <c r="V174" s="79"/>
      <c r="W174" s="79"/>
      <c r="X174" s="79"/>
      <c r="Y174" s="79"/>
      <c r="Z174" s="79"/>
      <c r="AA174" s="79"/>
      <c r="AB174" s="79"/>
      <c r="AC174" s="79"/>
      <c r="AD174" s="79"/>
      <c r="AE174" s="79"/>
      <c r="AF174" s="79"/>
      <c r="AG174" s="79"/>
      <c r="AH174" s="79"/>
      <c r="AI174" s="79"/>
      <c r="AJ174" s="79"/>
      <c r="AK174" s="79"/>
    </row>
    <row r="175" ht="12.75" customHeight="1">
      <c r="A175" s="79"/>
      <c r="B175" s="79"/>
      <c r="C175" s="79"/>
      <c r="D175" s="79"/>
      <c r="E175" s="79"/>
      <c r="F175" s="79"/>
      <c r="G175" s="79"/>
      <c r="H175" s="79"/>
      <c r="I175" s="79"/>
      <c r="J175" s="79"/>
      <c r="K175" s="79"/>
      <c r="L175" s="79"/>
      <c r="M175" s="79"/>
      <c r="N175" s="79"/>
      <c r="O175" s="79"/>
      <c r="P175" s="79"/>
      <c r="Q175" s="79"/>
      <c r="R175" s="79"/>
      <c r="S175" s="79"/>
      <c r="T175" s="131"/>
      <c r="U175" s="79"/>
      <c r="V175" s="79"/>
      <c r="W175" s="79"/>
      <c r="X175" s="79"/>
      <c r="Y175" s="79"/>
      <c r="Z175" s="79"/>
      <c r="AA175" s="79"/>
      <c r="AB175" s="79"/>
      <c r="AC175" s="79"/>
      <c r="AD175" s="79"/>
      <c r="AE175" s="79"/>
      <c r="AF175" s="79"/>
      <c r="AG175" s="79"/>
      <c r="AH175" s="79"/>
      <c r="AI175" s="79"/>
      <c r="AJ175" s="79"/>
      <c r="AK175" s="79"/>
    </row>
    <row r="176" ht="12.75" customHeight="1">
      <c r="A176" s="79"/>
      <c r="B176" s="79"/>
      <c r="C176" s="79"/>
      <c r="D176" s="79"/>
      <c r="E176" s="79"/>
      <c r="F176" s="79"/>
      <c r="G176" s="79"/>
      <c r="H176" s="79"/>
      <c r="I176" s="79"/>
      <c r="J176" s="79"/>
      <c r="K176" s="79"/>
      <c r="L176" s="79"/>
      <c r="M176" s="79"/>
      <c r="N176" s="79"/>
      <c r="O176" s="79"/>
      <c r="P176" s="79"/>
      <c r="Q176" s="79"/>
      <c r="R176" s="79"/>
      <c r="S176" s="79"/>
      <c r="T176" s="131"/>
      <c r="U176" s="79"/>
      <c r="V176" s="79"/>
      <c r="W176" s="79"/>
      <c r="X176" s="79"/>
      <c r="Y176" s="79"/>
      <c r="Z176" s="79"/>
      <c r="AA176" s="79"/>
      <c r="AB176" s="79"/>
      <c r="AC176" s="79"/>
      <c r="AD176" s="79"/>
      <c r="AE176" s="79"/>
      <c r="AF176" s="79"/>
      <c r="AG176" s="79"/>
      <c r="AH176" s="79"/>
      <c r="AI176" s="79"/>
      <c r="AJ176" s="79"/>
      <c r="AK176" s="79"/>
    </row>
    <row r="177" ht="12.75" customHeight="1">
      <c r="A177" s="79"/>
      <c r="B177" s="79"/>
      <c r="C177" s="79"/>
      <c r="D177" s="79"/>
      <c r="E177" s="79"/>
      <c r="F177" s="79"/>
      <c r="G177" s="79"/>
      <c r="H177" s="79"/>
      <c r="I177" s="79"/>
      <c r="J177" s="79"/>
      <c r="K177" s="79"/>
      <c r="L177" s="79"/>
      <c r="M177" s="79"/>
      <c r="N177" s="79"/>
      <c r="O177" s="79"/>
      <c r="P177" s="79"/>
      <c r="Q177" s="79"/>
      <c r="R177" s="79"/>
      <c r="S177" s="79"/>
      <c r="T177" s="131"/>
      <c r="U177" s="79"/>
      <c r="V177" s="79"/>
      <c r="W177" s="79"/>
      <c r="X177" s="79"/>
      <c r="Y177" s="79"/>
      <c r="Z177" s="79"/>
      <c r="AA177" s="79"/>
      <c r="AB177" s="79"/>
      <c r="AC177" s="79"/>
      <c r="AD177" s="79"/>
      <c r="AE177" s="79"/>
      <c r="AF177" s="79"/>
      <c r="AG177" s="79"/>
      <c r="AH177" s="79"/>
      <c r="AI177" s="79"/>
      <c r="AJ177" s="79"/>
      <c r="AK177" s="79"/>
    </row>
    <row r="178" ht="12.75" customHeight="1">
      <c r="A178" s="79"/>
      <c r="B178" s="79"/>
      <c r="C178" s="79"/>
      <c r="D178" s="79"/>
      <c r="E178" s="79"/>
      <c r="F178" s="79"/>
      <c r="G178" s="79"/>
      <c r="H178" s="79"/>
      <c r="I178" s="79"/>
      <c r="J178" s="79"/>
      <c r="K178" s="79"/>
      <c r="L178" s="79"/>
      <c r="M178" s="79"/>
      <c r="N178" s="79"/>
      <c r="O178" s="79"/>
      <c r="P178" s="79"/>
      <c r="Q178" s="79"/>
      <c r="R178" s="79"/>
      <c r="S178" s="79"/>
      <c r="T178" s="131"/>
      <c r="U178" s="79"/>
      <c r="V178" s="79"/>
      <c r="W178" s="79"/>
      <c r="X178" s="79"/>
      <c r="Y178" s="79"/>
      <c r="Z178" s="79"/>
      <c r="AA178" s="79"/>
      <c r="AB178" s="79"/>
      <c r="AC178" s="79"/>
      <c r="AD178" s="79"/>
      <c r="AE178" s="79"/>
      <c r="AF178" s="79"/>
      <c r="AG178" s="79"/>
      <c r="AH178" s="79"/>
      <c r="AI178" s="79"/>
      <c r="AJ178" s="79"/>
      <c r="AK178" s="79"/>
    </row>
    <row r="179" ht="12.75" customHeight="1">
      <c r="A179" s="79"/>
      <c r="B179" s="79"/>
      <c r="C179" s="79"/>
      <c r="D179" s="79"/>
      <c r="E179" s="79"/>
      <c r="F179" s="79"/>
      <c r="G179" s="79"/>
      <c r="H179" s="79"/>
      <c r="I179" s="79"/>
      <c r="J179" s="79"/>
      <c r="K179" s="79"/>
      <c r="L179" s="79"/>
      <c r="M179" s="79"/>
      <c r="N179" s="79"/>
      <c r="O179" s="79"/>
      <c r="P179" s="79"/>
      <c r="Q179" s="79"/>
      <c r="R179" s="79"/>
      <c r="S179" s="79"/>
      <c r="T179" s="131"/>
      <c r="U179" s="79"/>
      <c r="V179" s="79"/>
      <c r="W179" s="79"/>
      <c r="X179" s="79"/>
      <c r="Y179" s="79"/>
      <c r="Z179" s="79"/>
      <c r="AA179" s="79"/>
      <c r="AB179" s="79"/>
      <c r="AC179" s="79"/>
      <c r="AD179" s="79"/>
      <c r="AE179" s="79"/>
      <c r="AF179" s="79"/>
      <c r="AG179" s="79"/>
      <c r="AH179" s="79"/>
      <c r="AI179" s="79"/>
      <c r="AJ179" s="79"/>
      <c r="AK179" s="79"/>
    </row>
    <row r="180" ht="12.75" customHeight="1">
      <c r="A180" s="79"/>
      <c r="B180" s="79"/>
      <c r="C180" s="79"/>
      <c r="D180" s="79"/>
      <c r="E180" s="79"/>
      <c r="F180" s="79"/>
      <c r="G180" s="79"/>
      <c r="H180" s="79"/>
      <c r="I180" s="79"/>
      <c r="J180" s="79"/>
      <c r="K180" s="79"/>
      <c r="L180" s="79"/>
      <c r="M180" s="79"/>
      <c r="N180" s="79"/>
      <c r="O180" s="79"/>
      <c r="P180" s="79"/>
      <c r="Q180" s="79"/>
      <c r="R180" s="79"/>
      <c r="S180" s="79"/>
      <c r="T180" s="131"/>
      <c r="U180" s="79"/>
      <c r="V180" s="79"/>
      <c r="W180" s="79"/>
      <c r="X180" s="79"/>
      <c r="Y180" s="79"/>
      <c r="Z180" s="79"/>
      <c r="AA180" s="79"/>
      <c r="AB180" s="79"/>
      <c r="AC180" s="79"/>
      <c r="AD180" s="79"/>
      <c r="AE180" s="79"/>
      <c r="AF180" s="79"/>
      <c r="AG180" s="79"/>
      <c r="AH180" s="79"/>
      <c r="AI180" s="79"/>
      <c r="AJ180" s="79"/>
      <c r="AK180" s="79"/>
    </row>
    <row r="181" ht="12.75" customHeight="1">
      <c r="A181" s="79"/>
      <c r="B181" s="79"/>
      <c r="C181" s="79"/>
      <c r="D181" s="79"/>
      <c r="E181" s="79"/>
      <c r="F181" s="79"/>
      <c r="G181" s="79"/>
      <c r="H181" s="79"/>
      <c r="I181" s="79"/>
      <c r="J181" s="79"/>
      <c r="K181" s="79"/>
      <c r="L181" s="79"/>
      <c r="M181" s="79"/>
      <c r="N181" s="79"/>
      <c r="O181" s="79"/>
      <c r="P181" s="79"/>
      <c r="Q181" s="79"/>
      <c r="R181" s="79"/>
      <c r="S181" s="79"/>
      <c r="T181" s="131"/>
      <c r="U181" s="79"/>
      <c r="V181" s="79"/>
      <c r="W181" s="79"/>
      <c r="X181" s="79"/>
      <c r="Y181" s="79"/>
      <c r="Z181" s="79"/>
      <c r="AA181" s="79"/>
      <c r="AB181" s="79"/>
      <c r="AC181" s="79"/>
      <c r="AD181" s="79"/>
      <c r="AE181" s="79"/>
      <c r="AF181" s="79"/>
      <c r="AG181" s="79"/>
      <c r="AH181" s="79"/>
      <c r="AI181" s="79"/>
      <c r="AJ181" s="79"/>
      <c r="AK181" s="79"/>
    </row>
    <row r="182" ht="12.75" customHeight="1">
      <c r="A182" s="79"/>
      <c r="B182" s="79"/>
      <c r="C182" s="79"/>
      <c r="D182" s="79"/>
      <c r="E182" s="79"/>
      <c r="F182" s="79"/>
      <c r="G182" s="79"/>
      <c r="H182" s="79"/>
      <c r="I182" s="79"/>
      <c r="J182" s="79"/>
      <c r="K182" s="79"/>
      <c r="L182" s="79"/>
      <c r="M182" s="79"/>
      <c r="N182" s="79"/>
      <c r="O182" s="79"/>
      <c r="P182" s="79"/>
      <c r="Q182" s="79"/>
      <c r="R182" s="79"/>
      <c r="S182" s="79"/>
      <c r="T182" s="131"/>
      <c r="U182" s="79"/>
      <c r="V182" s="79"/>
      <c r="W182" s="79"/>
      <c r="X182" s="79"/>
      <c r="Y182" s="79"/>
      <c r="Z182" s="79"/>
      <c r="AA182" s="79"/>
      <c r="AB182" s="79"/>
      <c r="AC182" s="79"/>
      <c r="AD182" s="79"/>
      <c r="AE182" s="79"/>
      <c r="AF182" s="79"/>
      <c r="AG182" s="79"/>
      <c r="AH182" s="79"/>
      <c r="AI182" s="79"/>
      <c r="AJ182" s="79"/>
      <c r="AK182" s="79"/>
    </row>
    <row r="183" ht="12.75" customHeight="1">
      <c r="A183" s="79"/>
      <c r="B183" s="79"/>
      <c r="C183" s="79"/>
      <c r="D183" s="79"/>
      <c r="E183" s="79"/>
      <c r="F183" s="79"/>
      <c r="G183" s="79"/>
      <c r="H183" s="79"/>
      <c r="I183" s="79"/>
      <c r="J183" s="79"/>
      <c r="K183" s="79"/>
      <c r="L183" s="79"/>
      <c r="M183" s="79"/>
      <c r="N183" s="79"/>
      <c r="O183" s="79"/>
      <c r="P183" s="79"/>
      <c r="Q183" s="79"/>
      <c r="R183" s="79"/>
      <c r="S183" s="79"/>
      <c r="T183" s="131"/>
      <c r="U183" s="79"/>
      <c r="V183" s="79"/>
      <c r="W183" s="79"/>
      <c r="X183" s="79"/>
      <c r="Y183" s="79"/>
      <c r="Z183" s="79"/>
      <c r="AA183" s="79"/>
      <c r="AB183" s="79"/>
      <c r="AC183" s="79"/>
      <c r="AD183" s="79"/>
      <c r="AE183" s="79"/>
      <c r="AF183" s="79"/>
      <c r="AG183" s="79"/>
      <c r="AH183" s="79"/>
      <c r="AI183" s="79"/>
      <c r="AJ183" s="79"/>
      <c r="AK183" s="79"/>
    </row>
    <row r="184" ht="12.75" customHeight="1">
      <c r="A184" s="79"/>
      <c r="B184" s="79"/>
      <c r="C184" s="79"/>
      <c r="D184" s="79"/>
      <c r="E184" s="79"/>
      <c r="F184" s="79"/>
      <c r="G184" s="79"/>
      <c r="H184" s="79"/>
      <c r="I184" s="79"/>
      <c r="J184" s="79"/>
      <c r="K184" s="79"/>
      <c r="L184" s="79"/>
      <c r="M184" s="79"/>
      <c r="N184" s="79"/>
      <c r="O184" s="79"/>
      <c r="P184" s="79"/>
      <c r="Q184" s="79"/>
      <c r="R184" s="79"/>
      <c r="S184" s="79"/>
      <c r="T184" s="131"/>
      <c r="U184" s="79"/>
      <c r="V184" s="79"/>
      <c r="W184" s="79"/>
      <c r="X184" s="79"/>
      <c r="Y184" s="79"/>
      <c r="Z184" s="79"/>
      <c r="AA184" s="79"/>
      <c r="AB184" s="79"/>
      <c r="AC184" s="79"/>
      <c r="AD184" s="79"/>
      <c r="AE184" s="79"/>
      <c r="AF184" s="79"/>
      <c r="AG184" s="79"/>
      <c r="AH184" s="79"/>
      <c r="AI184" s="79"/>
      <c r="AJ184" s="79"/>
      <c r="AK184" s="79"/>
    </row>
    <row r="185" ht="12.75" customHeight="1">
      <c r="A185" s="79"/>
      <c r="B185" s="79"/>
      <c r="C185" s="79"/>
      <c r="D185" s="79"/>
      <c r="E185" s="79"/>
      <c r="F185" s="79"/>
      <c r="G185" s="79"/>
      <c r="H185" s="79"/>
      <c r="I185" s="79"/>
      <c r="J185" s="79"/>
      <c r="K185" s="79"/>
      <c r="L185" s="79"/>
      <c r="M185" s="79"/>
      <c r="N185" s="79"/>
      <c r="O185" s="79"/>
      <c r="P185" s="79"/>
      <c r="Q185" s="79"/>
      <c r="R185" s="79"/>
      <c r="S185" s="79"/>
      <c r="T185" s="131"/>
      <c r="U185" s="79"/>
      <c r="V185" s="79"/>
      <c r="W185" s="79"/>
      <c r="X185" s="79"/>
      <c r="Y185" s="79"/>
      <c r="Z185" s="79"/>
      <c r="AA185" s="79"/>
      <c r="AB185" s="79"/>
      <c r="AC185" s="79"/>
      <c r="AD185" s="79"/>
      <c r="AE185" s="79"/>
      <c r="AF185" s="79"/>
      <c r="AG185" s="79"/>
      <c r="AH185" s="79"/>
      <c r="AI185" s="79"/>
      <c r="AJ185" s="79"/>
      <c r="AK185" s="79"/>
    </row>
    <row r="186" ht="12.75" customHeight="1">
      <c r="A186" s="79"/>
      <c r="B186" s="79"/>
      <c r="C186" s="79"/>
      <c r="D186" s="79"/>
      <c r="E186" s="79"/>
      <c r="F186" s="79"/>
      <c r="G186" s="79"/>
      <c r="H186" s="79"/>
      <c r="I186" s="79"/>
      <c r="J186" s="79"/>
      <c r="K186" s="79"/>
      <c r="L186" s="79"/>
      <c r="M186" s="79"/>
      <c r="N186" s="79"/>
      <c r="O186" s="79"/>
      <c r="P186" s="79"/>
      <c r="Q186" s="79"/>
      <c r="R186" s="79"/>
      <c r="S186" s="79"/>
      <c r="T186" s="131"/>
      <c r="U186" s="79"/>
      <c r="V186" s="79"/>
      <c r="W186" s="79"/>
      <c r="X186" s="79"/>
      <c r="Y186" s="79"/>
      <c r="Z186" s="79"/>
      <c r="AA186" s="79"/>
      <c r="AB186" s="79"/>
      <c r="AC186" s="79"/>
      <c r="AD186" s="79"/>
      <c r="AE186" s="79"/>
      <c r="AF186" s="79"/>
      <c r="AG186" s="79"/>
      <c r="AH186" s="79"/>
      <c r="AI186" s="79"/>
      <c r="AJ186" s="79"/>
      <c r="AK186" s="79"/>
    </row>
    <row r="187" ht="12.75" customHeight="1">
      <c r="A187" s="79"/>
      <c r="B187" s="79"/>
      <c r="C187" s="79"/>
      <c r="D187" s="79"/>
      <c r="E187" s="79"/>
      <c r="F187" s="79"/>
      <c r="G187" s="79"/>
      <c r="H187" s="79"/>
      <c r="I187" s="79"/>
      <c r="J187" s="79"/>
      <c r="K187" s="79"/>
      <c r="L187" s="79"/>
      <c r="M187" s="79"/>
      <c r="N187" s="79"/>
      <c r="O187" s="79"/>
      <c r="P187" s="79"/>
      <c r="Q187" s="79"/>
      <c r="R187" s="79"/>
      <c r="S187" s="79"/>
      <c r="T187" s="131"/>
      <c r="U187" s="79"/>
      <c r="V187" s="79"/>
      <c r="W187" s="79"/>
      <c r="X187" s="79"/>
      <c r="Y187" s="79"/>
      <c r="Z187" s="79"/>
      <c r="AA187" s="79"/>
      <c r="AB187" s="79"/>
      <c r="AC187" s="79"/>
      <c r="AD187" s="79"/>
      <c r="AE187" s="79"/>
      <c r="AF187" s="79"/>
      <c r="AG187" s="79"/>
      <c r="AH187" s="79"/>
      <c r="AI187" s="79"/>
      <c r="AJ187" s="79"/>
      <c r="AK187" s="79"/>
    </row>
    <row r="188" ht="12.75" customHeight="1">
      <c r="A188" s="79"/>
      <c r="B188" s="79"/>
      <c r="C188" s="79"/>
      <c r="D188" s="79"/>
      <c r="E188" s="79"/>
      <c r="F188" s="79"/>
      <c r="G188" s="79"/>
      <c r="H188" s="79"/>
      <c r="I188" s="79"/>
      <c r="J188" s="79"/>
      <c r="K188" s="79"/>
      <c r="L188" s="79"/>
      <c r="M188" s="79"/>
      <c r="N188" s="79"/>
      <c r="O188" s="79"/>
      <c r="P188" s="79"/>
      <c r="Q188" s="79"/>
      <c r="R188" s="79"/>
      <c r="S188" s="79"/>
      <c r="T188" s="131"/>
      <c r="U188" s="79"/>
      <c r="V188" s="79"/>
      <c r="W188" s="79"/>
      <c r="X188" s="79"/>
      <c r="Y188" s="79"/>
      <c r="Z188" s="79"/>
      <c r="AA188" s="79"/>
      <c r="AB188" s="79"/>
      <c r="AC188" s="79"/>
      <c r="AD188" s="79"/>
      <c r="AE188" s="79"/>
      <c r="AF188" s="79"/>
      <c r="AG188" s="79"/>
      <c r="AH188" s="79"/>
      <c r="AI188" s="79"/>
      <c r="AJ188" s="79"/>
      <c r="AK188" s="79"/>
    </row>
    <row r="189" ht="12.75" customHeight="1">
      <c r="A189" s="79"/>
      <c r="B189" s="79"/>
      <c r="C189" s="79"/>
      <c r="D189" s="79"/>
      <c r="E189" s="79"/>
      <c r="F189" s="79"/>
      <c r="G189" s="79"/>
      <c r="H189" s="79"/>
      <c r="I189" s="79"/>
      <c r="J189" s="79"/>
      <c r="K189" s="79"/>
      <c r="L189" s="79"/>
      <c r="M189" s="79"/>
      <c r="N189" s="79"/>
      <c r="O189" s="79"/>
      <c r="P189" s="79"/>
      <c r="Q189" s="79"/>
      <c r="R189" s="79"/>
      <c r="S189" s="79"/>
      <c r="T189" s="131"/>
      <c r="U189" s="79"/>
      <c r="V189" s="79"/>
      <c r="W189" s="79"/>
      <c r="X189" s="79"/>
      <c r="Y189" s="79"/>
      <c r="Z189" s="79"/>
      <c r="AA189" s="79"/>
      <c r="AB189" s="79"/>
      <c r="AC189" s="79"/>
      <c r="AD189" s="79"/>
      <c r="AE189" s="79"/>
      <c r="AF189" s="79"/>
      <c r="AG189" s="79"/>
      <c r="AH189" s="79"/>
      <c r="AI189" s="79"/>
      <c r="AJ189" s="79"/>
      <c r="AK189" s="79"/>
    </row>
    <row r="190" ht="12.75" customHeight="1">
      <c r="A190" s="79"/>
      <c r="B190" s="79"/>
      <c r="C190" s="79"/>
      <c r="D190" s="79"/>
      <c r="E190" s="79"/>
      <c r="F190" s="79"/>
      <c r="G190" s="79"/>
      <c r="H190" s="79"/>
      <c r="I190" s="79"/>
      <c r="J190" s="79"/>
      <c r="K190" s="79"/>
      <c r="L190" s="79"/>
      <c r="M190" s="79"/>
      <c r="N190" s="79"/>
      <c r="O190" s="79"/>
      <c r="P190" s="79"/>
      <c r="Q190" s="79"/>
      <c r="R190" s="79"/>
      <c r="S190" s="79"/>
      <c r="T190" s="131"/>
      <c r="U190" s="79"/>
      <c r="V190" s="79"/>
      <c r="W190" s="79"/>
      <c r="X190" s="79"/>
      <c r="Y190" s="79"/>
      <c r="Z190" s="79"/>
      <c r="AA190" s="79"/>
      <c r="AB190" s="79"/>
      <c r="AC190" s="79"/>
      <c r="AD190" s="79"/>
      <c r="AE190" s="79"/>
      <c r="AF190" s="79"/>
      <c r="AG190" s="79"/>
      <c r="AH190" s="79"/>
      <c r="AI190" s="79"/>
      <c r="AJ190" s="79"/>
      <c r="AK190" s="79"/>
    </row>
    <row r="191" ht="12.75" customHeight="1">
      <c r="A191" s="79"/>
      <c r="B191" s="79"/>
      <c r="C191" s="79"/>
      <c r="D191" s="79"/>
      <c r="E191" s="79"/>
      <c r="F191" s="79"/>
      <c r="G191" s="79"/>
      <c r="H191" s="79"/>
      <c r="I191" s="79"/>
      <c r="J191" s="79"/>
      <c r="K191" s="79"/>
      <c r="L191" s="79"/>
      <c r="M191" s="79"/>
      <c r="N191" s="79"/>
      <c r="O191" s="79"/>
      <c r="P191" s="79"/>
      <c r="Q191" s="79"/>
      <c r="R191" s="79"/>
      <c r="S191" s="79"/>
      <c r="T191" s="131"/>
      <c r="U191" s="79"/>
      <c r="V191" s="79"/>
      <c r="W191" s="79"/>
      <c r="X191" s="79"/>
      <c r="Y191" s="79"/>
      <c r="Z191" s="79"/>
      <c r="AA191" s="79"/>
      <c r="AB191" s="79"/>
      <c r="AC191" s="79"/>
      <c r="AD191" s="79"/>
      <c r="AE191" s="79"/>
      <c r="AF191" s="79"/>
      <c r="AG191" s="79"/>
      <c r="AH191" s="79"/>
      <c r="AI191" s="79"/>
      <c r="AJ191" s="79"/>
      <c r="AK191" s="79"/>
    </row>
    <row r="192" ht="12.75" customHeight="1">
      <c r="A192" s="79"/>
      <c r="B192" s="79"/>
      <c r="C192" s="79"/>
      <c r="D192" s="79"/>
      <c r="E192" s="79"/>
      <c r="F192" s="79"/>
      <c r="G192" s="79"/>
      <c r="H192" s="79"/>
      <c r="I192" s="79"/>
      <c r="J192" s="79"/>
      <c r="K192" s="79"/>
      <c r="L192" s="79"/>
      <c r="M192" s="79"/>
      <c r="N192" s="79"/>
      <c r="O192" s="79"/>
      <c r="P192" s="79"/>
      <c r="Q192" s="79"/>
      <c r="R192" s="79"/>
      <c r="S192" s="79"/>
      <c r="T192" s="131"/>
      <c r="U192" s="79"/>
      <c r="V192" s="79"/>
      <c r="W192" s="79"/>
      <c r="X192" s="79"/>
      <c r="Y192" s="79"/>
      <c r="Z192" s="79"/>
      <c r="AA192" s="79"/>
      <c r="AB192" s="79"/>
      <c r="AC192" s="79"/>
      <c r="AD192" s="79"/>
      <c r="AE192" s="79"/>
      <c r="AF192" s="79"/>
      <c r="AG192" s="79"/>
      <c r="AH192" s="79"/>
      <c r="AI192" s="79"/>
      <c r="AJ192" s="79"/>
      <c r="AK192" s="79"/>
    </row>
    <row r="193" ht="12.75" customHeight="1">
      <c r="A193" s="79"/>
      <c r="B193" s="79"/>
      <c r="C193" s="79"/>
      <c r="D193" s="79"/>
      <c r="E193" s="79"/>
      <c r="F193" s="79"/>
      <c r="G193" s="79"/>
      <c r="H193" s="79"/>
      <c r="I193" s="79"/>
      <c r="J193" s="79"/>
      <c r="K193" s="79"/>
      <c r="L193" s="79"/>
      <c r="M193" s="79"/>
      <c r="N193" s="79"/>
      <c r="O193" s="79"/>
      <c r="P193" s="79"/>
      <c r="Q193" s="79"/>
      <c r="R193" s="79"/>
      <c r="S193" s="79"/>
      <c r="T193" s="131"/>
      <c r="U193" s="79"/>
      <c r="V193" s="79"/>
      <c r="W193" s="79"/>
      <c r="X193" s="79"/>
      <c r="Y193" s="79"/>
      <c r="Z193" s="79"/>
      <c r="AA193" s="79"/>
      <c r="AB193" s="79"/>
      <c r="AC193" s="79"/>
      <c r="AD193" s="79"/>
      <c r="AE193" s="79"/>
      <c r="AF193" s="79"/>
      <c r="AG193" s="79"/>
      <c r="AH193" s="79"/>
      <c r="AI193" s="79"/>
      <c r="AJ193" s="79"/>
      <c r="AK193" s="79"/>
    </row>
    <row r="194" ht="12.75" customHeight="1">
      <c r="A194" s="79"/>
      <c r="B194" s="79"/>
      <c r="C194" s="79"/>
      <c r="D194" s="79"/>
      <c r="E194" s="79"/>
      <c r="F194" s="79"/>
      <c r="G194" s="79"/>
      <c r="H194" s="79"/>
      <c r="I194" s="79"/>
      <c r="J194" s="79"/>
      <c r="K194" s="79"/>
      <c r="L194" s="79"/>
      <c r="M194" s="79"/>
      <c r="N194" s="79"/>
      <c r="O194" s="79"/>
      <c r="P194" s="79"/>
      <c r="Q194" s="79"/>
      <c r="R194" s="79"/>
      <c r="S194" s="79"/>
      <c r="T194" s="131"/>
      <c r="U194" s="79"/>
      <c r="V194" s="79"/>
      <c r="W194" s="79"/>
      <c r="X194" s="79"/>
      <c r="Y194" s="79"/>
      <c r="Z194" s="79"/>
      <c r="AA194" s="79"/>
      <c r="AB194" s="79"/>
      <c r="AC194" s="79"/>
      <c r="AD194" s="79"/>
      <c r="AE194" s="79"/>
      <c r="AF194" s="79"/>
      <c r="AG194" s="79"/>
      <c r="AH194" s="79"/>
      <c r="AI194" s="79"/>
      <c r="AJ194" s="79"/>
      <c r="AK194" s="79"/>
    </row>
    <row r="195" ht="12.75" customHeight="1">
      <c r="A195" s="79"/>
      <c r="B195" s="79"/>
      <c r="C195" s="79"/>
      <c r="D195" s="79"/>
      <c r="E195" s="79"/>
      <c r="F195" s="79"/>
      <c r="G195" s="79"/>
      <c r="H195" s="79"/>
      <c r="I195" s="79"/>
      <c r="J195" s="79"/>
      <c r="K195" s="79"/>
      <c r="L195" s="79"/>
      <c r="M195" s="79"/>
      <c r="N195" s="79"/>
      <c r="O195" s="79"/>
      <c r="P195" s="79"/>
      <c r="Q195" s="79"/>
      <c r="R195" s="79"/>
      <c r="S195" s="79"/>
      <c r="T195" s="131"/>
      <c r="U195" s="79"/>
      <c r="V195" s="79"/>
      <c r="W195" s="79"/>
      <c r="X195" s="79"/>
      <c r="Y195" s="79"/>
      <c r="Z195" s="79"/>
      <c r="AA195" s="79"/>
      <c r="AB195" s="79"/>
      <c r="AC195" s="79"/>
      <c r="AD195" s="79"/>
      <c r="AE195" s="79"/>
      <c r="AF195" s="79"/>
      <c r="AG195" s="79"/>
      <c r="AH195" s="79"/>
      <c r="AI195" s="79"/>
      <c r="AJ195" s="79"/>
      <c r="AK195" s="79"/>
    </row>
    <row r="196" ht="12.75" customHeight="1">
      <c r="A196" s="79"/>
      <c r="B196" s="79"/>
      <c r="C196" s="79"/>
      <c r="D196" s="79"/>
      <c r="E196" s="79"/>
      <c r="F196" s="79"/>
      <c r="G196" s="79"/>
      <c r="H196" s="79"/>
      <c r="I196" s="79"/>
      <c r="J196" s="79"/>
      <c r="K196" s="79"/>
      <c r="L196" s="79"/>
      <c r="M196" s="79"/>
      <c r="N196" s="79"/>
      <c r="O196" s="79"/>
      <c r="P196" s="79"/>
      <c r="Q196" s="79"/>
      <c r="R196" s="79"/>
      <c r="S196" s="79"/>
      <c r="T196" s="131"/>
      <c r="U196" s="79"/>
      <c r="V196" s="79"/>
      <c r="W196" s="79"/>
      <c r="X196" s="79"/>
      <c r="Y196" s="79"/>
      <c r="Z196" s="79"/>
      <c r="AA196" s="79"/>
      <c r="AB196" s="79"/>
      <c r="AC196" s="79"/>
      <c r="AD196" s="79"/>
      <c r="AE196" s="79"/>
      <c r="AF196" s="79"/>
      <c r="AG196" s="79"/>
      <c r="AH196" s="79"/>
      <c r="AI196" s="79"/>
      <c r="AJ196" s="79"/>
      <c r="AK196" s="79"/>
    </row>
    <row r="197" ht="12.75" customHeight="1">
      <c r="A197" s="79"/>
      <c r="B197" s="79"/>
      <c r="C197" s="79"/>
      <c r="D197" s="79"/>
      <c r="E197" s="79"/>
      <c r="F197" s="79"/>
      <c r="G197" s="79"/>
      <c r="H197" s="79"/>
      <c r="I197" s="79"/>
      <c r="J197" s="79"/>
      <c r="K197" s="79"/>
      <c r="L197" s="79"/>
      <c r="M197" s="79"/>
      <c r="N197" s="79"/>
      <c r="O197" s="79"/>
      <c r="P197" s="79"/>
      <c r="Q197" s="79"/>
      <c r="R197" s="79"/>
      <c r="S197" s="79"/>
      <c r="T197" s="131"/>
      <c r="U197" s="79"/>
      <c r="V197" s="79"/>
      <c r="W197" s="79"/>
      <c r="X197" s="79"/>
      <c r="Y197" s="79"/>
      <c r="Z197" s="79"/>
      <c r="AA197" s="79"/>
      <c r="AB197" s="79"/>
      <c r="AC197" s="79"/>
      <c r="AD197" s="79"/>
      <c r="AE197" s="79"/>
      <c r="AF197" s="79"/>
      <c r="AG197" s="79"/>
      <c r="AH197" s="79"/>
      <c r="AI197" s="79"/>
      <c r="AJ197" s="79"/>
      <c r="AK197" s="79"/>
    </row>
    <row r="198" ht="12.75" customHeight="1">
      <c r="A198" s="79"/>
      <c r="B198" s="79"/>
      <c r="C198" s="79"/>
      <c r="D198" s="79"/>
      <c r="E198" s="79"/>
      <c r="F198" s="79"/>
      <c r="G198" s="79"/>
      <c r="H198" s="79"/>
      <c r="I198" s="79"/>
      <c r="J198" s="79"/>
      <c r="K198" s="79"/>
      <c r="L198" s="79"/>
      <c r="M198" s="79"/>
      <c r="N198" s="79"/>
      <c r="O198" s="79"/>
      <c r="P198" s="79"/>
      <c r="Q198" s="79"/>
      <c r="R198" s="79"/>
      <c r="S198" s="79"/>
      <c r="T198" s="131"/>
      <c r="U198" s="79"/>
      <c r="V198" s="79"/>
      <c r="W198" s="79"/>
      <c r="X198" s="79"/>
      <c r="Y198" s="79"/>
      <c r="Z198" s="79"/>
      <c r="AA198" s="79"/>
      <c r="AB198" s="79"/>
      <c r="AC198" s="79"/>
      <c r="AD198" s="79"/>
      <c r="AE198" s="79"/>
      <c r="AF198" s="79"/>
      <c r="AG198" s="79"/>
      <c r="AH198" s="79"/>
      <c r="AI198" s="79"/>
      <c r="AJ198" s="79"/>
      <c r="AK198" s="79"/>
    </row>
    <row r="199" ht="12.75" customHeight="1">
      <c r="A199" s="79"/>
      <c r="B199" s="79"/>
      <c r="C199" s="79"/>
      <c r="D199" s="79"/>
      <c r="E199" s="79"/>
      <c r="F199" s="79"/>
      <c r="G199" s="79"/>
      <c r="H199" s="79"/>
      <c r="I199" s="79"/>
      <c r="J199" s="79"/>
      <c r="K199" s="79"/>
      <c r="L199" s="79"/>
      <c r="M199" s="79"/>
      <c r="N199" s="79"/>
      <c r="O199" s="79"/>
      <c r="P199" s="79"/>
      <c r="Q199" s="79"/>
      <c r="R199" s="79"/>
      <c r="S199" s="79"/>
      <c r="T199" s="131"/>
      <c r="U199" s="79"/>
      <c r="V199" s="79"/>
      <c r="W199" s="79"/>
      <c r="X199" s="79"/>
      <c r="Y199" s="79"/>
      <c r="Z199" s="79"/>
      <c r="AA199" s="79"/>
      <c r="AB199" s="79"/>
      <c r="AC199" s="79"/>
      <c r="AD199" s="79"/>
      <c r="AE199" s="79"/>
      <c r="AF199" s="79"/>
      <c r="AG199" s="79"/>
      <c r="AH199" s="79"/>
      <c r="AI199" s="79"/>
      <c r="AJ199" s="79"/>
      <c r="AK199" s="79"/>
    </row>
    <row r="200" ht="12.75" customHeight="1">
      <c r="A200" s="79"/>
      <c r="B200" s="79"/>
      <c r="C200" s="79"/>
      <c r="D200" s="79"/>
      <c r="E200" s="79"/>
      <c r="F200" s="79"/>
      <c r="G200" s="79"/>
      <c r="H200" s="79"/>
      <c r="I200" s="79"/>
      <c r="J200" s="79"/>
      <c r="K200" s="79"/>
      <c r="L200" s="79"/>
      <c r="M200" s="79"/>
      <c r="N200" s="79"/>
      <c r="O200" s="79"/>
      <c r="P200" s="79"/>
      <c r="Q200" s="79"/>
      <c r="R200" s="79"/>
      <c r="S200" s="79"/>
      <c r="T200" s="131"/>
      <c r="U200" s="79"/>
      <c r="V200" s="79"/>
      <c r="W200" s="79"/>
      <c r="X200" s="79"/>
      <c r="Y200" s="79"/>
      <c r="Z200" s="79"/>
      <c r="AA200" s="79"/>
      <c r="AB200" s="79"/>
      <c r="AC200" s="79"/>
      <c r="AD200" s="79"/>
      <c r="AE200" s="79"/>
      <c r="AF200" s="79"/>
      <c r="AG200" s="79"/>
      <c r="AH200" s="79"/>
      <c r="AI200" s="79"/>
      <c r="AJ200" s="79"/>
      <c r="AK200" s="79"/>
    </row>
    <row r="201" ht="12.75" customHeight="1">
      <c r="A201" s="79"/>
      <c r="B201" s="79"/>
      <c r="C201" s="79"/>
      <c r="D201" s="79"/>
      <c r="E201" s="79"/>
      <c r="F201" s="79"/>
      <c r="G201" s="79"/>
      <c r="H201" s="79"/>
      <c r="I201" s="79"/>
      <c r="J201" s="79"/>
      <c r="K201" s="79"/>
      <c r="L201" s="79"/>
      <c r="M201" s="79"/>
      <c r="N201" s="79"/>
      <c r="O201" s="79"/>
      <c r="P201" s="79"/>
      <c r="Q201" s="79"/>
      <c r="R201" s="79"/>
      <c r="S201" s="79"/>
      <c r="T201" s="131"/>
      <c r="U201" s="79"/>
      <c r="V201" s="79"/>
      <c r="W201" s="79"/>
      <c r="X201" s="79"/>
      <c r="Y201" s="79"/>
      <c r="Z201" s="79"/>
      <c r="AA201" s="79"/>
      <c r="AB201" s="79"/>
      <c r="AC201" s="79"/>
      <c r="AD201" s="79"/>
      <c r="AE201" s="79"/>
      <c r="AF201" s="79"/>
      <c r="AG201" s="79"/>
      <c r="AH201" s="79"/>
      <c r="AI201" s="79"/>
      <c r="AJ201" s="79"/>
      <c r="AK201" s="79"/>
    </row>
    <row r="202" ht="12.75" customHeight="1">
      <c r="A202" s="79"/>
      <c r="B202" s="79"/>
      <c r="C202" s="79"/>
      <c r="D202" s="79"/>
      <c r="E202" s="79"/>
      <c r="F202" s="79"/>
      <c r="G202" s="79"/>
      <c r="H202" s="79"/>
      <c r="I202" s="79"/>
      <c r="J202" s="79"/>
      <c r="K202" s="79"/>
      <c r="L202" s="79"/>
      <c r="M202" s="79"/>
      <c r="N202" s="79"/>
      <c r="O202" s="79"/>
      <c r="P202" s="79"/>
      <c r="Q202" s="79"/>
      <c r="R202" s="79"/>
      <c r="S202" s="79"/>
      <c r="T202" s="131"/>
      <c r="U202" s="79"/>
      <c r="V202" s="79"/>
      <c r="W202" s="79"/>
      <c r="X202" s="79"/>
      <c r="Y202" s="79"/>
      <c r="Z202" s="79"/>
      <c r="AA202" s="79"/>
      <c r="AB202" s="79"/>
      <c r="AC202" s="79"/>
      <c r="AD202" s="79"/>
      <c r="AE202" s="79"/>
      <c r="AF202" s="79"/>
      <c r="AG202" s="79"/>
      <c r="AH202" s="79"/>
      <c r="AI202" s="79"/>
      <c r="AJ202" s="79"/>
      <c r="AK202" s="79"/>
    </row>
    <row r="203" ht="12.75" customHeight="1">
      <c r="A203" s="79"/>
      <c r="B203" s="79"/>
      <c r="C203" s="79"/>
      <c r="D203" s="79"/>
      <c r="E203" s="79"/>
      <c r="F203" s="79"/>
      <c r="G203" s="79"/>
      <c r="H203" s="79"/>
      <c r="I203" s="79"/>
      <c r="J203" s="79"/>
      <c r="K203" s="79"/>
      <c r="L203" s="79"/>
      <c r="M203" s="79"/>
      <c r="N203" s="79"/>
      <c r="O203" s="79"/>
      <c r="P203" s="79"/>
      <c r="Q203" s="79"/>
      <c r="R203" s="79"/>
      <c r="S203" s="79"/>
      <c r="T203" s="131"/>
      <c r="U203" s="79"/>
      <c r="V203" s="79"/>
      <c r="W203" s="79"/>
      <c r="X203" s="79"/>
      <c r="Y203" s="79"/>
      <c r="Z203" s="79"/>
      <c r="AA203" s="79"/>
      <c r="AB203" s="79"/>
      <c r="AC203" s="79"/>
      <c r="AD203" s="79"/>
      <c r="AE203" s="79"/>
      <c r="AF203" s="79"/>
      <c r="AG203" s="79"/>
      <c r="AH203" s="79"/>
      <c r="AI203" s="79"/>
      <c r="AJ203" s="79"/>
      <c r="AK203" s="79"/>
    </row>
    <row r="204" ht="12.75" customHeight="1">
      <c r="A204" s="79"/>
      <c r="B204" s="79"/>
      <c r="C204" s="79"/>
      <c r="D204" s="79"/>
      <c r="E204" s="79"/>
      <c r="F204" s="79"/>
      <c r="G204" s="79"/>
      <c r="H204" s="79"/>
      <c r="I204" s="79"/>
      <c r="J204" s="79"/>
      <c r="K204" s="79"/>
      <c r="L204" s="79"/>
      <c r="M204" s="79"/>
      <c r="N204" s="79"/>
      <c r="O204" s="79"/>
      <c r="P204" s="79"/>
      <c r="Q204" s="79"/>
      <c r="R204" s="79"/>
      <c r="S204" s="79"/>
      <c r="T204" s="131"/>
      <c r="U204" s="79"/>
      <c r="V204" s="79"/>
      <c r="W204" s="79"/>
      <c r="X204" s="79"/>
      <c r="Y204" s="79"/>
      <c r="Z204" s="79"/>
      <c r="AA204" s="79"/>
      <c r="AB204" s="79"/>
      <c r="AC204" s="79"/>
      <c r="AD204" s="79"/>
      <c r="AE204" s="79"/>
      <c r="AF204" s="79"/>
      <c r="AG204" s="79"/>
      <c r="AH204" s="79"/>
      <c r="AI204" s="79"/>
      <c r="AJ204" s="79"/>
      <c r="AK204" s="79"/>
    </row>
    <row r="205" ht="12.75" customHeight="1">
      <c r="A205" s="79"/>
      <c r="B205" s="79"/>
      <c r="C205" s="79"/>
      <c r="D205" s="79"/>
      <c r="E205" s="79"/>
      <c r="F205" s="79"/>
      <c r="G205" s="79"/>
      <c r="H205" s="79"/>
      <c r="I205" s="79"/>
      <c r="J205" s="79"/>
      <c r="K205" s="79"/>
      <c r="L205" s="79"/>
      <c r="M205" s="79"/>
      <c r="N205" s="79"/>
      <c r="O205" s="79"/>
      <c r="P205" s="79"/>
      <c r="Q205" s="79"/>
      <c r="R205" s="79"/>
      <c r="S205" s="79"/>
      <c r="T205" s="131"/>
      <c r="U205" s="79"/>
      <c r="V205" s="79"/>
      <c r="W205" s="79"/>
      <c r="X205" s="79"/>
      <c r="Y205" s="79"/>
      <c r="Z205" s="79"/>
      <c r="AA205" s="79"/>
      <c r="AB205" s="79"/>
      <c r="AC205" s="79"/>
      <c r="AD205" s="79"/>
      <c r="AE205" s="79"/>
      <c r="AF205" s="79"/>
      <c r="AG205" s="79"/>
      <c r="AH205" s="79"/>
      <c r="AI205" s="79"/>
      <c r="AJ205" s="79"/>
      <c r="AK205" s="79"/>
    </row>
    <row r="206" ht="12.75" customHeight="1">
      <c r="A206" s="79"/>
      <c r="B206" s="79"/>
      <c r="C206" s="79"/>
      <c r="D206" s="79"/>
      <c r="E206" s="79"/>
      <c r="F206" s="79"/>
      <c r="G206" s="79"/>
      <c r="H206" s="79"/>
      <c r="I206" s="79"/>
      <c r="J206" s="79"/>
      <c r="K206" s="79"/>
      <c r="L206" s="79"/>
      <c r="M206" s="79"/>
      <c r="N206" s="79"/>
      <c r="O206" s="79"/>
      <c r="P206" s="79"/>
      <c r="Q206" s="79"/>
      <c r="R206" s="79"/>
      <c r="S206" s="79"/>
      <c r="T206" s="131"/>
      <c r="U206" s="79"/>
      <c r="V206" s="79"/>
      <c r="W206" s="79"/>
      <c r="X206" s="79"/>
      <c r="Y206" s="79"/>
      <c r="Z206" s="79"/>
      <c r="AA206" s="79"/>
      <c r="AB206" s="79"/>
      <c r="AC206" s="79"/>
      <c r="AD206" s="79"/>
      <c r="AE206" s="79"/>
      <c r="AF206" s="79"/>
      <c r="AG206" s="79"/>
      <c r="AH206" s="79"/>
      <c r="AI206" s="79"/>
      <c r="AJ206" s="79"/>
      <c r="AK206" s="79"/>
    </row>
    <row r="207" ht="12.75" customHeight="1">
      <c r="A207" s="79"/>
      <c r="B207" s="79"/>
      <c r="C207" s="79"/>
      <c r="D207" s="79"/>
      <c r="E207" s="79"/>
      <c r="F207" s="79"/>
      <c r="G207" s="79"/>
      <c r="H207" s="79"/>
      <c r="I207" s="79"/>
      <c r="J207" s="79"/>
      <c r="K207" s="79"/>
      <c r="L207" s="79"/>
      <c r="M207" s="79"/>
      <c r="N207" s="79"/>
      <c r="O207" s="79"/>
      <c r="P207" s="79"/>
      <c r="Q207" s="79"/>
      <c r="R207" s="79"/>
      <c r="S207" s="79"/>
      <c r="T207" s="131"/>
      <c r="U207" s="79"/>
      <c r="V207" s="79"/>
      <c r="W207" s="79"/>
      <c r="X207" s="79"/>
      <c r="Y207" s="79"/>
      <c r="Z207" s="79"/>
      <c r="AA207" s="79"/>
      <c r="AB207" s="79"/>
      <c r="AC207" s="79"/>
      <c r="AD207" s="79"/>
      <c r="AE207" s="79"/>
      <c r="AF207" s="79"/>
      <c r="AG207" s="79"/>
      <c r="AH207" s="79"/>
      <c r="AI207" s="79"/>
      <c r="AJ207" s="79"/>
      <c r="AK207" s="79"/>
    </row>
    <row r="208" ht="12.75" customHeight="1">
      <c r="A208" s="79"/>
      <c r="B208" s="79"/>
      <c r="C208" s="79"/>
      <c r="D208" s="79"/>
      <c r="E208" s="79"/>
      <c r="F208" s="79"/>
      <c r="G208" s="79"/>
      <c r="H208" s="79"/>
      <c r="I208" s="79"/>
      <c r="J208" s="79"/>
      <c r="K208" s="79"/>
      <c r="L208" s="79"/>
      <c r="M208" s="79"/>
      <c r="N208" s="79"/>
      <c r="O208" s="79"/>
      <c r="P208" s="79"/>
      <c r="Q208" s="79"/>
      <c r="R208" s="79"/>
      <c r="S208" s="79"/>
      <c r="T208" s="131"/>
      <c r="U208" s="79"/>
      <c r="V208" s="79"/>
      <c r="W208" s="79"/>
      <c r="X208" s="79"/>
      <c r="Y208" s="79"/>
      <c r="Z208" s="79"/>
      <c r="AA208" s="79"/>
      <c r="AB208" s="79"/>
      <c r="AC208" s="79"/>
      <c r="AD208" s="79"/>
      <c r="AE208" s="79"/>
      <c r="AF208" s="79"/>
      <c r="AG208" s="79"/>
      <c r="AH208" s="79"/>
      <c r="AI208" s="79"/>
      <c r="AJ208" s="79"/>
      <c r="AK208" s="79"/>
    </row>
    <row r="209" ht="12.75" customHeight="1">
      <c r="A209" s="79"/>
      <c r="B209" s="79"/>
      <c r="C209" s="79"/>
      <c r="D209" s="79"/>
      <c r="E209" s="79"/>
      <c r="F209" s="79"/>
      <c r="G209" s="79"/>
      <c r="H209" s="79"/>
      <c r="I209" s="79"/>
      <c r="J209" s="79"/>
      <c r="K209" s="79"/>
      <c r="L209" s="79"/>
      <c r="M209" s="79"/>
      <c r="N209" s="79"/>
      <c r="O209" s="79"/>
      <c r="P209" s="79"/>
      <c r="Q209" s="79"/>
      <c r="R209" s="79"/>
      <c r="S209" s="79"/>
      <c r="T209" s="131"/>
      <c r="U209" s="79"/>
      <c r="V209" s="79"/>
      <c r="W209" s="79"/>
      <c r="X209" s="79"/>
      <c r="Y209" s="79"/>
      <c r="Z209" s="79"/>
      <c r="AA209" s="79"/>
      <c r="AB209" s="79"/>
      <c r="AC209" s="79"/>
      <c r="AD209" s="79"/>
      <c r="AE209" s="79"/>
      <c r="AF209" s="79"/>
      <c r="AG209" s="79"/>
      <c r="AH209" s="79"/>
      <c r="AI209" s="79"/>
      <c r="AJ209" s="79"/>
      <c r="AK209" s="79"/>
    </row>
    <row r="210" ht="12.75" customHeight="1">
      <c r="A210" s="79"/>
      <c r="B210" s="79"/>
      <c r="C210" s="79"/>
      <c r="D210" s="79"/>
      <c r="E210" s="79"/>
      <c r="F210" s="79"/>
      <c r="G210" s="79"/>
      <c r="H210" s="79"/>
      <c r="I210" s="79"/>
      <c r="J210" s="79"/>
      <c r="K210" s="79"/>
      <c r="L210" s="79"/>
      <c r="M210" s="79"/>
      <c r="N210" s="79"/>
      <c r="O210" s="79"/>
      <c r="P210" s="79"/>
      <c r="Q210" s="79"/>
      <c r="R210" s="79"/>
      <c r="S210" s="79"/>
      <c r="T210" s="131"/>
      <c r="U210" s="79"/>
      <c r="V210" s="79"/>
      <c r="W210" s="79"/>
      <c r="X210" s="79"/>
      <c r="Y210" s="79"/>
      <c r="Z210" s="79"/>
      <c r="AA210" s="79"/>
      <c r="AB210" s="79"/>
      <c r="AC210" s="79"/>
      <c r="AD210" s="79"/>
      <c r="AE210" s="79"/>
      <c r="AF210" s="79"/>
      <c r="AG210" s="79"/>
      <c r="AH210" s="79"/>
      <c r="AI210" s="79"/>
      <c r="AJ210" s="79"/>
      <c r="AK210" s="79"/>
    </row>
    <row r="211" ht="12.75" customHeight="1">
      <c r="A211" s="79"/>
      <c r="B211" s="79"/>
      <c r="C211" s="79"/>
      <c r="D211" s="79"/>
      <c r="E211" s="79"/>
      <c r="F211" s="79"/>
      <c r="G211" s="79"/>
      <c r="H211" s="79"/>
      <c r="I211" s="79"/>
      <c r="J211" s="79"/>
      <c r="K211" s="79"/>
      <c r="L211" s="79"/>
      <c r="M211" s="79"/>
      <c r="N211" s="79"/>
      <c r="O211" s="79"/>
      <c r="P211" s="79"/>
      <c r="Q211" s="79"/>
      <c r="R211" s="79"/>
      <c r="S211" s="79"/>
      <c r="T211" s="131"/>
      <c r="U211" s="79"/>
      <c r="V211" s="79"/>
      <c r="W211" s="79"/>
      <c r="X211" s="79"/>
      <c r="Y211" s="79"/>
      <c r="Z211" s="79"/>
      <c r="AA211" s="79"/>
      <c r="AB211" s="79"/>
      <c r="AC211" s="79"/>
      <c r="AD211" s="79"/>
      <c r="AE211" s="79"/>
      <c r="AF211" s="79"/>
      <c r="AG211" s="79"/>
      <c r="AH211" s="79"/>
      <c r="AI211" s="79"/>
      <c r="AJ211" s="79"/>
      <c r="AK211" s="79"/>
    </row>
    <row r="212" ht="12.75" customHeight="1">
      <c r="A212" s="79"/>
      <c r="B212" s="79"/>
      <c r="C212" s="79"/>
      <c r="D212" s="79"/>
      <c r="E212" s="79"/>
      <c r="F212" s="79"/>
      <c r="G212" s="79"/>
      <c r="H212" s="79"/>
      <c r="I212" s="79"/>
      <c r="J212" s="79"/>
      <c r="K212" s="79"/>
      <c r="L212" s="79"/>
      <c r="M212" s="79"/>
      <c r="N212" s="79"/>
      <c r="O212" s="79"/>
      <c r="P212" s="79"/>
      <c r="Q212" s="79"/>
      <c r="R212" s="79"/>
      <c r="S212" s="79"/>
      <c r="T212" s="131"/>
      <c r="U212" s="79"/>
      <c r="V212" s="79"/>
      <c r="W212" s="79"/>
      <c r="X212" s="79"/>
      <c r="Y212" s="79"/>
      <c r="Z212" s="79"/>
      <c r="AA212" s="79"/>
      <c r="AB212" s="79"/>
      <c r="AC212" s="79"/>
      <c r="AD212" s="79"/>
      <c r="AE212" s="79"/>
      <c r="AF212" s="79"/>
      <c r="AG212" s="79"/>
      <c r="AH212" s="79"/>
      <c r="AI212" s="79"/>
      <c r="AJ212" s="79"/>
      <c r="AK212" s="79"/>
    </row>
    <row r="213" ht="12.75" customHeight="1">
      <c r="A213" s="79"/>
      <c r="B213" s="79"/>
      <c r="C213" s="79"/>
      <c r="D213" s="79"/>
      <c r="E213" s="79"/>
      <c r="F213" s="79"/>
      <c r="G213" s="79"/>
      <c r="H213" s="79"/>
      <c r="I213" s="79"/>
      <c r="J213" s="79"/>
      <c r="K213" s="79"/>
      <c r="L213" s="79"/>
      <c r="M213" s="79"/>
      <c r="N213" s="79"/>
      <c r="O213" s="79"/>
      <c r="P213" s="79"/>
      <c r="Q213" s="79"/>
      <c r="R213" s="79"/>
      <c r="S213" s="79"/>
      <c r="T213" s="131"/>
      <c r="U213" s="79"/>
      <c r="V213" s="79"/>
      <c r="W213" s="79"/>
      <c r="X213" s="79"/>
      <c r="Y213" s="79"/>
      <c r="Z213" s="79"/>
      <c r="AA213" s="79"/>
      <c r="AB213" s="79"/>
      <c r="AC213" s="79"/>
      <c r="AD213" s="79"/>
      <c r="AE213" s="79"/>
      <c r="AF213" s="79"/>
      <c r="AG213" s="79"/>
      <c r="AH213" s="79"/>
      <c r="AI213" s="79"/>
      <c r="AJ213" s="79"/>
      <c r="AK213" s="79"/>
    </row>
    <row r="214" ht="12.75" customHeight="1">
      <c r="A214" s="79"/>
      <c r="B214" s="79"/>
      <c r="C214" s="79"/>
      <c r="D214" s="79"/>
      <c r="E214" s="79"/>
      <c r="F214" s="79"/>
      <c r="G214" s="79"/>
      <c r="H214" s="79"/>
      <c r="I214" s="79"/>
      <c r="J214" s="79"/>
      <c r="K214" s="79"/>
      <c r="L214" s="79"/>
      <c r="M214" s="79"/>
      <c r="N214" s="79"/>
      <c r="O214" s="79"/>
      <c r="P214" s="79"/>
      <c r="Q214" s="79"/>
      <c r="R214" s="79"/>
      <c r="S214" s="79"/>
      <c r="T214" s="131"/>
      <c r="U214" s="79"/>
      <c r="V214" s="79"/>
      <c r="W214" s="79"/>
      <c r="X214" s="79"/>
      <c r="Y214" s="79"/>
      <c r="Z214" s="79"/>
      <c r="AA214" s="79"/>
      <c r="AB214" s="79"/>
      <c r="AC214" s="79"/>
      <c r="AD214" s="79"/>
      <c r="AE214" s="79"/>
      <c r="AF214" s="79"/>
      <c r="AG214" s="79"/>
      <c r="AH214" s="79"/>
      <c r="AI214" s="79"/>
      <c r="AJ214" s="79"/>
      <c r="AK214" s="79"/>
    </row>
    <row r="215" ht="12.75" customHeight="1">
      <c r="A215" s="79"/>
      <c r="B215" s="79"/>
      <c r="C215" s="79"/>
      <c r="D215" s="79"/>
      <c r="E215" s="79"/>
      <c r="F215" s="79"/>
      <c r="G215" s="79"/>
      <c r="H215" s="79"/>
      <c r="I215" s="79"/>
      <c r="J215" s="79"/>
      <c r="K215" s="79"/>
      <c r="L215" s="79"/>
      <c r="M215" s="79"/>
      <c r="N215" s="79"/>
      <c r="O215" s="79"/>
      <c r="P215" s="79"/>
      <c r="Q215" s="79"/>
      <c r="R215" s="79"/>
      <c r="S215" s="79"/>
      <c r="T215" s="131"/>
      <c r="U215" s="79"/>
      <c r="V215" s="79"/>
      <c r="W215" s="79"/>
      <c r="X215" s="79"/>
      <c r="Y215" s="79"/>
      <c r="Z215" s="79"/>
      <c r="AA215" s="79"/>
      <c r="AB215" s="79"/>
      <c r="AC215" s="79"/>
      <c r="AD215" s="79"/>
      <c r="AE215" s="79"/>
      <c r="AF215" s="79"/>
      <c r="AG215" s="79"/>
      <c r="AH215" s="79"/>
      <c r="AI215" s="79"/>
      <c r="AJ215" s="79"/>
      <c r="AK215" s="79"/>
    </row>
    <row r="216" ht="12.75" customHeight="1">
      <c r="A216" s="79"/>
      <c r="B216" s="79"/>
      <c r="C216" s="79"/>
      <c r="D216" s="79"/>
      <c r="E216" s="79"/>
      <c r="F216" s="79"/>
      <c r="G216" s="79"/>
      <c r="H216" s="79"/>
      <c r="I216" s="79"/>
      <c r="J216" s="79"/>
      <c r="K216" s="79"/>
      <c r="L216" s="79"/>
      <c r="M216" s="79"/>
      <c r="N216" s="79"/>
      <c r="O216" s="79"/>
      <c r="P216" s="79"/>
      <c r="Q216" s="79"/>
      <c r="R216" s="79"/>
      <c r="S216" s="79"/>
      <c r="T216" s="131"/>
      <c r="U216" s="79"/>
      <c r="V216" s="79"/>
      <c r="W216" s="79"/>
      <c r="X216" s="79"/>
      <c r="Y216" s="79"/>
      <c r="Z216" s="79"/>
      <c r="AA216" s="79"/>
      <c r="AB216" s="79"/>
      <c r="AC216" s="79"/>
      <c r="AD216" s="79"/>
      <c r="AE216" s="79"/>
      <c r="AF216" s="79"/>
      <c r="AG216" s="79"/>
      <c r="AH216" s="79"/>
      <c r="AI216" s="79"/>
      <c r="AJ216" s="79"/>
      <c r="AK216" s="79"/>
    </row>
    <row r="217" ht="12.75" customHeight="1">
      <c r="A217" s="79"/>
      <c r="B217" s="79"/>
      <c r="C217" s="79"/>
      <c r="D217" s="79"/>
      <c r="E217" s="79"/>
      <c r="F217" s="79"/>
      <c r="G217" s="79"/>
      <c r="H217" s="79"/>
      <c r="I217" s="79"/>
      <c r="J217" s="79"/>
      <c r="K217" s="79"/>
      <c r="L217" s="79"/>
      <c r="M217" s="79"/>
      <c r="N217" s="79"/>
      <c r="O217" s="79"/>
      <c r="P217" s="79"/>
      <c r="Q217" s="79"/>
      <c r="R217" s="79"/>
      <c r="S217" s="79"/>
      <c r="T217" s="131"/>
      <c r="U217" s="79"/>
      <c r="V217" s="79"/>
      <c r="W217" s="79"/>
      <c r="X217" s="79"/>
      <c r="Y217" s="79"/>
      <c r="Z217" s="79"/>
      <c r="AA217" s="79"/>
      <c r="AB217" s="79"/>
      <c r="AC217" s="79"/>
      <c r="AD217" s="79"/>
      <c r="AE217" s="79"/>
      <c r="AF217" s="79"/>
      <c r="AG217" s="79"/>
      <c r="AH217" s="79"/>
      <c r="AI217" s="79"/>
      <c r="AJ217" s="79"/>
      <c r="AK217" s="79"/>
    </row>
    <row r="218" ht="12.75" customHeight="1">
      <c r="A218" s="79"/>
      <c r="B218" s="79"/>
      <c r="C218" s="79"/>
      <c r="D218" s="79"/>
      <c r="E218" s="79"/>
      <c r="F218" s="79"/>
      <c r="G218" s="79"/>
      <c r="H218" s="79"/>
      <c r="I218" s="79"/>
      <c r="J218" s="79"/>
      <c r="K218" s="79"/>
      <c r="L218" s="79"/>
      <c r="M218" s="79"/>
      <c r="N218" s="79"/>
      <c r="O218" s="79"/>
      <c r="P218" s="79"/>
      <c r="Q218" s="79"/>
      <c r="R218" s="79"/>
      <c r="S218" s="79"/>
      <c r="T218" s="131"/>
      <c r="U218" s="79"/>
      <c r="V218" s="79"/>
      <c r="W218" s="79"/>
      <c r="X218" s="79"/>
      <c r="Y218" s="79"/>
      <c r="Z218" s="79"/>
      <c r="AA218" s="79"/>
      <c r="AB218" s="79"/>
      <c r="AC218" s="79"/>
      <c r="AD218" s="79"/>
      <c r="AE218" s="79"/>
      <c r="AF218" s="79"/>
      <c r="AG218" s="79"/>
      <c r="AH218" s="79"/>
      <c r="AI218" s="79"/>
      <c r="AJ218" s="79"/>
      <c r="AK218" s="79"/>
    </row>
    <row r="219" ht="12.75" customHeight="1">
      <c r="A219" s="79"/>
      <c r="B219" s="79"/>
      <c r="C219" s="79"/>
      <c r="D219" s="79"/>
      <c r="E219" s="79"/>
      <c r="F219" s="79"/>
      <c r="G219" s="79"/>
      <c r="H219" s="79"/>
      <c r="I219" s="79"/>
      <c r="J219" s="79"/>
      <c r="K219" s="79"/>
      <c r="L219" s="79"/>
      <c r="M219" s="79"/>
      <c r="N219" s="79"/>
      <c r="O219" s="79"/>
      <c r="P219" s="79"/>
      <c r="Q219" s="79"/>
      <c r="R219" s="79"/>
      <c r="S219" s="79"/>
      <c r="T219" s="131"/>
      <c r="U219" s="79"/>
      <c r="V219" s="79"/>
      <c r="W219" s="79"/>
      <c r="X219" s="79"/>
      <c r="Y219" s="79"/>
      <c r="Z219" s="79"/>
      <c r="AA219" s="79"/>
      <c r="AB219" s="79"/>
      <c r="AC219" s="79"/>
      <c r="AD219" s="79"/>
      <c r="AE219" s="79"/>
      <c r="AF219" s="79"/>
      <c r="AG219" s="79"/>
      <c r="AH219" s="79"/>
      <c r="AI219" s="79"/>
      <c r="AJ219" s="79"/>
      <c r="AK219" s="79"/>
    </row>
    <row r="220" ht="12.75" customHeight="1">
      <c r="A220" s="79"/>
      <c r="B220" s="79"/>
      <c r="C220" s="79"/>
      <c r="D220" s="79"/>
      <c r="E220" s="79"/>
      <c r="F220" s="79"/>
      <c r="G220" s="79"/>
      <c r="H220" s="79"/>
      <c r="I220" s="79"/>
      <c r="J220" s="79"/>
      <c r="K220" s="79"/>
      <c r="L220" s="79"/>
      <c r="M220" s="79"/>
      <c r="N220" s="79"/>
      <c r="O220" s="79"/>
      <c r="P220" s="79"/>
      <c r="Q220" s="79"/>
      <c r="R220" s="79"/>
      <c r="S220" s="79"/>
      <c r="T220" s="131"/>
      <c r="U220" s="79"/>
      <c r="V220" s="79"/>
      <c r="W220" s="79"/>
      <c r="X220" s="79"/>
      <c r="Y220" s="79"/>
      <c r="Z220" s="79"/>
      <c r="AA220" s="79"/>
      <c r="AB220" s="79"/>
      <c r="AC220" s="79"/>
      <c r="AD220" s="79"/>
      <c r="AE220" s="79"/>
      <c r="AF220" s="79"/>
      <c r="AG220" s="79"/>
      <c r="AH220" s="79"/>
      <c r="AI220" s="79"/>
      <c r="AJ220" s="79"/>
      <c r="AK220" s="79"/>
    </row>
    <row r="221" ht="12.75" customHeight="1">
      <c r="A221" s="79"/>
      <c r="B221" s="79"/>
      <c r="C221" s="79"/>
      <c r="D221" s="79"/>
      <c r="E221" s="79"/>
      <c r="F221" s="79"/>
      <c r="G221" s="79"/>
      <c r="H221" s="79"/>
      <c r="I221" s="79"/>
      <c r="J221" s="79"/>
      <c r="K221" s="79"/>
      <c r="L221" s="79"/>
      <c r="M221" s="79"/>
      <c r="N221" s="79"/>
      <c r="O221" s="79"/>
      <c r="P221" s="79"/>
      <c r="Q221" s="79"/>
      <c r="R221" s="79"/>
      <c r="S221" s="79"/>
      <c r="T221" s="131"/>
      <c r="U221" s="79"/>
      <c r="V221" s="79"/>
      <c r="W221" s="79"/>
      <c r="X221" s="79"/>
      <c r="Y221" s="79"/>
      <c r="Z221" s="79"/>
      <c r="AA221" s="79"/>
      <c r="AB221" s="79"/>
      <c r="AC221" s="79"/>
      <c r="AD221" s="79"/>
      <c r="AE221" s="79"/>
      <c r="AF221" s="79"/>
      <c r="AG221" s="79"/>
      <c r="AH221" s="79"/>
      <c r="AI221" s="79"/>
      <c r="AJ221" s="79"/>
      <c r="AK221" s="79"/>
    </row>
    <row r="222" ht="12.75" customHeight="1">
      <c r="A222" s="79"/>
      <c r="B222" s="79"/>
      <c r="C222" s="79"/>
      <c r="D222" s="79"/>
      <c r="E222" s="79"/>
      <c r="F222" s="79"/>
      <c r="G222" s="79"/>
      <c r="H222" s="79"/>
      <c r="I222" s="79"/>
      <c r="J222" s="79"/>
      <c r="K222" s="79"/>
      <c r="L222" s="79"/>
      <c r="M222" s="79"/>
      <c r="N222" s="79"/>
      <c r="O222" s="79"/>
      <c r="P222" s="79"/>
      <c r="Q222" s="79"/>
      <c r="R222" s="79"/>
      <c r="S222" s="79"/>
      <c r="T222" s="131"/>
      <c r="U222" s="79"/>
      <c r="V222" s="79"/>
      <c r="W222" s="79"/>
      <c r="X222" s="79"/>
      <c r="Y222" s="79"/>
      <c r="Z222" s="79"/>
      <c r="AA222" s="79"/>
      <c r="AB222" s="79"/>
      <c r="AC222" s="79"/>
      <c r="AD222" s="79"/>
      <c r="AE222" s="79"/>
      <c r="AF222" s="79"/>
      <c r="AG222" s="79"/>
      <c r="AH222" s="79"/>
      <c r="AI222" s="79"/>
      <c r="AJ222" s="79"/>
      <c r="AK222" s="79"/>
    </row>
    <row r="223" ht="12.75" customHeight="1">
      <c r="A223" s="79"/>
      <c r="B223" s="79"/>
      <c r="C223" s="79"/>
      <c r="D223" s="79"/>
      <c r="E223" s="79"/>
      <c r="F223" s="79"/>
      <c r="G223" s="79"/>
      <c r="H223" s="79"/>
      <c r="I223" s="79"/>
      <c r="J223" s="79"/>
      <c r="K223" s="79"/>
      <c r="L223" s="79"/>
      <c r="M223" s="79"/>
      <c r="N223" s="79"/>
      <c r="O223" s="79"/>
      <c r="P223" s="79"/>
      <c r="Q223" s="79"/>
      <c r="R223" s="79"/>
      <c r="S223" s="79"/>
      <c r="T223" s="131"/>
      <c r="U223" s="79"/>
      <c r="V223" s="79"/>
      <c r="W223" s="79"/>
      <c r="X223" s="79"/>
      <c r="Y223" s="79"/>
      <c r="Z223" s="79"/>
      <c r="AA223" s="79"/>
      <c r="AB223" s="79"/>
      <c r="AC223" s="79"/>
      <c r="AD223" s="79"/>
      <c r="AE223" s="79"/>
      <c r="AF223" s="79"/>
      <c r="AG223" s="79"/>
      <c r="AH223" s="79"/>
      <c r="AI223" s="79"/>
      <c r="AJ223" s="79"/>
      <c r="AK223" s="79"/>
    </row>
    <row r="224" ht="12.75" customHeight="1">
      <c r="A224" s="79"/>
      <c r="B224" s="79"/>
      <c r="C224" s="79"/>
      <c r="D224" s="79"/>
      <c r="E224" s="79"/>
      <c r="F224" s="79"/>
      <c r="G224" s="79"/>
      <c r="H224" s="79"/>
      <c r="I224" s="79"/>
      <c r="J224" s="79"/>
      <c r="K224" s="79"/>
      <c r="L224" s="79"/>
      <c r="M224" s="79"/>
      <c r="N224" s="79"/>
      <c r="O224" s="79"/>
      <c r="P224" s="79"/>
      <c r="Q224" s="79"/>
      <c r="R224" s="79"/>
      <c r="S224" s="79"/>
      <c r="T224" s="131"/>
      <c r="U224" s="79"/>
      <c r="V224" s="79"/>
      <c r="W224" s="79"/>
      <c r="X224" s="79"/>
      <c r="Y224" s="79"/>
      <c r="Z224" s="79"/>
      <c r="AA224" s="79"/>
      <c r="AB224" s="79"/>
      <c r="AC224" s="79"/>
      <c r="AD224" s="79"/>
      <c r="AE224" s="79"/>
      <c r="AF224" s="79"/>
      <c r="AG224" s="79"/>
      <c r="AH224" s="79"/>
      <c r="AI224" s="79"/>
      <c r="AJ224" s="79"/>
      <c r="AK224" s="79"/>
    </row>
    <row r="225" ht="12.75" customHeight="1">
      <c r="A225" s="79"/>
      <c r="B225" s="79"/>
      <c r="C225" s="79"/>
      <c r="D225" s="79"/>
      <c r="E225" s="79"/>
      <c r="F225" s="79"/>
      <c r="G225" s="79"/>
      <c r="H225" s="79"/>
      <c r="I225" s="79"/>
      <c r="J225" s="79"/>
      <c r="K225" s="79"/>
      <c r="L225" s="79"/>
      <c r="M225" s="79"/>
      <c r="N225" s="79"/>
      <c r="O225" s="79"/>
      <c r="P225" s="79"/>
      <c r="Q225" s="79"/>
      <c r="R225" s="79"/>
      <c r="S225" s="79"/>
      <c r="T225" s="131"/>
      <c r="U225" s="79"/>
      <c r="V225" s="79"/>
      <c r="W225" s="79"/>
      <c r="X225" s="79"/>
      <c r="Y225" s="79"/>
      <c r="Z225" s="79"/>
      <c r="AA225" s="79"/>
      <c r="AB225" s="79"/>
      <c r="AC225" s="79"/>
      <c r="AD225" s="79"/>
      <c r="AE225" s="79"/>
      <c r="AF225" s="79"/>
      <c r="AG225" s="79"/>
      <c r="AH225" s="79"/>
      <c r="AI225" s="79"/>
      <c r="AJ225" s="79"/>
      <c r="AK225" s="79"/>
    </row>
    <row r="226" ht="12.75" customHeight="1">
      <c r="A226" s="79"/>
      <c r="B226" s="79"/>
      <c r="C226" s="79"/>
      <c r="D226" s="79"/>
      <c r="E226" s="79"/>
      <c r="F226" s="79"/>
      <c r="G226" s="79"/>
      <c r="H226" s="79"/>
      <c r="I226" s="79"/>
      <c r="J226" s="79"/>
      <c r="K226" s="79"/>
      <c r="L226" s="79"/>
      <c r="M226" s="79"/>
      <c r="N226" s="79"/>
      <c r="O226" s="79"/>
      <c r="P226" s="79"/>
      <c r="Q226" s="79"/>
      <c r="R226" s="79"/>
      <c r="S226" s="79"/>
      <c r="T226" s="131"/>
      <c r="U226" s="79"/>
      <c r="V226" s="79"/>
      <c r="W226" s="79"/>
      <c r="X226" s="79"/>
      <c r="Y226" s="79"/>
      <c r="Z226" s="79"/>
      <c r="AA226" s="79"/>
      <c r="AB226" s="79"/>
      <c r="AC226" s="79"/>
      <c r="AD226" s="79"/>
      <c r="AE226" s="79"/>
      <c r="AF226" s="79"/>
      <c r="AG226" s="79"/>
      <c r="AH226" s="79"/>
      <c r="AI226" s="79"/>
      <c r="AJ226" s="79"/>
      <c r="AK226" s="79"/>
    </row>
    <row r="227" ht="12.75" customHeight="1">
      <c r="A227" s="79"/>
      <c r="B227" s="79"/>
      <c r="C227" s="79"/>
      <c r="D227" s="79"/>
      <c r="E227" s="79"/>
      <c r="F227" s="79"/>
      <c r="G227" s="79"/>
      <c r="H227" s="79"/>
      <c r="I227" s="79"/>
      <c r="J227" s="79"/>
      <c r="K227" s="79"/>
      <c r="L227" s="79"/>
      <c r="M227" s="79"/>
      <c r="N227" s="79"/>
      <c r="O227" s="79"/>
      <c r="P227" s="79"/>
      <c r="Q227" s="79"/>
      <c r="R227" s="79"/>
      <c r="S227" s="79"/>
      <c r="T227" s="131"/>
      <c r="U227" s="79"/>
      <c r="V227" s="79"/>
      <c r="W227" s="79"/>
      <c r="X227" s="79"/>
      <c r="Y227" s="79"/>
      <c r="Z227" s="79"/>
      <c r="AA227" s="79"/>
      <c r="AB227" s="79"/>
      <c r="AC227" s="79"/>
      <c r="AD227" s="79"/>
      <c r="AE227" s="79"/>
      <c r="AF227" s="79"/>
      <c r="AG227" s="79"/>
      <c r="AH227" s="79"/>
      <c r="AI227" s="79"/>
      <c r="AJ227" s="79"/>
      <c r="AK227" s="79"/>
    </row>
    <row r="228" ht="12.75" customHeight="1">
      <c r="A228" s="79"/>
      <c r="B228" s="79"/>
      <c r="C228" s="79"/>
      <c r="D228" s="79"/>
      <c r="E228" s="79"/>
      <c r="F228" s="79"/>
      <c r="G228" s="79"/>
      <c r="H228" s="79"/>
      <c r="I228" s="79"/>
      <c r="J228" s="79"/>
      <c r="K228" s="79"/>
      <c r="L228" s="79"/>
      <c r="M228" s="79"/>
      <c r="N228" s="79"/>
      <c r="O228" s="79"/>
      <c r="P228" s="79"/>
      <c r="Q228" s="79"/>
      <c r="R228" s="79"/>
      <c r="S228" s="79"/>
      <c r="T228" s="131"/>
      <c r="U228" s="79"/>
      <c r="V228" s="79"/>
      <c r="W228" s="79"/>
      <c r="X228" s="79"/>
      <c r="Y228" s="79"/>
      <c r="Z228" s="79"/>
      <c r="AA228" s="79"/>
      <c r="AB228" s="79"/>
      <c r="AC228" s="79"/>
      <c r="AD228" s="79"/>
      <c r="AE228" s="79"/>
      <c r="AF228" s="79"/>
      <c r="AG228" s="79"/>
      <c r="AH228" s="79"/>
      <c r="AI228" s="79"/>
      <c r="AJ228" s="79"/>
      <c r="AK228" s="79"/>
    </row>
    <row r="229" ht="12.75" customHeight="1">
      <c r="A229" s="79"/>
      <c r="B229" s="79"/>
      <c r="C229" s="79"/>
      <c r="D229" s="79"/>
      <c r="E229" s="79"/>
      <c r="F229" s="79"/>
      <c r="G229" s="79"/>
      <c r="H229" s="79"/>
      <c r="I229" s="79"/>
      <c r="J229" s="79"/>
      <c r="K229" s="79"/>
      <c r="L229" s="79"/>
      <c r="M229" s="79"/>
      <c r="N229" s="79"/>
      <c r="O229" s="79"/>
      <c r="P229" s="79"/>
      <c r="Q229" s="79"/>
      <c r="R229" s="79"/>
      <c r="S229" s="79"/>
      <c r="T229" s="131"/>
      <c r="U229" s="79"/>
      <c r="V229" s="79"/>
      <c r="W229" s="79"/>
      <c r="X229" s="79"/>
      <c r="Y229" s="79"/>
      <c r="Z229" s="79"/>
      <c r="AA229" s="79"/>
      <c r="AB229" s="79"/>
      <c r="AC229" s="79"/>
      <c r="AD229" s="79"/>
      <c r="AE229" s="79"/>
      <c r="AF229" s="79"/>
      <c r="AG229" s="79"/>
      <c r="AH229" s="79"/>
      <c r="AI229" s="79"/>
      <c r="AJ229" s="79"/>
      <c r="AK229" s="79"/>
    </row>
    <row r="230" ht="12.75" customHeight="1">
      <c r="A230" s="79"/>
      <c r="B230" s="79"/>
      <c r="C230" s="79"/>
      <c r="D230" s="79"/>
      <c r="E230" s="79"/>
      <c r="F230" s="79"/>
      <c r="G230" s="79"/>
      <c r="H230" s="79"/>
      <c r="I230" s="79"/>
      <c r="J230" s="79"/>
      <c r="K230" s="79"/>
      <c r="L230" s="79"/>
      <c r="M230" s="79"/>
      <c r="N230" s="79"/>
      <c r="O230" s="79"/>
      <c r="P230" s="79"/>
      <c r="Q230" s="79"/>
      <c r="R230" s="79"/>
      <c r="S230" s="79"/>
      <c r="T230" s="131"/>
      <c r="U230" s="79"/>
      <c r="V230" s="79"/>
      <c r="W230" s="79"/>
      <c r="X230" s="79"/>
      <c r="Y230" s="79"/>
      <c r="Z230" s="79"/>
      <c r="AA230" s="79"/>
      <c r="AB230" s="79"/>
      <c r="AC230" s="79"/>
      <c r="AD230" s="79"/>
      <c r="AE230" s="79"/>
      <c r="AF230" s="79"/>
      <c r="AG230" s="79"/>
      <c r="AH230" s="79"/>
      <c r="AI230" s="79"/>
      <c r="AJ230" s="79"/>
      <c r="AK230" s="79"/>
    </row>
    <row r="231" ht="12.75" customHeight="1">
      <c r="A231" s="79"/>
      <c r="B231" s="79"/>
      <c r="C231" s="79"/>
      <c r="D231" s="79"/>
      <c r="E231" s="79"/>
      <c r="F231" s="79"/>
      <c r="G231" s="79"/>
      <c r="H231" s="79"/>
      <c r="I231" s="79"/>
      <c r="J231" s="79"/>
      <c r="K231" s="79"/>
      <c r="L231" s="79"/>
      <c r="M231" s="79"/>
      <c r="N231" s="79"/>
      <c r="O231" s="79"/>
      <c r="P231" s="79"/>
      <c r="Q231" s="79"/>
      <c r="R231" s="79"/>
      <c r="S231" s="79"/>
      <c r="T231" s="131"/>
      <c r="U231" s="79"/>
      <c r="V231" s="79"/>
      <c r="W231" s="79"/>
      <c r="X231" s="79"/>
      <c r="Y231" s="79"/>
      <c r="Z231" s="79"/>
      <c r="AA231" s="79"/>
      <c r="AB231" s="79"/>
      <c r="AC231" s="79"/>
      <c r="AD231" s="79"/>
      <c r="AE231" s="79"/>
      <c r="AF231" s="79"/>
      <c r="AG231" s="79"/>
      <c r="AH231" s="79"/>
      <c r="AI231" s="79"/>
      <c r="AJ231" s="79"/>
      <c r="AK231" s="79"/>
    </row>
    <row r="232" ht="12.75" customHeight="1">
      <c r="A232" s="79"/>
      <c r="B232" s="79"/>
      <c r="C232" s="79"/>
      <c r="D232" s="79"/>
      <c r="E232" s="79"/>
      <c r="F232" s="79"/>
      <c r="G232" s="79"/>
      <c r="H232" s="79"/>
      <c r="I232" s="79"/>
      <c r="J232" s="79"/>
      <c r="K232" s="79"/>
      <c r="L232" s="79"/>
      <c r="M232" s="79"/>
      <c r="N232" s="79"/>
      <c r="O232" s="79"/>
      <c r="P232" s="79"/>
      <c r="Q232" s="79"/>
      <c r="R232" s="79"/>
      <c r="S232" s="79"/>
      <c r="T232" s="131"/>
      <c r="U232" s="79"/>
      <c r="V232" s="79"/>
      <c r="W232" s="79"/>
      <c r="X232" s="79"/>
      <c r="Y232" s="79"/>
      <c r="Z232" s="79"/>
      <c r="AA232" s="79"/>
      <c r="AB232" s="79"/>
      <c r="AC232" s="79"/>
      <c r="AD232" s="79"/>
      <c r="AE232" s="79"/>
      <c r="AF232" s="79"/>
      <c r="AG232" s="79"/>
      <c r="AH232" s="79"/>
      <c r="AI232" s="79"/>
      <c r="AJ232" s="79"/>
      <c r="AK232" s="79"/>
    </row>
    <row r="233" ht="12.75" customHeight="1">
      <c r="A233" s="79"/>
      <c r="B233" s="79"/>
      <c r="C233" s="79"/>
      <c r="D233" s="79"/>
      <c r="E233" s="79"/>
      <c r="F233" s="79"/>
      <c r="G233" s="79"/>
      <c r="H233" s="79"/>
      <c r="I233" s="79"/>
      <c r="J233" s="79"/>
      <c r="K233" s="79"/>
      <c r="L233" s="79"/>
      <c r="M233" s="79"/>
      <c r="N233" s="79"/>
      <c r="O233" s="79"/>
      <c r="P233" s="79"/>
      <c r="Q233" s="79"/>
      <c r="R233" s="79"/>
      <c r="S233" s="79"/>
      <c r="T233" s="131"/>
      <c r="U233" s="79"/>
      <c r="V233" s="79"/>
      <c r="W233" s="79"/>
      <c r="X233" s="79"/>
      <c r="Y233" s="79"/>
      <c r="Z233" s="79"/>
      <c r="AA233" s="79"/>
      <c r="AB233" s="79"/>
      <c r="AC233" s="79"/>
      <c r="AD233" s="79"/>
      <c r="AE233" s="79"/>
      <c r="AF233" s="79"/>
      <c r="AG233" s="79"/>
      <c r="AH233" s="79"/>
      <c r="AI233" s="79"/>
      <c r="AJ233" s="79"/>
      <c r="AK233" s="79"/>
    </row>
    <row r="234" ht="12.75" customHeight="1">
      <c r="A234" s="79"/>
      <c r="B234" s="79"/>
      <c r="C234" s="79"/>
      <c r="D234" s="79"/>
      <c r="E234" s="79"/>
      <c r="F234" s="79"/>
      <c r="G234" s="79"/>
      <c r="H234" s="79"/>
      <c r="I234" s="79"/>
      <c r="J234" s="79"/>
      <c r="K234" s="79"/>
      <c r="L234" s="79"/>
      <c r="M234" s="79"/>
      <c r="N234" s="79"/>
      <c r="O234" s="79"/>
      <c r="P234" s="79"/>
      <c r="Q234" s="79"/>
      <c r="R234" s="79"/>
      <c r="S234" s="79"/>
      <c r="T234" s="131"/>
      <c r="U234" s="79"/>
      <c r="V234" s="79"/>
      <c r="W234" s="79"/>
      <c r="X234" s="79"/>
      <c r="Y234" s="79"/>
      <c r="Z234" s="79"/>
      <c r="AA234" s="79"/>
      <c r="AB234" s="79"/>
      <c r="AC234" s="79"/>
      <c r="AD234" s="79"/>
      <c r="AE234" s="79"/>
      <c r="AF234" s="79"/>
      <c r="AG234" s="79"/>
      <c r="AH234" s="79"/>
      <c r="AI234" s="79"/>
      <c r="AJ234" s="79"/>
      <c r="AK234" s="79"/>
    </row>
    <row r="235" ht="12.75" customHeight="1">
      <c r="A235" s="79"/>
      <c r="B235" s="79"/>
      <c r="C235" s="79"/>
      <c r="D235" s="79"/>
      <c r="E235" s="79"/>
      <c r="F235" s="79"/>
      <c r="G235" s="79"/>
      <c r="H235" s="79"/>
      <c r="I235" s="79"/>
      <c r="J235" s="79"/>
      <c r="K235" s="79"/>
      <c r="L235" s="79"/>
      <c r="M235" s="79"/>
      <c r="N235" s="79"/>
      <c r="O235" s="79"/>
      <c r="P235" s="79"/>
      <c r="Q235" s="79"/>
      <c r="R235" s="79"/>
      <c r="S235" s="79"/>
      <c r="T235" s="131"/>
      <c r="U235" s="79"/>
      <c r="V235" s="79"/>
      <c r="W235" s="79"/>
      <c r="X235" s="79"/>
      <c r="Y235" s="79"/>
      <c r="Z235" s="79"/>
      <c r="AA235" s="79"/>
      <c r="AB235" s="79"/>
      <c r="AC235" s="79"/>
      <c r="AD235" s="79"/>
      <c r="AE235" s="79"/>
      <c r="AF235" s="79"/>
      <c r="AG235" s="79"/>
      <c r="AH235" s="79"/>
      <c r="AI235" s="79"/>
      <c r="AJ235" s="79"/>
      <c r="AK235" s="79"/>
    </row>
    <row r="236" ht="12.75" customHeight="1">
      <c r="A236" s="79"/>
      <c r="B236" s="79"/>
      <c r="C236" s="79"/>
      <c r="D236" s="79"/>
      <c r="E236" s="79"/>
      <c r="F236" s="79"/>
      <c r="G236" s="79"/>
      <c r="H236" s="79"/>
      <c r="I236" s="79"/>
      <c r="J236" s="79"/>
      <c r="K236" s="79"/>
      <c r="L236" s="79"/>
      <c r="M236" s="79"/>
      <c r="N236" s="79"/>
      <c r="O236" s="79"/>
      <c r="P236" s="79"/>
      <c r="Q236" s="79"/>
      <c r="R236" s="79"/>
      <c r="S236" s="79"/>
      <c r="T236" s="131"/>
      <c r="U236" s="79"/>
      <c r="V236" s="79"/>
      <c r="W236" s="79"/>
      <c r="X236" s="79"/>
      <c r="Y236" s="79"/>
      <c r="Z236" s="79"/>
      <c r="AA236" s="79"/>
      <c r="AB236" s="79"/>
      <c r="AC236" s="79"/>
      <c r="AD236" s="79"/>
      <c r="AE236" s="79"/>
      <c r="AF236" s="79"/>
      <c r="AG236" s="79"/>
      <c r="AH236" s="79"/>
      <c r="AI236" s="79"/>
      <c r="AJ236" s="79"/>
      <c r="AK236" s="79"/>
    </row>
    <row r="237" ht="12.75" customHeight="1">
      <c r="A237" s="79"/>
      <c r="B237" s="79"/>
      <c r="C237" s="79"/>
      <c r="D237" s="79"/>
      <c r="E237" s="79"/>
      <c r="F237" s="79"/>
      <c r="G237" s="79"/>
      <c r="H237" s="79"/>
      <c r="I237" s="79"/>
      <c r="J237" s="79"/>
      <c r="K237" s="79"/>
      <c r="L237" s="79"/>
      <c r="M237" s="79"/>
      <c r="N237" s="79"/>
      <c r="O237" s="79"/>
      <c r="P237" s="79"/>
      <c r="Q237" s="79"/>
      <c r="R237" s="79"/>
      <c r="S237" s="79"/>
      <c r="T237" s="131"/>
      <c r="U237" s="79"/>
      <c r="V237" s="79"/>
      <c r="W237" s="79"/>
      <c r="X237" s="79"/>
      <c r="Y237" s="79"/>
      <c r="Z237" s="79"/>
      <c r="AA237" s="79"/>
      <c r="AB237" s="79"/>
      <c r="AC237" s="79"/>
      <c r="AD237" s="79"/>
      <c r="AE237" s="79"/>
      <c r="AF237" s="79"/>
      <c r="AG237" s="79"/>
      <c r="AH237" s="79"/>
      <c r="AI237" s="79"/>
      <c r="AJ237" s="79"/>
      <c r="AK237" s="79"/>
    </row>
    <row r="238" ht="12.75" customHeight="1">
      <c r="A238" s="79"/>
      <c r="B238" s="79"/>
      <c r="C238" s="79"/>
      <c r="D238" s="79"/>
      <c r="E238" s="79"/>
      <c r="F238" s="79"/>
      <c r="G238" s="79"/>
      <c r="H238" s="79"/>
      <c r="I238" s="79"/>
      <c r="J238" s="79"/>
      <c r="K238" s="79"/>
      <c r="L238" s="79"/>
      <c r="M238" s="79"/>
      <c r="N238" s="79"/>
      <c r="O238" s="79"/>
      <c r="P238" s="79"/>
      <c r="Q238" s="79"/>
      <c r="R238" s="79"/>
      <c r="S238" s="79"/>
      <c r="T238" s="131"/>
      <c r="U238" s="79"/>
      <c r="V238" s="79"/>
      <c r="W238" s="79"/>
      <c r="X238" s="79"/>
      <c r="Y238" s="79"/>
      <c r="Z238" s="79"/>
      <c r="AA238" s="79"/>
      <c r="AB238" s="79"/>
      <c r="AC238" s="79"/>
      <c r="AD238" s="79"/>
      <c r="AE238" s="79"/>
      <c r="AF238" s="79"/>
      <c r="AG238" s="79"/>
      <c r="AH238" s="79"/>
      <c r="AI238" s="79"/>
      <c r="AJ238" s="79"/>
      <c r="AK238" s="79"/>
    </row>
    <row r="239" ht="12.75" customHeight="1">
      <c r="A239" s="79"/>
      <c r="B239" s="79"/>
      <c r="C239" s="79"/>
      <c r="D239" s="79"/>
      <c r="E239" s="79"/>
      <c r="F239" s="79"/>
      <c r="G239" s="79"/>
      <c r="H239" s="79"/>
      <c r="I239" s="79"/>
      <c r="J239" s="79"/>
      <c r="K239" s="79"/>
      <c r="L239" s="79"/>
      <c r="M239" s="79"/>
      <c r="N239" s="79"/>
      <c r="O239" s="79"/>
      <c r="P239" s="79"/>
      <c r="Q239" s="79"/>
      <c r="R239" s="79"/>
      <c r="S239" s="79"/>
      <c r="T239" s="131"/>
      <c r="U239" s="79"/>
      <c r="V239" s="79"/>
      <c r="W239" s="79"/>
      <c r="X239" s="79"/>
      <c r="Y239" s="79"/>
      <c r="Z239" s="79"/>
      <c r="AA239" s="79"/>
      <c r="AB239" s="79"/>
      <c r="AC239" s="79"/>
      <c r="AD239" s="79"/>
      <c r="AE239" s="79"/>
      <c r="AF239" s="79"/>
      <c r="AG239" s="79"/>
      <c r="AH239" s="79"/>
      <c r="AI239" s="79"/>
      <c r="AJ239" s="79"/>
      <c r="AK239" s="79"/>
    </row>
    <row r="240" ht="12.75" customHeight="1">
      <c r="A240" s="79"/>
      <c r="B240" s="79"/>
      <c r="C240" s="79"/>
      <c r="D240" s="79"/>
      <c r="E240" s="79"/>
      <c r="F240" s="79"/>
      <c r="G240" s="79"/>
      <c r="H240" s="79"/>
      <c r="I240" s="79"/>
      <c r="J240" s="79"/>
      <c r="K240" s="79"/>
      <c r="L240" s="79"/>
      <c r="M240" s="79"/>
      <c r="N240" s="79"/>
      <c r="O240" s="79"/>
      <c r="P240" s="79"/>
      <c r="Q240" s="79"/>
      <c r="R240" s="79"/>
      <c r="S240" s="79"/>
      <c r="T240" s="131"/>
      <c r="U240" s="79"/>
      <c r="V240" s="79"/>
      <c r="W240" s="79"/>
      <c r="X240" s="79"/>
      <c r="Y240" s="79"/>
      <c r="Z240" s="79"/>
      <c r="AA240" s="79"/>
      <c r="AB240" s="79"/>
      <c r="AC240" s="79"/>
      <c r="AD240" s="79"/>
      <c r="AE240" s="79"/>
      <c r="AF240" s="79"/>
      <c r="AG240" s="79"/>
      <c r="AH240" s="79"/>
      <c r="AI240" s="79"/>
      <c r="AJ240" s="79"/>
      <c r="AK240" s="79"/>
    </row>
    <row r="241" ht="12.75" customHeight="1">
      <c r="A241" s="79"/>
      <c r="B241" s="79"/>
      <c r="C241" s="79"/>
      <c r="D241" s="79"/>
      <c r="E241" s="79"/>
      <c r="F241" s="79"/>
      <c r="G241" s="79"/>
      <c r="H241" s="79"/>
      <c r="I241" s="79"/>
      <c r="J241" s="79"/>
      <c r="K241" s="79"/>
      <c r="L241" s="79"/>
      <c r="M241" s="79"/>
      <c r="N241" s="79"/>
      <c r="O241" s="79"/>
      <c r="P241" s="79"/>
      <c r="Q241" s="79"/>
      <c r="R241" s="79"/>
      <c r="S241" s="79"/>
      <c r="T241" s="131"/>
      <c r="U241" s="79"/>
      <c r="V241" s="79"/>
      <c r="W241" s="79"/>
      <c r="X241" s="79"/>
      <c r="Y241" s="79"/>
      <c r="Z241" s="79"/>
      <c r="AA241" s="79"/>
      <c r="AB241" s="79"/>
      <c r="AC241" s="79"/>
      <c r="AD241" s="79"/>
      <c r="AE241" s="79"/>
      <c r="AF241" s="79"/>
      <c r="AG241" s="79"/>
      <c r="AH241" s="79"/>
      <c r="AI241" s="79"/>
      <c r="AJ241" s="79"/>
      <c r="AK241" s="79"/>
    </row>
    <row r="242" ht="12.75" customHeight="1">
      <c r="A242" s="79"/>
      <c r="B242" s="79"/>
      <c r="C242" s="79"/>
      <c r="D242" s="79"/>
      <c r="E242" s="79"/>
      <c r="F242" s="79"/>
      <c r="G242" s="79"/>
      <c r="H242" s="79"/>
      <c r="I242" s="79"/>
      <c r="J242" s="79"/>
      <c r="K242" s="79"/>
      <c r="L242" s="79"/>
      <c r="M242" s="79"/>
      <c r="N242" s="79"/>
      <c r="O242" s="79"/>
      <c r="P242" s="79"/>
      <c r="Q242" s="79"/>
      <c r="R242" s="79"/>
      <c r="S242" s="79"/>
      <c r="T242" s="131"/>
      <c r="U242" s="79"/>
      <c r="V242" s="79"/>
      <c r="W242" s="79"/>
      <c r="X242" s="79"/>
      <c r="Y242" s="79"/>
      <c r="Z242" s="79"/>
      <c r="AA242" s="79"/>
      <c r="AB242" s="79"/>
      <c r="AC242" s="79"/>
      <c r="AD242" s="79"/>
      <c r="AE242" s="79"/>
      <c r="AF242" s="79"/>
      <c r="AG242" s="79"/>
      <c r="AH242" s="79"/>
      <c r="AI242" s="79"/>
      <c r="AJ242" s="79"/>
      <c r="AK242" s="79"/>
    </row>
    <row r="243" ht="12.75" customHeight="1">
      <c r="A243" s="79"/>
      <c r="B243" s="79"/>
      <c r="C243" s="79"/>
      <c r="D243" s="79"/>
      <c r="E243" s="79"/>
      <c r="F243" s="79"/>
      <c r="G243" s="79"/>
      <c r="H243" s="79"/>
      <c r="I243" s="79"/>
      <c r="J243" s="79"/>
      <c r="K243" s="79"/>
      <c r="L243" s="79"/>
      <c r="M243" s="79"/>
      <c r="N243" s="79"/>
      <c r="O243" s="79"/>
      <c r="P243" s="79"/>
      <c r="Q243" s="79"/>
      <c r="R243" s="79"/>
      <c r="S243" s="79"/>
      <c r="T243" s="131"/>
      <c r="U243" s="79"/>
      <c r="V243" s="79"/>
      <c r="W243" s="79"/>
      <c r="X243" s="79"/>
      <c r="Y243" s="79"/>
      <c r="Z243" s="79"/>
      <c r="AA243" s="79"/>
      <c r="AB243" s="79"/>
      <c r="AC243" s="79"/>
      <c r="AD243" s="79"/>
      <c r="AE243" s="79"/>
      <c r="AF243" s="79"/>
      <c r="AG243" s="79"/>
      <c r="AH243" s="79"/>
      <c r="AI243" s="79"/>
      <c r="AJ243" s="79"/>
      <c r="AK243" s="79"/>
    </row>
    <row r="244" ht="12.75" customHeight="1">
      <c r="A244" s="79"/>
      <c r="B244" s="79"/>
      <c r="C244" s="79"/>
      <c r="D244" s="79"/>
      <c r="E244" s="79"/>
      <c r="F244" s="79"/>
      <c r="G244" s="79"/>
      <c r="H244" s="79"/>
      <c r="I244" s="79"/>
      <c r="J244" s="79"/>
      <c r="K244" s="79"/>
      <c r="L244" s="79"/>
      <c r="M244" s="79"/>
      <c r="N244" s="79"/>
      <c r="O244" s="79"/>
      <c r="P244" s="79"/>
      <c r="Q244" s="79"/>
      <c r="R244" s="79"/>
      <c r="S244" s="79"/>
      <c r="T244" s="131"/>
      <c r="U244" s="79"/>
      <c r="V244" s="79"/>
      <c r="W244" s="79"/>
      <c r="X244" s="79"/>
      <c r="Y244" s="79"/>
      <c r="Z244" s="79"/>
      <c r="AA244" s="79"/>
      <c r="AB244" s="79"/>
      <c r="AC244" s="79"/>
      <c r="AD244" s="79"/>
      <c r="AE244" s="79"/>
      <c r="AF244" s="79"/>
      <c r="AG244" s="79"/>
      <c r="AH244" s="79"/>
      <c r="AI244" s="79"/>
      <c r="AJ244" s="79"/>
      <c r="AK244" s="79"/>
    </row>
    <row r="245" ht="12.75" customHeight="1">
      <c r="A245" s="79"/>
      <c r="B245" s="79"/>
      <c r="C245" s="79"/>
      <c r="D245" s="79"/>
      <c r="E245" s="79"/>
      <c r="F245" s="79"/>
      <c r="G245" s="79"/>
      <c r="H245" s="79"/>
      <c r="I245" s="79"/>
      <c r="J245" s="79"/>
      <c r="K245" s="79"/>
      <c r="L245" s="79"/>
      <c r="M245" s="79"/>
      <c r="N245" s="79"/>
      <c r="O245" s="79"/>
      <c r="P245" s="79"/>
      <c r="Q245" s="79"/>
      <c r="R245" s="79"/>
      <c r="S245" s="79"/>
      <c r="T245" s="131"/>
      <c r="U245" s="79"/>
      <c r="V245" s="79"/>
      <c r="W245" s="79"/>
      <c r="X245" s="79"/>
      <c r="Y245" s="79"/>
      <c r="Z245" s="79"/>
      <c r="AA245" s="79"/>
      <c r="AB245" s="79"/>
      <c r="AC245" s="79"/>
      <c r="AD245" s="79"/>
      <c r="AE245" s="79"/>
      <c r="AF245" s="79"/>
      <c r="AG245" s="79"/>
      <c r="AH245" s="79"/>
      <c r="AI245" s="79"/>
      <c r="AJ245" s="79"/>
      <c r="AK245" s="79"/>
    </row>
    <row r="246" ht="12.75" customHeight="1">
      <c r="A246" s="79"/>
      <c r="B246" s="79"/>
      <c r="C246" s="79"/>
      <c r="D246" s="79"/>
      <c r="E246" s="79"/>
      <c r="F246" s="79"/>
      <c r="G246" s="79"/>
      <c r="H246" s="79"/>
      <c r="I246" s="79"/>
      <c r="J246" s="79"/>
      <c r="K246" s="79"/>
      <c r="L246" s="79"/>
      <c r="M246" s="79"/>
      <c r="N246" s="79"/>
      <c r="O246" s="79"/>
      <c r="P246" s="79"/>
      <c r="Q246" s="79"/>
      <c r="R246" s="79"/>
      <c r="S246" s="79"/>
      <c r="T246" s="131"/>
      <c r="U246" s="79"/>
      <c r="V246" s="79"/>
      <c r="W246" s="79"/>
      <c r="X246" s="79"/>
      <c r="Y246" s="79"/>
      <c r="Z246" s="79"/>
      <c r="AA246" s="79"/>
      <c r="AB246" s="79"/>
      <c r="AC246" s="79"/>
      <c r="AD246" s="79"/>
      <c r="AE246" s="79"/>
      <c r="AF246" s="79"/>
      <c r="AG246" s="79"/>
      <c r="AH246" s="79"/>
      <c r="AI246" s="79"/>
      <c r="AJ246" s="79"/>
      <c r="AK246" s="79"/>
    </row>
    <row r="247" ht="12.75" customHeight="1">
      <c r="A247" s="79"/>
      <c r="B247" s="79"/>
      <c r="C247" s="79"/>
      <c r="D247" s="79"/>
      <c r="E247" s="79"/>
      <c r="F247" s="79"/>
      <c r="G247" s="79"/>
      <c r="H247" s="79"/>
      <c r="I247" s="79"/>
      <c r="J247" s="79"/>
      <c r="K247" s="79"/>
      <c r="L247" s="79"/>
      <c r="M247" s="79"/>
      <c r="N247" s="79"/>
      <c r="O247" s="79"/>
      <c r="P247" s="79"/>
      <c r="Q247" s="79"/>
      <c r="R247" s="79"/>
      <c r="S247" s="79"/>
      <c r="T247" s="131"/>
      <c r="U247" s="79"/>
      <c r="V247" s="79"/>
      <c r="W247" s="79"/>
      <c r="X247" s="79"/>
      <c r="Y247" s="79"/>
      <c r="Z247" s="79"/>
      <c r="AA247" s="79"/>
      <c r="AB247" s="79"/>
      <c r="AC247" s="79"/>
      <c r="AD247" s="79"/>
      <c r="AE247" s="79"/>
      <c r="AF247" s="79"/>
      <c r="AG247" s="79"/>
      <c r="AH247" s="79"/>
      <c r="AI247" s="79"/>
      <c r="AJ247" s="79"/>
      <c r="AK247" s="79"/>
    </row>
    <row r="248" ht="12.75" customHeight="1">
      <c r="A248" s="79"/>
      <c r="B248" s="79"/>
      <c r="C248" s="79"/>
      <c r="D248" s="79"/>
      <c r="E248" s="79"/>
      <c r="F248" s="79"/>
      <c r="G248" s="79"/>
      <c r="H248" s="79"/>
      <c r="I248" s="79"/>
      <c r="J248" s="79"/>
      <c r="K248" s="79"/>
      <c r="L248" s="79"/>
      <c r="M248" s="79"/>
      <c r="N248" s="79"/>
      <c r="O248" s="79"/>
      <c r="P248" s="79"/>
      <c r="Q248" s="79"/>
      <c r="R248" s="79"/>
      <c r="S248" s="79"/>
      <c r="T248" s="131"/>
      <c r="U248" s="79"/>
      <c r="V248" s="79"/>
      <c r="W248" s="79"/>
      <c r="X248" s="79"/>
      <c r="Y248" s="79"/>
      <c r="Z248" s="79"/>
      <c r="AA248" s="79"/>
      <c r="AB248" s="79"/>
      <c r="AC248" s="79"/>
      <c r="AD248" s="79"/>
      <c r="AE248" s="79"/>
      <c r="AF248" s="79"/>
      <c r="AG248" s="79"/>
      <c r="AH248" s="79"/>
      <c r="AI248" s="79"/>
      <c r="AJ248" s="79"/>
      <c r="AK248" s="79"/>
    </row>
    <row r="249" ht="12.75" customHeight="1">
      <c r="A249" s="79"/>
      <c r="B249" s="79"/>
      <c r="C249" s="79"/>
      <c r="D249" s="79"/>
      <c r="E249" s="79"/>
      <c r="F249" s="79"/>
      <c r="G249" s="79"/>
      <c r="H249" s="79"/>
      <c r="I249" s="79"/>
      <c r="J249" s="79"/>
      <c r="K249" s="79"/>
      <c r="L249" s="79"/>
      <c r="M249" s="79"/>
      <c r="N249" s="79"/>
      <c r="O249" s="79"/>
      <c r="P249" s="79"/>
      <c r="Q249" s="79"/>
      <c r="R249" s="79"/>
      <c r="S249" s="79"/>
      <c r="T249" s="131"/>
      <c r="U249" s="79"/>
      <c r="V249" s="79"/>
      <c r="W249" s="79"/>
      <c r="X249" s="79"/>
      <c r="Y249" s="79"/>
      <c r="Z249" s="79"/>
      <c r="AA249" s="79"/>
      <c r="AB249" s="79"/>
      <c r="AC249" s="79"/>
      <c r="AD249" s="79"/>
      <c r="AE249" s="79"/>
      <c r="AF249" s="79"/>
      <c r="AG249" s="79"/>
      <c r="AH249" s="79"/>
      <c r="AI249" s="79"/>
      <c r="AJ249" s="79"/>
      <c r="AK249" s="79"/>
    </row>
    <row r="250" ht="12.75" customHeight="1">
      <c r="A250" s="79"/>
      <c r="B250" s="79"/>
      <c r="C250" s="79"/>
      <c r="D250" s="79"/>
      <c r="E250" s="79"/>
      <c r="F250" s="79"/>
      <c r="G250" s="79"/>
      <c r="H250" s="79"/>
      <c r="I250" s="79"/>
      <c r="J250" s="79"/>
      <c r="K250" s="79"/>
      <c r="L250" s="79"/>
      <c r="M250" s="79"/>
      <c r="N250" s="79"/>
      <c r="O250" s="79"/>
      <c r="P250" s="79"/>
      <c r="Q250" s="79"/>
      <c r="R250" s="79"/>
      <c r="S250" s="79"/>
      <c r="T250" s="131"/>
      <c r="U250" s="79"/>
      <c r="V250" s="79"/>
      <c r="W250" s="79"/>
      <c r="X250" s="79"/>
      <c r="Y250" s="79"/>
      <c r="Z250" s="79"/>
      <c r="AA250" s="79"/>
      <c r="AB250" s="79"/>
      <c r="AC250" s="79"/>
      <c r="AD250" s="79"/>
      <c r="AE250" s="79"/>
      <c r="AF250" s="79"/>
      <c r="AG250" s="79"/>
      <c r="AH250" s="79"/>
      <c r="AI250" s="79"/>
      <c r="AJ250" s="79"/>
      <c r="AK250" s="79"/>
    </row>
    <row r="251" ht="12.75" customHeight="1">
      <c r="A251" s="79"/>
      <c r="B251" s="79"/>
      <c r="C251" s="79"/>
      <c r="D251" s="79"/>
      <c r="E251" s="79"/>
      <c r="F251" s="79"/>
      <c r="G251" s="79"/>
      <c r="H251" s="79"/>
      <c r="I251" s="79"/>
      <c r="J251" s="79"/>
      <c r="K251" s="79"/>
      <c r="L251" s="79"/>
      <c r="M251" s="79"/>
      <c r="N251" s="79"/>
      <c r="O251" s="79"/>
      <c r="P251" s="79"/>
      <c r="Q251" s="79"/>
      <c r="R251" s="79"/>
      <c r="S251" s="79"/>
      <c r="T251" s="131"/>
      <c r="U251" s="79"/>
      <c r="V251" s="79"/>
      <c r="W251" s="79"/>
      <c r="X251" s="79"/>
      <c r="Y251" s="79"/>
      <c r="Z251" s="79"/>
      <c r="AA251" s="79"/>
      <c r="AB251" s="79"/>
      <c r="AC251" s="79"/>
      <c r="AD251" s="79"/>
      <c r="AE251" s="79"/>
      <c r="AF251" s="79"/>
      <c r="AG251" s="79"/>
      <c r="AH251" s="79"/>
      <c r="AI251" s="79"/>
      <c r="AJ251" s="79"/>
      <c r="AK251" s="79"/>
    </row>
    <row r="252" ht="12.75" customHeight="1">
      <c r="A252" s="79"/>
      <c r="B252" s="79"/>
      <c r="C252" s="79"/>
      <c r="D252" s="79"/>
      <c r="E252" s="79"/>
      <c r="F252" s="79"/>
      <c r="G252" s="79"/>
      <c r="H252" s="79"/>
      <c r="I252" s="79"/>
      <c r="J252" s="79"/>
      <c r="K252" s="79"/>
      <c r="L252" s="79"/>
      <c r="M252" s="79"/>
      <c r="N252" s="79"/>
      <c r="O252" s="79"/>
      <c r="P252" s="79"/>
      <c r="Q252" s="79"/>
      <c r="R252" s="79"/>
      <c r="S252" s="79"/>
      <c r="T252" s="131"/>
      <c r="U252" s="79"/>
      <c r="V252" s="79"/>
      <c r="W252" s="79"/>
      <c r="X252" s="79"/>
      <c r="Y252" s="79"/>
      <c r="Z252" s="79"/>
      <c r="AA252" s="79"/>
      <c r="AB252" s="79"/>
      <c r="AC252" s="79"/>
      <c r="AD252" s="79"/>
      <c r="AE252" s="79"/>
      <c r="AF252" s="79"/>
      <c r="AG252" s="79"/>
      <c r="AH252" s="79"/>
      <c r="AI252" s="79"/>
      <c r="AJ252" s="79"/>
      <c r="AK252" s="79"/>
    </row>
    <row r="253" ht="12.75" customHeight="1">
      <c r="A253" s="79"/>
      <c r="B253" s="79"/>
      <c r="C253" s="79"/>
      <c r="D253" s="79"/>
      <c r="E253" s="79"/>
      <c r="F253" s="79"/>
      <c r="G253" s="79"/>
      <c r="H253" s="79"/>
      <c r="I253" s="79"/>
      <c r="J253" s="79"/>
      <c r="K253" s="79"/>
      <c r="L253" s="79"/>
      <c r="M253" s="79"/>
      <c r="N253" s="79"/>
      <c r="O253" s="79"/>
      <c r="P253" s="79"/>
      <c r="Q253" s="79"/>
      <c r="R253" s="79"/>
      <c r="S253" s="79"/>
      <c r="T253" s="131"/>
      <c r="U253" s="79"/>
      <c r="V253" s="79"/>
      <c r="W253" s="79"/>
      <c r="X253" s="79"/>
      <c r="Y253" s="79"/>
      <c r="Z253" s="79"/>
      <c r="AA253" s="79"/>
      <c r="AB253" s="79"/>
      <c r="AC253" s="79"/>
      <c r="AD253" s="79"/>
      <c r="AE253" s="79"/>
      <c r="AF253" s="79"/>
      <c r="AG253" s="79"/>
      <c r="AH253" s="79"/>
      <c r="AI253" s="79"/>
      <c r="AJ253" s="79"/>
      <c r="AK253" s="79"/>
    </row>
    <row r="254" ht="12.75" customHeight="1">
      <c r="A254" s="79"/>
      <c r="B254" s="79"/>
      <c r="C254" s="79"/>
      <c r="D254" s="79"/>
      <c r="E254" s="79"/>
      <c r="F254" s="79"/>
      <c r="G254" s="79"/>
      <c r="H254" s="79"/>
      <c r="I254" s="79"/>
      <c r="J254" s="79"/>
      <c r="K254" s="79"/>
      <c r="L254" s="79"/>
      <c r="M254" s="79"/>
      <c r="N254" s="79"/>
      <c r="O254" s="79"/>
      <c r="P254" s="79"/>
      <c r="Q254" s="79"/>
      <c r="R254" s="79"/>
      <c r="S254" s="79"/>
      <c r="T254" s="131"/>
      <c r="U254" s="79"/>
      <c r="V254" s="79"/>
      <c r="W254" s="79"/>
      <c r="X254" s="79"/>
      <c r="Y254" s="79"/>
      <c r="Z254" s="79"/>
      <c r="AA254" s="79"/>
      <c r="AB254" s="79"/>
      <c r="AC254" s="79"/>
      <c r="AD254" s="79"/>
      <c r="AE254" s="79"/>
      <c r="AF254" s="79"/>
      <c r="AG254" s="79"/>
      <c r="AH254" s="79"/>
      <c r="AI254" s="79"/>
      <c r="AJ254" s="79"/>
      <c r="AK254" s="79"/>
    </row>
    <row r="255" ht="12.75" customHeight="1">
      <c r="A255" s="79"/>
      <c r="B255" s="79"/>
      <c r="C255" s="79"/>
      <c r="D255" s="79"/>
      <c r="E255" s="79"/>
      <c r="F255" s="79"/>
      <c r="G255" s="79"/>
      <c r="H255" s="79"/>
      <c r="I255" s="79"/>
      <c r="J255" s="79"/>
      <c r="K255" s="79"/>
      <c r="L255" s="79"/>
      <c r="M255" s="79"/>
      <c r="N255" s="79"/>
      <c r="O255" s="79"/>
      <c r="P255" s="79"/>
      <c r="Q255" s="79"/>
      <c r="R255" s="79"/>
      <c r="S255" s="79"/>
      <c r="T255" s="131"/>
      <c r="U255" s="79"/>
      <c r="V255" s="79"/>
      <c r="W255" s="79"/>
      <c r="X255" s="79"/>
      <c r="Y255" s="79"/>
      <c r="Z255" s="79"/>
      <c r="AA255" s="79"/>
      <c r="AB255" s="79"/>
      <c r="AC255" s="79"/>
      <c r="AD255" s="79"/>
      <c r="AE255" s="79"/>
      <c r="AF255" s="79"/>
      <c r="AG255" s="79"/>
      <c r="AH255" s="79"/>
      <c r="AI255" s="79"/>
      <c r="AJ255" s="79"/>
      <c r="AK255" s="79"/>
    </row>
    <row r="256" ht="12.75" customHeight="1">
      <c r="A256" s="79"/>
      <c r="B256" s="79"/>
      <c r="C256" s="79"/>
      <c r="D256" s="79"/>
      <c r="E256" s="79"/>
      <c r="F256" s="79"/>
      <c r="G256" s="79"/>
      <c r="H256" s="79"/>
      <c r="I256" s="79"/>
      <c r="J256" s="79"/>
      <c r="K256" s="79"/>
      <c r="L256" s="79"/>
      <c r="M256" s="79"/>
      <c r="N256" s="79"/>
      <c r="O256" s="79"/>
      <c r="P256" s="79"/>
      <c r="Q256" s="79"/>
      <c r="R256" s="79"/>
      <c r="S256" s="79"/>
      <c r="T256" s="131"/>
      <c r="U256" s="79"/>
      <c r="V256" s="79"/>
      <c r="W256" s="79"/>
      <c r="X256" s="79"/>
      <c r="Y256" s="79"/>
      <c r="Z256" s="79"/>
      <c r="AA256" s="79"/>
      <c r="AB256" s="79"/>
      <c r="AC256" s="79"/>
      <c r="AD256" s="79"/>
      <c r="AE256" s="79"/>
      <c r="AF256" s="79"/>
      <c r="AG256" s="79"/>
      <c r="AH256" s="79"/>
      <c r="AI256" s="79"/>
      <c r="AJ256" s="79"/>
      <c r="AK256" s="79"/>
    </row>
    <row r="257" ht="12.75" customHeight="1">
      <c r="A257" s="79"/>
      <c r="B257" s="79"/>
      <c r="C257" s="79"/>
      <c r="D257" s="79"/>
      <c r="E257" s="79"/>
      <c r="F257" s="79"/>
      <c r="G257" s="79"/>
      <c r="H257" s="79"/>
      <c r="I257" s="79"/>
      <c r="J257" s="79"/>
      <c r="K257" s="79"/>
      <c r="L257" s="79"/>
      <c r="M257" s="79"/>
      <c r="N257" s="79"/>
      <c r="O257" s="79"/>
      <c r="P257" s="79"/>
      <c r="Q257" s="79"/>
      <c r="R257" s="79"/>
      <c r="S257" s="79"/>
      <c r="T257" s="131"/>
      <c r="U257" s="79"/>
      <c r="V257" s="79"/>
      <c r="W257" s="79"/>
      <c r="X257" s="79"/>
      <c r="Y257" s="79"/>
      <c r="Z257" s="79"/>
      <c r="AA257" s="79"/>
      <c r="AB257" s="79"/>
      <c r="AC257" s="79"/>
      <c r="AD257" s="79"/>
      <c r="AE257" s="79"/>
      <c r="AF257" s="79"/>
      <c r="AG257" s="79"/>
      <c r="AH257" s="79"/>
      <c r="AI257" s="79"/>
      <c r="AJ257" s="79"/>
      <c r="AK257" s="79"/>
    </row>
    <row r="258" ht="12.75" customHeight="1">
      <c r="A258" s="79"/>
      <c r="B258" s="79"/>
      <c r="C258" s="79"/>
      <c r="D258" s="79"/>
      <c r="E258" s="79"/>
      <c r="F258" s="79"/>
      <c r="G258" s="79"/>
      <c r="H258" s="79"/>
      <c r="I258" s="79"/>
      <c r="J258" s="79"/>
      <c r="K258" s="79"/>
      <c r="L258" s="79"/>
      <c r="M258" s="79"/>
      <c r="N258" s="79"/>
      <c r="O258" s="79"/>
      <c r="P258" s="79"/>
      <c r="Q258" s="79"/>
      <c r="R258" s="79"/>
      <c r="S258" s="79"/>
      <c r="T258" s="131"/>
      <c r="U258" s="79"/>
      <c r="V258" s="79"/>
      <c r="W258" s="79"/>
      <c r="X258" s="79"/>
      <c r="Y258" s="79"/>
      <c r="Z258" s="79"/>
      <c r="AA258" s="79"/>
      <c r="AB258" s="79"/>
      <c r="AC258" s="79"/>
      <c r="AD258" s="79"/>
      <c r="AE258" s="79"/>
      <c r="AF258" s="79"/>
      <c r="AG258" s="79"/>
      <c r="AH258" s="79"/>
      <c r="AI258" s="79"/>
      <c r="AJ258" s="79"/>
      <c r="AK258" s="79"/>
    </row>
    <row r="259" ht="12.75" customHeight="1">
      <c r="A259" s="79"/>
      <c r="B259" s="79"/>
      <c r="C259" s="79"/>
      <c r="D259" s="79"/>
      <c r="E259" s="79"/>
      <c r="F259" s="79"/>
      <c r="G259" s="79"/>
      <c r="H259" s="79"/>
      <c r="I259" s="79"/>
      <c r="J259" s="79"/>
      <c r="K259" s="79"/>
      <c r="L259" s="79"/>
      <c r="M259" s="79"/>
      <c r="N259" s="79"/>
      <c r="O259" s="79"/>
      <c r="P259" s="79"/>
      <c r="Q259" s="79"/>
      <c r="R259" s="79"/>
      <c r="S259" s="79"/>
      <c r="T259" s="131"/>
      <c r="U259" s="79"/>
      <c r="V259" s="79"/>
      <c r="W259" s="79"/>
      <c r="X259" s="79"/>
      <c r="Y259" s="79"/>
      <c r="Z259" s="79"/>
      <c r="AA259" s="79"/>
      <c r="AB259" s="79"/>
      <c r="AC259" s="79"/>
      <c r="AD259" s="79"/>
      <c r="AE259" s="79"/>
      <c r="AF259" s="79"/>
      <c r="AG259" s="79"/>
      <c r="AH259" s="79"/>
      <c r="AI259" s="79"/>
      <c r="AJ259" s="79"/>
      <c r="AK259" s="79"/>
    </row>
    <row r="260" ht="12.75" customHeight="1">
      <c r="A260" s="79"/>
      <c r="B260" s="79"/>
      <c r="C260" s="79"/>
      <c r="D260" s="79"/>
      <c r="E260" s="79"/>
      <c r="F260" s="79"/>
      <c r="G260" s="79"/>
      <c r="H260" s="79"/>
      <c r="I260" s="79"/>
      <c r="J260" s="79"/>
      <c r="K260" s="79"/>
      <c r="L260" s="79"/>
      <c r="M260" s="79"/>
      <c r="N260" s="79"/>
      <c r="O260" s="79"/>
      <c r="P260" s="79"/>
      <c r="Q260" s="79"/>
      <c r="R260" s="79"/>
      <c r="S260" s="79"/>
      <c r="T260" s="131"/>
      <c r="U260" s="79"/>
      <c r="V260" s="79"/>
      <c r="W260" s="79"/>
      <c r="X260" s="79"/>
      <c r="Y260" s="79"/>
      <c r="Z260" s="79"/>
      <c r="AA260" s="79"/>
      <c r="AB260" s="79"/>
      <c r="AC260" s="79"/>
      <c r="AD260" s="79"/>
      <c r="AE260" s="79"/>
      <c r="AF260" s="79"/>
      <c r="AG260" s="79"/>
      <c r="AH260" s="79"/>
      <c r="AI260" s="79"/>
      <c r="AJ260" s="79"/>
      <c r="AK260" s="79"/>
    </row>
    <row r="261" ht="12.75" customHeight="1">
      <c r="A261" s="79"/>
      <c r="B261" s="79"/>
      <c r="C261" s="79"/>
      <c r="D261" s="79"/>
      <c r="E261" s="79"/>
      <c r="F261" s="79"/>
      <c r="G261" s="79"/>
      <c r="H261" s="79"/>
      <c r="I261" s="79"/>
      <c r="J261" s="79"/>
      <c r="K261" s="79"/>
      <c r="L261" s="79"/>
      <c r="M261" s="79"/>
      <c r="N261" s="79"/>
      <c r="O261" s="79"/>
      <c r="P261" s="79"/>
      <c r="Q261" s="79"/>
      <c r="R261" s="79"/>
      <c r="S261" s="79"/>
      <c r="T261" s="131"/>
      <c r="U261" s="79"/>
      <c r="V261" s="79"/>
      <c r="W261" s="79"/>
      <c r="X261" s="79"/>
      <c r="Y261" s="79"/>
      <c r="Z261" s="79"/>
      <c r="AA261" s="79"/>
      <c r="AB261" s="79"/>
      <c r="AC261" s="79"/>
      <c r="AD261" s="79"/>
      <c r="AE261" s="79"/>
      <c r="AF261" s="79"/>
      <c r="AG261" s="79"/>
      <c r="AH261" s="79"/>
      <c r="AI261" s="79"/>
      <c r="AJ261" s="79"/>
      <c r="AK261" s="79"/>
    </row>
    <row r="262" ht="12.75" customHeight="1">
      <c r="A262" s="79"/>
      <c r="B262" s="79"/>
      <c r="C262" s="79"/>
      <c r="D262" s="79"/>
      <c r="E262" s="79"/>
      <c r="F262" s="79"/>
      <c r="G262" s="79"/>
      <c r="H262" s="79"/>
      <c r="I262" s="79"/>
      <c r="J262" s="79"/>
      <c r="K262" s="79"/>
      <c r="L262" s="79"/>
      <c r="M262" s="79"/>
      <c r="N262" s="79"/>
      <c r="O262" s="79"/>
      <c r="P262" s="79"/>
      <c r="Q262" s="79"/>
      <c r="R262" s="79"/>
      <c r="S262" s="79"/>
      <c r="T262" s="131"/>
      <c r="U262" s="79"/>
      <c r="V262" s="79"/>
      <c r="W262" s="79"/>
      <c r="X262" s="79"/>
      <c r="Y262" s="79"/>
      <c r="Z262" s="79"/>
      <c r="AA262" s="79"/>
      <c r="AB262" s="79"/>
      <c r="AC262" s="79"/>
      <c r="AD262" s="79"/>
      <c r="AE262" s="79"/>
      <c r="AF262" s="79"/>
      <c r="AG262" s="79"/>
      <c r="AH262" s="79"/>
      <c r="AI262" s="79"/>
      <c r="AJ262" s="79"/>
      <c r="AK262" s="79"/>
    </row>
    <row r="263" ht="12.75" customHeight="1">
      <c r="A263" s="79"/>
      <c r="B263" s="79"/>
      <c r="C263" s="79"/>
      <c r="D263" s="79"/>
      <c r="E263" s="79"/>
      <c r="F263" s="79"/>
      <c r="G263" s="79"/>
      <c r="H263" s="79"/>
      <c r="I263" s="79"/>
      <c r="J263" s="79"/>
      <c r="K263" s="79"/>
      <c r="L263" s="79"/>
      <c r="M263" s="79"/>
      <c r="N263" s="79"/>
      <c r="O263" s="79"/>
      <c r="P263" s="79"/>
      <c r="Q263" s="79"/>
      <c r="R263" s="79"/>
      <c r="S263" s="79"/>
      <c r="T263" s="131"/>
      <c r="U263" s="79"/>
      <c r="V263" s="79"/>
      <c r="W263" s="79"/>
      <c r="X263" s="79"/>
      <c r="Y263" s="79"/>
      <c r="Z263" s="79"/>
      <c r="AA263" s="79"/>
      <c r="AB263" s="79"/>
      <c r="AC263" s="79"/>
      <c r="AD263" s="79"/>
      <c r="AE263" s="79"/>
      <c r="AF263" s="79"/>
      <c r="AG263" s="79"/>
      <c r="AH263" s="79"/>
      <c r="AI263" s="79"/>
      <c r="AJ263" s="79"/>
      <c r="AK263" s="79"/>
    </row>
    <row r="264" ht="12.75" customHeight="1">
      <c r="A264" s="79"/>
      <c r="B264" s="79"/>
      <c r="C264" s="79"/>
      <c r="D264" s="79"/>
      <c r="E264" s="79"/>
      <c r="F264" s="79"/>
      <c r="G264" s="79"/>
      <c r="H264" s="79"/>
      <c r="I264" s="79"/>
      <c r="J264" s="79"/>
      <c r="K264" s="79"/>
      <c r="L264" s="79"/>
      <c r="M264" s="79"/>
      <c r="N264" s="79"/>
      <c r="O264" s="79"/>
      <c r="P264" s="79"/>
      <c r="Q264" s="79"/>
      <c r="R264" s="79"/>
      <c r="S264" s="79"/>
      <c r="T264" s="131"/>
      <c r="U264" s="79"/>
      <c r="V264" s="79"/>
      <c r="W264" s="79"/>
      <c r="X264" s="79"/>
      <c r="Y264" s="79"/>
      <c r="Z264" s="79"/>
      <c r="AA264" s="79"/>
      <c r="AB264" s="79"/>
      <c r="AC264" s="79"/>
      <c r="AD264" s="79"/>
      <c r="AE264" s="79"/>
      <c r="AF264" s="79"/>
      <c r="AG264" s="79"/>
      <c r="AH264" s="79"/>
      <c r="AI264" s="79"/>
      <c r="AJ264" s="79"/>
      <c r="AK264" s="79"/>
    </row>
    <row r="265" ht="12.75" customHeight="1">
      <c r="A265" s="79"/>
      <c r="B265" s="79"/>
      <c r="C265" s="79"/>
      <c r="D265" s="79"/>
      <c r="E265" s="79"/>
      <c r="F265" s="79"/>
      <c r="G265" s="79"/>
      <c r="H265" s="79"/>
      <c r="I265" s="79"/>
      <c r="J265" s="79"/>
      <c r="K265" s="79"/>
      <c r="L265" s="79"/>
      <c r="M265" s="79"/>
      <c r="N265" s="79"/>
      <c r="O265" s="79"/>
      <c r="P265" s="79"/>
      <c r="Q265" s="79"/>
      <c r="R265" s="79"/>
      <c r="S265" s="79"/>
      <c r="T265" s="131"/>
      <c r="U265" s="79"/>
      <c r="V265" s="79"/>
      <c r="W265" s="79"/>
      <c r="X265" s="79"/>
      <c r="Y265" s="79"/>
      <c r="Z265" s="79"/>
      <c r="AA265" s="79"/>
      <c r="AB265" s="79"/>
      <c r="AC265" s="79"/>
      <c r="AD265" s="79"/>
      <c r="AE265" s="79"/>
      <c r="AF265" s="79"/>
      <c r="AG265" s="79"/>
      <c r="AH265" s="79"/>
      <c r="AI265" s="79"/>
      <c r="AJ265" s="79"/>
      <c r="AK265" s="79"/>
    </row>
    <row r="266" ht="12.75" customHeight="1">
      <c r="A266" s="79"/>
      <c r="B266" s="79"/>
      <c r="C266" s="79"/>
      <c r="D266" s="79"/>
      <c r="E266" s="79"/>
      <c r="F266" s="79"/>
      <c r="G266" s="79"/>
      <c r="H266" s="79"/>
      <c r="I266" s="79"/>
      <c r="J266" s="79"/>
      <c r="K266" s="79"/>
      <c r="L266" s="79"/>
      <c r="M266" s="79"/>
      <c r="N266" s="79"/>
      <c r="O266" s="79"/>
      <c r="P266" s="79"/>
      <c r="Q266" s="79"/>
      <c r="R266" s="79"/>
      <c r="S266" s="79"/>
      <c r="T266" s="131"/>
      <c r="U266" s="79"/>
      <c r="V266" s="79"/>
      <c r="W266" s="79"/>
      <c r="X266" s="79"/>
      <c r="Y266" s="79"/>
      <c r="Z266" s="79"/>
      <c r="AA266" s="79"/>
      <c r="AB266" s="79"/>
      <c r="AC266" s="79"/>
      <c r="AD266" s="79"/>
      <c r="AE266" s="79"/>
      <c r="AF266" s="79"/>
      <c r="AG266" s="79"/>
      <c r="AH266" s="79"/>
      <c r="AI266" s="79"/>
      <c r="AJ266" s="79"/>
      <c r="AK266" s="79"/>
    </row>
    <row r="267" ht="12.75" customHeight="1">
      <c r="A267" s="79"/>
      <c r="B267" s="79"/>
      <c r="C267" s="79"/>
      <c r="D267" s="79"/>
      <c r="E267" s="79"/>
      <c r="F267" s="79"/>
      <c r="G267" s="79"/>
      <c r="H267" s="79"/>
      <c r="I267" s="79"/>
      <c r="J267" s="79"/>
      <c r="K267" s="79"/>
      <c r="L267" s="79"/>
      <c r="M267" s="79"/>
      <c r="N267" s="79"/>
      <c r="O267" s="79"/>
      <c r="P267" s="79"/>
      <c r="Q267" s="79"/>
      <c r="R267" s="79"/>
      <c r="S267" s="79"/>
      <c r="T267" s="131"/>
      <c r="U267" s="79"/>
      <c r="V267" s="79"/>
      <c r="W267" s="79"/>
      <c r="X267" s="79"/>
      <c r="Y267" s="79"/>
      <c r="Z267" s="79"/>
      <c r="AA267" s="79"/>
      <c r="AB267" s="79"/>
      <c r="AC267" s="79"/>
      <c r="AD267" s="79"/>
      <c r="AE267" s="79"/>
      <c r="AF267" s="79"/>
      <c r="AG267" s="79"/>
      <c r="AH267" s="79"/>
      <c r="AI267" s="79"/>
      <c r="AJ267" s="79"/>
      <c r="AK267" s="79"/>
    </row>
    <row r="268" ht="12.75" customHeight="1">
      <c r="A268" s="79"/>
      <c r="B268" s="79"/>
      <c r="C268" s="79"/>
      <c r="D268" s="79"/>
      <c r="E268" s="79"/>
      <c r="F268" s="79"/>
      <c r="G268" s="79"/>
      <c r="H268" s="79"/>
      <c r="I268" s="79"/>
      <c r="J268" s="79"/>
      <c r="K268" s="79"/>
      <c r="L268" s="79"/>
      <c r="M268" s="79"/>
      <c r="N268" s="79"/>
      <c r="O268" s="79"/>
      <c r="P268" s="79"/>
      <c r="Q268" s="79"/>
      <c r="R268" s="79"/>
      <c r="S268" s="79"/>
      <c r="T268" s="131"/>
      <c r="U268" s="79"/>
      <c r="V268" s="79"/>
      <c r="W268" s="79"/>
      <c r="X268" s="79"/>
      <c r="Y268" s="79"/>
      <c r="Z268" s="79"/>
      <c r="AA268" s="79"/>
      <c r="AB268" s="79"/>
      <c r="AC268" s="79"/>
      <c r="AD268" s="79"/>
      <c r="AE268" s="79"/>
      <c r="AF268" s="79"/>
      <c r="AG268" s="79"/>
      <c r="AH268" s="79"/>
      <c r="AI268" s="79"/>
      <c r="AJ268" s="79"/>
      <c r="AK268" s="79"/>
    </row>
    <row r="269" ht="12.75" customHeight="1">
      <c r="A269" s="79"/>
      <c r="B269" s="79"/>
      <c r="C269" s="79"/>
      <c r="D269" s="79"/>
      <c r="E269" s="79"/>
      <c r="F269" s="79"/>
      <c r="G269" s="79"/>
      <c r="H269" s="79"/>
      <c r="I269" s="79"/>
      <c r="J269" s="79"/>
      <c r="K269" s="79"/>
      <c r="L269" s="79"/>
      <c r="M269" s="79"/>
      <c r="N269" s="79"/>
      <c r="O269" s="79"/>
      <c r="P269" s="79"/>
      <c r="Q269" s="79"/>
      <c r="R269" s="79"/>
      <c r="S269" s="79"/>
      <c r="T269" s="131"/>
      <c r="U269" s="79"/>
      <c r="V269" s="79"/>
      <c r="W269" s="79"/>
      <c r="X269" s="79"/>
      <c r="Y269" s="79"/>
      <c r="Z269" s="79"/>
      <c r="AA269" s="79"/>
      <c r="AB269" s="79"/>
      <c r="AC269" s="79"/>
      <c r="AD269" s="79"/>
      <c r="AE269" s="79"/>
      <c r="AF269" s="79"/>
      <c r="AG269" s="79"/>
      <c r="AH269" s="79"/>
      <c r="AI269" s="79"/>
      <c r="AJ269" s="79"/>
      <c r="AK269" s="79"/>
    </row>
    <row r="270" ht="12.75" customHeight="1">
      <c r="A270" s="79"/>
      <c r="B270" s="79"/>
      <c r="C270" s="79"/>
      <c r="D270" s="79"/>
      <c r="E270" s="79"/>
      <c r="F270" s="79"/>
      <c r="G270" s="79"/>
      <c r="H270" s="79"/>
      <c r="I270" s="79"/>
      <c r="J270" s="79"/>
      <c r="K270" s="79"/>
      <c r="L270" s="79"/>
      <c r="M270" s="79"/>
      <c r="N270" s="79"/>
      <c r="O270" s="79"/>
      <c r="P270" s="79"/>
      <c r="Q270" s="79"/>
      <c r="R270" s="79"/>
      <c r="S270" s="79"/>
      <c r="T270" s="131"/>
      <c r="U270" s="79"/>
      <c r="V270" s="79"/>
      <c r="W270" s="79"/>
      <c r="X270" s="79"/>
      <c r="Y270" s="79"/>
      <c r="Z270" s="79"/>
      <c r="AA270" s="79"/>
      <c r="AB270" s="79"/>
      <c r="AC270" s="79"/>
      <c r="AD270" s="79"/>
      <c r="AE270" s="79"/>
      <c r="AF270" s="79"/>
      <c r="AG270" s="79"/>
      <c r="AH270" s="79"/>
      <c r="AI270" s="79"/>
      <c r="AJ270" s="79"/>
      <c r="AK270" s="79"/>
    </row>
    <row r="271" ht="12.75" customHeight="1">
      <c r="A271" s="79"/>
      <c r="B271" s="79"/>
      <c r="C271" s="79"/>
      <c r="D271" s="79"/>
      <c r="E271" s="79"/>
      <c r="F271" s="79"/>
      <c r="G271" s="79"/>
      <c r="H271" s="79"/>
      <c r="I271" s="79"/>
      <c r="J271" s="79"/>
      <c r="K271" s="79"/>
      <c r="L271" s="79"/>
      <c r="M271" s="79"/>
      <c r="N271" s="79"/>
      <c r="O271" s="79"/>
      <c r="P271" s="79"/>
      <c r="Q271" s="79"/>
      <c r="R271" s="79"/>
      <c r="S271" s="79"/>
      <c r="T271" s="131"/>
      <c r="U271" s="79"/>
      <c r="V271" s="79"/>
      <c r="W271" s="79"/>
      <c r="X271" s="79"/>
      <c r="Y271" s="79"/>
      <c r="Z271" s="79"/>
      <c r="AA271" s="79"/>
      <c r="AB271" s="79"/>
      <c r="AC271" s="79"/>
      <c r="AD271" s="79"/>
      <c r="AE271" s="79"/>
      <c r="AF271" s="79"/>
      <c r="AG271" s="79"/>
      <c r="AH271" s="79"/>
      <c r="AI271" s="79"/>
      <c r="AJ271" s="79"/>
      <c r="AK271" s="79"/>
    </row>
    <row r="272" ht="12.75" customHeight="1">
      <c r="A272" s="79"/>
      <c r="B272" s="79"/>
      <c r="C272" s="79"/>
      <c r="D272" s="79"/>
      <c r="E272" s="79"/>
      <c r="F272" s="79"/>
      <c r="G272" s="79"/>
      <c r="H272" s="79"/>
      <c r="I272" s="79"/>
      <c r="J272" s="79"/>
      <c r="K272" s="79"/>
      <c r="L272" s="79"/>
      <c r="M272" s="79"/>
      <c r="N272" s="79"/>
      <c r="O272" s="79"/>
      <c r="P272" s="79"/>
      <c r="Q272" s="79"/>
      <c r="R272" s="79"/>
      <c r="S272" s="79"/>
      <c r="T272" s="131"/>
      <c r="U272" s="79"/>
      <c r="V272" s="79"/>
      <c r="W272" s="79"/>
      <c r="X272" s="79"/>
      <c r="Y272" s="79"/>
      <c r="Z272" s="79"/>
      <c r="AA272" s="79"/>
      <c r="AB272" s="79"/>
      <c r="AC272" s="79"/>
      <c r="AD272" s="79"/>
      <c r="AE272" s="79"/>
      <c r="AF272" s="79"/>
      <c r="AG272" s="79"/>
      <c r="AH272" s="79"/>
      <c r="AI272" s="79"/>
      <c r="AJ272" s="79"/>
      <c r="AK272" s="79"/>
    </row>
    <row r="273" ht="12.75" customHeight="1">
      <c r="A273" s="79"/>
      <c r="B273" s="79"/>
      <c r="C273" s="79"/>
      <c r="D273" s="79"/>
      <c r="E273" s="79"/>
      <c r="F273" s="79"/>
      <c r="G273" s="79"/>
      <c r="H273" s="79"/>
      <c r="I273" s="79"/>
      <c r="J273" s="79"/>
      <c r="K273" s="79"/>
      <c r="L273" s="79"/>
      <c r="M273" s="79"/>
      <c r="N273" s="79"/>
      <c r="O273" s="79"/>
      <c r="P273" s="79"/>
      <c r="Q273" s="79"/>
      <c r="R273" s="79"/>
      <c r="S273" s="79"/>
      <c r="T273" s="131"/>
      <c r="U273" s="79"/>
      <c r="V273" s="79"/>
      <c r="W273" s="79"/>
      <c r="X273" s="79"/>
      <c r="Y273" s="79"/>
      <c r="Z273" s="79"/>
      <c r="AA273" s="79"/>
      <c r="AB273" s="79"/>
      <c r="AC273" s="79"/>
      <c r="AD273" s="79"/>
      <c r="AE273" s="79"/>
      <c r="AF273" s="79"/>
      <c r="AG273" s="79"/>
      <c r="AH273" s="79"/>
      <c r="AI273" s="79"/>
      <c r="AJ273" s="79"/>
      <c r="AK273" s="79"/>
    </row>
    <row r="274" ht="12.75" customHeight="1">
      <c r="A274" s="79"/>
      <c r="B274" s="79"/>
      <c r="C274" s="79"/>
      <c r="D274" s="79"/>
      <c r="E274" s="79"/>
      <c r="F274" s="79"/>
      <c r="G274" s="79"/>
      <c r="H274" s="79"/>
      <c r="I274" s="79"/>
      <c r="J274" s="79"/>
      <c r="K274" s="79"/>
      <c r="L274" s="79"/>
      <c r="M274" s="79"/>
      <c r="N274" s="79"/>
      <c r="O274" s="79"/>
      <c r="P274" s="79"/>
      <c r="Q274" s="79"/>
      <c r="R274" s="79"/>
      <c r="S274" s="79"/>
      <c r="T274" s="131"/>
      <c r="U274" s="79"/>
      <c r="V274" s="79"/>
      <c r="W274" s="79"/>
      <c r="X274" s="79"/>
      <c r="Y274" s="79"/>
      <c r="Z274" s="79"/>
      <c r="AA274" s="79"/>
      <c r="AB274" s="79"/>
      <c r="AC274" s="79"/>
      <c r="AD274" s="79"/>
      <c r="AE274" s="79"/>
      <c r="AF274" s="79"/>
      <c r="AG274" s="79"/>
      <c r="AH274" s="79"/>
      <c r="AI274" s="79"/>
      <c r="AJ274" s="79"/>
      <c r="AK274" s="79"/>
    </row>
    <row r="275" ht="12.75" customHeight="1">
      <c r="A275" s="79"/>
      <c r="B275" s="79"/>
      <c r="C275" s="79"/>
      <c r="D275" s="79"/>
      <c r="E275" s="79"/>
      <c r="F275" s="79"/>
      <c r="G275" s="79"/>
      <c r="H275" s="79"/>
      <c r="I275" s="79"/>
      <c r="J275" s="79"/>
      <c r="K275" s="79"/>
      <c r="L275" s="79"/>
      <c r="M275" s="79"/>
      <c r="N275" s="79"/>
      <c r="O275" s="79"/>
      <c r="P275" s="79"/>
      <c r="Q275" s="79"/>
      <c r="R275" s="79"/>
      <c r="S275" s="79"/>
      <c r="T275" s="131"/>
      <c r="U275" s="79"/>
      <c r="V275" s="79"/>
      <c r="W275" s="79"/>
      <c r="X275" s="79"/>
      <c r="Y275" s="79"/>
      <c r="Z275" s="79"/>
      <c r="AA275" s="79"/>
      <c r="AB275" s="79"/>
      <c r="AC275" s="79"/>
      <c r="AD275" s="79"/>
      <c r="AE275" s="79"/>
      <c r="AF275" s="79"/>
      <c r="AG275" s="79"/>
      <c r="AH275" s="79"/>
      <c r="AI275" s="79"/>
      <c r="AJ275" s="79"/>
      <c r="AK275" s="79"/>
    </row>
    <row r="276" ht="12.75" customHeight="1">
      <c r="A276" s="79"/>
      <c r="B276" s="79"/>
      <c r="C276" s="79"/>
      <c r="D276" s="79"/>
      <c r="E276" s="79"/>
      <c r="F276" s="79"/>
      <c r="G276" s="79"/>
      <c r="H276" s="79"/>
      <c r="I276" s="79"/>
      <c r="J276" s="79"/>
      <c r="K276" s="79"/>
      <c r="L276" s="79"/>
      <c r="M276" s="79"/>
      <c r="N276" s="79"/>
      <c r="O276" s="79"/>
      <c r="P276" s="79"/>
      <c r="Q276" s="79"/>
      <c r="R276" s="79"/>
      <c r="S276" s="79"/>
      <c r="T276" s="131"/>
      <c r="U276" s="79"/>
      <c r="V276" s="79"/>
      <c r="W276" s="79"/>
      <c r="X276" s="79"/>
      <c r="Y276" s="79"/>
      <c r="Z276" s="79"/>
      <c r="AA276" s="79"/>
      <c r="AB276" s="79"/>
      <c r="AC276" s="79"/>
      <c r="AD276" s="79"/>
      <c r="AE276" s="79"/>
      <c r="AF276" s="79"/>
      <c r="AG276" s="79"/>
      <c r="AH276" s="79"/>
      <c r="AI276" s="79"/>
      <c r="AJ276" s="79"/>
      <c r="AK276" s="79"/>
    </row>
    <row r="277" ht="12.75" customHeight="1">
      <c r="A277" s="79"/>
      <c r="B277" s="79"/>
      <c r="C277" s="79"/>
      <c r="D277" s="79"/>
      <c r="E277" s="79"/>
      <c r="F277" s="79"/>
      <c r="G277" s="79"/>
      <c r="H277" s="79"/>
      <c r="I277" s="79"/>
      <c r="J277" s="79"/>
      <c r="K277" s="79"/>
      <c r="L277" s="79"/>
      <c r="M277" s="79"/>
      <c r="N277" s="79"/>
      <c r="O277" s="79"/>
      <c r="P277" s="79"/>
      <c r="Q277" s="79"/>
      <c r="R277" s="79"/>
      <c r="S277" s="79"/>
      <c r="T277" s="131"/>
      <c r="U277" s="79"/>
      <c r="V277" s="79"/>
      <c r="W277" s="79"/>
      <c r="X277" s="79"/>
      <c r="Y277" s="79"/>
      <c r="Z277" s="79"/>
      <c r="AA277" s="79"/>
      <c r="AB277" s="79"/>
      <c r="AC277" s="79"/>
      <c r="AD277" s="79"/>
      <c r="AE277" s="79"/>
      <c r="AF277" s="79"/>
      <c r="AG277" s="79"/>
      <c r="AH277" s="79"/>
      <c r="AI277" s="79"/>
      <c r="AJ277" s="79"/>
      <c r="AK277" s="79"/>
    </row>
    <row r="278" ht="12.75" customHeight="1">
      <c r="A278" s="79"/>
      <c r="B278" s="79"/>
      <c r="C278" s="79"/>
      <c r="D278" s="79"/>
      <c r="E278" s="79"/>
      <c r="F278" s="79"/>
      <c r="G278" s="79"/>
      <c r="H278" s="79"/>
      <c r="I278" s="79"/>
      <c r="J278" s="79"/>
      <c r="K278" s="79"/>
      <c r="L278" s="79"/>
      <c r="M278" s="79"/>
      <c r="N278" s="79"/>
      <c r="O278" s="79"/>
      <c r="P278" s="79"/>
      <c r="Q278" s="79"/>
      <c r="R278" s="79"/>
      <c r="S278" s="79"/>
      <c r="T278" s="131"/>
      <c r="U278" s="79"/>
      <c r="V278" s="79"/>
      <c r="W278" s="79"/>
      <c r="X278" s="79"/>
      <c r="Y278" s="79"/>
      <c r="Z278" s="79"/>
      <c r="AA278" s="79"/>
      <c r="AB278" s="79"/>
      <c r="AC278" s="79"/>
      <c r="AD278" s="79"/>
      <c r="AE278" s="79"/>
      <c r="AF278" s="79"/>
      <c r="AG278" s="79"/>
      <c r="AH278" s="79"/>
      <c r="AI278" s="79"/>
      <c r="AJ278" s="79"/>
      <c r="AK278" s="79"/>
    </row>
    <row r="279" ht="12.75" customHeight="1">
      <c r="A279" s="79"/>
      <c r="B279" s="79"/>
      <c r="C279" s="79"/>
      <c r="D279" s="79"/>
      <c r="E279" s="79"/>
      <c r="F279" s="79"/>
      <c r="G279" s="79"/>
      <c r="H279" s="79"/>
      <c r="I279" s="79"/>
      <c r="J279" s="79"/>
      <c r="K279" s="79"/>
      <c r="L279" s="79"/>
      <c r="M279" s="79"/>
      <c r="N279" s="79"/>
      <c r="O279" s="79"/>
      <c r="P279" s="79"/>
      <c r="Q279" s="79"/>
      <c r="R279" s="79"/>
      <c r="S279" s="79"/>
      <c r="T279" s="131"/>
      <c r="U279" s="79"/>
      <c r="V279" s="79"/>
      <c r="W279" s="79"/>
      <c r="X279" s="79"/>
      <c r="Y279" s="79"/>
      <c r="Z279" s="79"/>
      <c r="AA279" s="79"/>
      <c r="AB279" s="79"/>
      <c r="AC279" s="79"/>
      <c r="AD279" s="79"/>
      <c r="AE279" s="79"/>
      <c r="AF279" s="79"/>
      <c r="AG279" s="79"/>
      <c r="AH279" s="79"/>
      <c r="AI279" s="79"/>
      <c r="AJ279" s="79"/>
      <c r="AK279" s="79"/>
    </row>
    <row r="280" ht="12.75" customHeight="1">
      <c r="A280" s="79"/>
      <c r="B280" s="79"/>
      <c r="C280" s="79"/>
      <c r="D280" s="79"/>
      <c r="E280" s="79"/>
      <c r="F280" s="79"/>
      <c r="G280" s="79"/>
      <c r="H280" s="79"/>
      <c r="I280" s="79"/>
      <c r="J280" s="79"/>
      <c r="K280" s="79"/>
      <c r="L280" s="79"/>
      <c r="M280" s="79"/>
      <c r="N280" s="79"/>
      <c r="O280" s="79"/>
      <c r="P280" s="79"/>
      <c r="Q280" s="79"/>
      <c r="R280" s="79"/>
      <c r="S280" s="79"/>
      <c r="T280" s="131"/>
      <c r="U280" s="79"/>
      <c r="V280" s="79"/>
      <c r="W280" s="79"/>
      <c r="X280" s="79"/>
      <c r="Y280" s="79"/>
      <c r="Z280" s="79"/>
      <c r="AA280" s="79"/>
      <c r="AB280" s="79"/>
      <c r="AC280" s="79"/>
      <c r="AD280" s="79"/>
      <c r="AE280" s="79"/>
      <c r="AF280" s="79"/>
      <c r="AG280" s="79"/>
      <c r="AH280" s="79"/>
      <c r="AI280" s="79"/>
      <c r="AJ280" s="79"/>
      <c r="AK280" s="79"/>
    </row>
    <row r="281" ht="12.75" customHeight="1">
      <c r="A281" s="79"/>
      <c r="B281" s="79"/>
      <c r="C281" s="79"/>
      <c r="D281" s="79"/>
      <c r="E281" s="79"/>
      <c r="F281" s="79"/>
      <c r="G281" s="79"/>
      <c r="H281" s="79"/>
      <c r="I281" s="79"/>
      <c r="J281" s="79"/>
      <c r="K281" s="79"/>
      <c r="L281" s="79"/>
      <c r="M281" s="79"/>
      <c r="N281" s="79"/>
      <c r="O281" s="79"/>
      <c r="P281" s="79"/>
      <c r="Q281" s="79"/>
      <c r="R281" s="79"/>
      <c r="S281" s="79"/>
      <c r="T281" s="131"/>
      <c r="U281" s="79"/>
      <c r="V281" s="79"/>
      <c r="W281" s="79"/>
      <c r="X281" s="79"/>
      <c r="Y281" s="79"/>
      <c r="Z281" s="79"/>
      <c r="AA281" s="79"/>
      <c r="AB281" s="79"/>
      <c r="AC281" s="79"/>
      <c r="AD281" s="79"/>
      <c r="AE281" s="79"/>
      <c r="AF281" s="79"/>
      <c r="AG281" s="79"/>
      <c r="AH281" s="79"/>
      <c r="AI281" s="79"/>
      <c r="AJ281" s="79"/>
      <c r="AK281" s="79"/>
    </row>
    <row r="282" ht="12.75" customHeight="1">
      <c r="A282" s="79"/>
      <c r="B282" s="79"/>
      <c r="C282" s="79"/>
      <c r="D282" s="79"/>
      <c r="E282" s="79"/>
      <c r="F282" s="79"/>
      <c r="G282" s="79"/>
      <c r="H282" s="79"/>
      <c r="I282" s="79"/>
      <c r="J282" s="79"/>
      <c r="K282" s="79"/>
      <c r="L282" s="79"/>
      <c r="M282" s="79"/>
      <c r="N282" s="79"/>
      <c r="O282" s="79"/>
      <c r="P282" s="79"/>
      <c r="Q282" s="79"/>
      <c r="R282" s="79"/>
      <c r="S282" s="79"/>
      <c r="T282" s="131"/>
      <c r="U282" s="79"/>
      <c r="V282" s="79"/>
      <c r="W282" s="79"/>
      <c r="X282" s="79"/>
      <c r="Y282" s="79"/>
      <c r="Z282" s="79"/>
      <c r="AA282" s="79"/>
      <c r="AB282" s="79"/>
      <c r="AC282" s="79"/>
      <c r="AD282" s="79"/>
      <c r="AE282" s="79"/>
      <c r="AF282" s="79"/>
      <c r="AG282" s="79"/>
      <c r="AH282" s="79"/>
      <c r="AI282" s="79"/>
      <c r="AJ282" s="79"/>
      <c r="AK282" s="79"/>
    </row>
    <row r="283" ht="12.75" customHeight="1">
      <c r="A283" s="79"/>
      <c r="B283" s="79"/>
      <c r="C283" s="79"/>
      <c r="D283" s="79"/>
      <c r="E283" s="79"/>
      <c r="F283" s="79"/>
      <c r="G283" s="79"/>
      <c r="H283" s="79"/>
      <c r="I283" s="79"/>
      <c r="J283" s="79"/>
      <c r="K283" s="79"/>
      <c r="L283" s="79"/>
      <c r="M283" s="79"/>
      <c r="N283" s="79"/>
      <c r="O283" s="79"/>
      <c r="P283" s="79"/>
      <c r="Q283" s="79"/>
      <c r="R283" s="79"/>
      <c r="S283" s="79"/>
      <c r="T283" s="131"/>
      <c r="U283" s="79"/>
      <c r="V283" s="79"/>
      <c r="W283" s="79"/>
      <c r="X283" s="79"/>
      <c r="Y283" s="79"/>
      <c r="Z283" s="79"/>
      <c r="AA283" s="79"/>
      <c r="AB283" s="79"/>
      <c r="AC283" s="79"/>
      <c r="AD283" s="79"/>
      <c r="AE283" s="79"/>
      <c r="AF283" s="79"/>
      <c r="AG283" s="79"/>
      <c r="AH283" s="79"/>
      <c r="AI283" s="79"/>
      <c r="AJ283" s="79"/>
      <c r="AK283" s="79"/>
    </row>
    <row r="284" ht="12.75" customHeight="1">
      <c r="A284" s="79"/>
      <c r="B284" s="79"/>
      <c r="C284" s="79"/>
      <c r="D284" s="79"/>
      <c r="E284" s="79"/>
      <c r="F284" s="79"/>
      <c r="G284" s="79"/>
      <c r="H284" s="79"/>
      <c r="I284" s="79"/>
      <c r="J284" s="79"/>
      <c r="K284" s="79"/>
      <c r="L284" s="79"/>
      <c r="M284" s="79"/>
      <c r="N284" s="79"/>
      <c r="O284" s="79"/>
      <c r="P284" s="79"/>
      <c r="Q284" s="79"/>
      <c r="R284" s="79"/>
      <c r="S284" s="79"/>
      <c r="T284" s="131"/>
      <c r="U284" s="79"/>
      <c r="V284" s="79"/>
      <c r="W284" s="79"/>
      <c r="X284" s="79"/>
      <c r="Y284" s="79"/>
      <c r="Z284" s="79"/>
      <c r="AA284" s="79"/>
      <c r="AB284" s="79"/>
      <c r="AC284" s="79"/>
      <c r="AD284" s="79"/>
      <c r="AE284" s="79"/>
      <c r="AF284" s="79"/>
      <c r="AG284" s="79"/>
      <c r="AH284" s="79"/>
      <c r="AI284" s="79"/>
      <c r="AJ284" s="79"/>
      <c r="AK284" s="79"/>
    </row>
    <row r="285" ht="12.75" customHeight="1">
      <c r="A285" s="79"/>
      <c r="B285" s="79"/>
      <c r="C285" s="79"/>
      <c r="D285" s="79"/>
      <c r="E285" s="79"/>
      <c r="F285" s="79"/>
      <c r="G285" s="79"/>
      <c r="H285" s="79"/>
      <c r="I285" s="79"/>
      <c r="J285" s="79"/>
      <c r="K285" s="79"/>
      <c r="L285" s="79"/>
      <c r="M285" s="79"/>
      <c r="N285" s="79"/>
      <c r="O285" s="79"/>
      <c r="P285" s="79"/>
      <c r="Q285" s="79"/>
      <c r="R285" s="79"/>
      <c r="S285" s="79"/>
      <c r="T285" s="131"/>
      <c r="U285" s="79"/>
      <c r="V285" s="79"/>
      <c r="W285" s="79"/>
      <c r="X285" s="79"/>
      <c r="Y285" s="79"/>
      <c r="Z285" s="79"/>
      <c r="AA285" s="79"/>
      <c r="AB285" s="79"/>
      <c r="AC285" s="79"/>
      <c r="AD285" s="79"/>
      <c r="AE285" s="79"/>
      <c r="AF285" s="79"/>
      <c r="AG285" s="79"/>
      <c r="AH285" s="79"/>
      <c r="AI285" s="79"/>
      <c r="AJ285" s="79"/>
      <c r="AK285" s="79"/>
    </row>
    <row r="286" ht="12.75" customHeight="1">
      <c r="A286" s="79"/>
      <c r="B286" s="79"/>
      <c r="C286" s="79"/>
      <c r="D286" s="79"/>
      <c r="E286" s="79"/>
      <c r="F286" s="79"/>
      <c r="G286" s="79"/>
      <c r="H286" s="79"/>
      <c r="I286" s="79"/>
      <c r="J286" s="79"/>
      <c r="K286" s="79"/>
      <c r="L286" s="79"/>
      <c r="M286" s="79"/>
      <c r="N286" s="79"/>
      <c r="O286" s="79"/>
      <c r="P286" s="79"/>
      <c r="Q286" s="79"/>
      <c r="R286" s="79"/>
      <c r="S286" s="79"/>
      <c r="T286" s="131"/>
      <c r="U286" s="79"/>
      <c r="V286" s="79"/>
      <c r="W286" s="79"/>
      <c r="X286" s="79"/>
      <c r="Y286" s="79"/>
      <c r="Z286" s="79"/>
      <c r="AA286" s="79"/>
      <c r="AB286" s="79"/>
      <c r="AC286" s="79"/>
      <c r="AD286" s="79"/>
      <c r="AE286" s="79"/>
      <c r="AF286" s="79"/>
      <c r="AG286" s="79"/>
      <c r="AH286" s="79"/>
      <c r="AI286" s="79"/>
      <c r="AJ286" s="79"/>
      <c r="AK286" s="79"/>
    </row>
    <row r="287" ht="12.75" customHeight="1">
      <c r="A287" s="79"/>
      <c r="B287" s="79"/>
      <c r="C287" s="79"/>
      <c r="D287" s="79"/>
      <c r="E287" s="79"/>
      <c r="F287" s="79"/>
      <c r="G287" s="79"/>
      <c r="H287" s="79"/>
      <c r="I287" s="79"/>
      <c r="J287" s="79"/>
      <c r="K287" s="79"/>
      <c r="L287" s="79"/>
      <c r="M287" s="79"/>
      <c r="N287" s="79"/>
      <c r="O287" s="79"/>
      <c r="P287" s="79"/>
      <c r="Q287" s="79"/>
      <c r="R287" s="79"/>
      <c r="S287" s="79"/>
      <c r="T287" s="131"/>
      <c r="U287" s="79"/>
      <c r="V287" s="79"/>
      <c r="W287" s="79"/>
      <c r="X287" s="79"/>
      <c r="Y287" s="79"/>
      <c r="Z287" s="79"/>
      <c r="AA287" s="79"/>
      <c r="AB287" s="79"/>
      <c r="AC287" s="79"/>
      <c r="AD287" s="79"/>
      <c r="AE287" s="79"/>
      <c r="AF287" s="79"/>
      <c r="AG287" s="79"/>
      <c r="AH287" s="79"/>
      <c r="AI287" s="79"/>
      <c r="AJ287" s="79"/>
      <c r="AK287" s="79"/>
    </row>
    <row r="288" ht="12.75" customHeight="1">
      <c r="A288" s="79"/>
      <c r="B288" s="79"/>
      <c r="C288" s="79"/>
      <c r="D288" s="79"/>
      <c r="E288" s="79"/>
      <c r="F288" s="79"/>
      <c r="G288" s="79"/>
      <c r="H288" s="79"/>
      <c r="I288" s="79"/>
      <c r="J288" s="79"/>
      <c r="K288" s="79"/>
      <c r="L288" s="79"/>
      <c r="M288" s="79"/>
      <c r="N288" s="79"/>
      <c r="O288" s="79"/>
      <c r="P288" s="79"/>
      <c r="Q288" s="79"/>
      <c r="R288" s="79"/>
      <c r="S288" s="79"/>
      <c r="T288" s="131"/>
      <c r="U288" s="79"/>
      <c r="V288" s="79"/>
      <c r="W288" s="79"/>
      <c r="X288" s="79"/>
      <c r="Y288" s="79"/>
      <c r="Z288" s="79"/>
      <c r="AA288" s="79"/>
      <c r="AB288" s="79"/>
      <c r="AC288" s="79"/>
      <c r="AD288" s="79"/>
      <c r="AE288" s="79"/>
      <c r="AF288" s="79"/>
      <c r="AG288" s="79"/>
      <c r="AH288" s="79"/>
      <c r="AI288" s="79"/>
      <c r="AJ288" s="79"/>
      <c r="AK288" s="79"/>
    </row>
    <row r="289" ht="12.75" customHeight="1">
      <c r="A289" s="79"/>
      <c r="B289" s="79"/>
      <c r="C289" s="79"/>
      <c r="D289" s="79"/>
      <c r="E289" s="79"/>
      <c r="F289" s="79"/>
      <c r="G289" s="79"/>
      <c r="H289" s="79"/>
      <c r="I289" s="79"/>
      <c r="J289" s="79"/>
      <c r="K289" s="79"/>
      <c r="L289" s="79"/>
      <c r="M289" s="79"/>
      <c r="N289" s="79"/>
      <c r="O289" s="79"/>
      <c r="P289" s="79"/>
      <c r="Q289" s="79"/>
      <c r="R289" s="79"/>
      <c r="S289" s="79"/>
      <c r="T289" s="131"/>
      <c r="U289" s="79"/>
      <c r="V289" s="79"/>
      <c r="W289" s="79"/>
      <c r="X289" s="79"/>
      <c r="Y289" s="79"/>
      <c r="Z289" s="79"/>
      <c r="AA289" s="79"/>
      <c r="AB289" s="79"/>
      <c r="AC289" s="79"/>
      <c r="AD289" s="79"/>
      <c r="AE289" s="79"/>
      <c r="AF289" s="79"/>
      <c r="AG289" s="79"/>
      <c r="AH289" s="79"/>
      <c r="AI289" s="79"/>
      <c r="AJ289" s="79"/>
      <c r="AK289" s="79"/>
    </row>
    <row r="290" ht="12.75" customHeight="1">
      <c r="A290" s="79"/>
      <c r="B290" s="79"/>
      <c r="C290" s="79"/>
      <c r="D290" s="79"/>
      <c r="E290" s="79"/>
      <c r="F290" s="79"/>
      <c r="G290" s="79"/>
      <c r="H290" s="79"/>
      <c r="I290" s="79"/>
      <c r="J290" s="79"/>
      <c r="K290" s="79"/>
      <c r="L290" s="79"/>
      <c r="M290" s="79"/>
      <c r="N290" s="79"/>
      <c r="O290" s="79"/>
      <c r="P290" s="79"/>
      <c r="Q290" s="79"/>
      <c r="R290" s="79"/>
      <c r="S290" s="79"/>
      <c r="T290" s="131"/>
      <c r="U290" s="79"/>
      <c r="V290" s="79"/>
      <c r="W290" s="79"/>
      <c r="X290" s="79"/>
      <c r="Y290" s="79"/>
      <c r="Z290" s="79"/>
      <c r="AA290" s="79"/>
      <c r="AB290" s="79"/>
      <c r="AC290" s="79"/>
      <c r="AD290" s="79"/>
      <c r="AE290" s="79"/>
      <c r="AF290" s="79"/>
      <c r="AG290" s="79"/>
      <c r="AH290" s="79"/>
      <c r="AI290" s="79"/>
      <c r="AJ290" s="79"/>
      <c r="AK290" s="79"/>
    </row>
    <row r="291" ht="12.75" customHeight="1">
      <c r="A291" s="79"/>
      <c r="B291" s="79"/>
      <c r="C291" s="79"/>
      <c r="D291" s="79"/>
      <c r="E291" s="79"/>
      <c r="F291" s="79"/>
      <c r="G291" s="79"/>
      <c r="H291" s="79"/>
      <c r="I291" s="79"/>
      <c r="J291" s="79"/>
      <c r="K291" s="79"/>
      <c r="L291" s="79"/>
      <c r="M291" s="79"/>
      <c r="N291" s="79"/>
      <c r="O291" s="79"/>
      <c r="P291" s="79"/>
      <c r="Q291" s="79"/>
      <c r="R291" s="79"/>
      <c r="S291" s="79"/>
      <c r="T291" s="131"/>
      <c r="U291" s="79"/>
      <c r="V291" s="79"/>
      <c r="W291" s="79"/>
      <c r="X291" s="79"/>
      <c r="Y291" s="79"/>
      <c r="Z291" s="79"/>
      <c r="AA291" s="79"/>
      <c r="AB291" s="79"/>
      <c r="AC291" s="79"/>
      <c r="AD291" s="79"/>
      <c r="AE291" s="79"/>
      <c r="AF291" s="79"/>
      <c r="AG291" s="79"/>
      <c r="AH291" s="79"/>
      <c r="AI291" s="79"/>
      <c r="AJ291" s="79"/>
      <c r="AK291" s="79"/>
    </row>
    <row r="292" ht="12.75" customHeight="1">
      <c r="A292" s="79"/>
      <c r="B292" s="79"/>
      <c r="C292" s="79"/>
      <c r="D292" s="79"/>
      <c r="E292" s="79"/>
      <c r="F292" s="79"/>
      <c r="G292" s="79"/>
      <c r="H292" s="79"/>
      <c r="I292" s="79"/>
      <c r="J292" s="79"/>
      <c r="K292" s="79"/>
      <c r="L292" s="79"/>
      <c r="M292" s="79"/>
      <c r="N292" s="79"/>
      <c r="O292" s="79"/>
      <c r="P292" s="79"/>
      <c r="Q292" s="79"/>
      <c r="R292" s="79"/>
      <c r="S292" s="79"/>
      <c r="T292" s="131"/>
      <c r="U292" s="79"/>
      <c r="V292" s="79"/>
      <c r="W292" s="79"/>
      <c r="X292" s="79"/>
      <c r="Y292" s="79"/>
      <c r="Z292" s="79"/>
      <c r="AA292" s="79"/>
      <c r="AB292" s="79"/>
      <c r="AC292" s="79"/>
      <c r="AD292" s="79"/>
      <c r="AE292" s="79"/>
      <c r="AF292" s="79"/>
      <c r="AG292" s="79"/>
      <c r="AH292" s="79"/>
      <c r="AI292" s="79"/>
      <c r="AJ292" s="79"/>
      <c r="AK292" s="79"/>
    </row>
    <row r="293" ht="12.75" customHeight="1">
      <c r="A293" s="79"/>
      <c r="B293" s="79"/>
      <c r="C293" s="79"/>
      <c r="D293" s="79"/>
      <c r="E293" s="79"/>
      <c r="F293" s="79"/>
      <c r="G293" s="79"/>
      <c r="H293" s="79"/>
      <c r="I293" s="79"/>
      <c r="J293" s="79"/>
      <c r="K293" s="79"/>
      <c r="L293" s="79"/>
      <c r="M293" s="79"/>
      <c r="N293" s="79"/>
      <c r="O293" s="79"/>
      <c r="P293" s="79"/>
      <c r="Q293" s="79"/>
      <c r="R293" s="79"/>
      <c r="S293" s="79"/>
      <c r="T293" s="131"/>
      <c r="U293" s="79"/>
      <c r="V293" s="79"/>
      <c r="W293" s="79"/>
      <c r="X293" s="79"/>
      <c r="Y293" s="79"/>
      <c r="Z293" s="79"/>
      <c r="AA293" s="79"/>
      <c r="AB293" s="79"/>
      <c r="AC293" s="79"/>
      <c r="AD293" s="79"/>
      <c r="AE293" s="79"/>
      <c r="AF293" s="79"/>
      <c r="AG293" s="79"/>
      <c r="AH293" s="79"/>
      <c r="AI293" s="79"/>
      <c r="AJ293" s="79"/>
      <c r="AK293" s="79"/>
    </row>
    <row r="294" ht="12.75" customHeight="1">
      <c r="A294" s="79"/>
      <c r="B294" s="79"/>
      <c r="C294" s="79"/>
      <c r="D294" s="79"/>
      <c r="E294" s="79"/>
      <c r="F294" s="79"/>
      <c r="G294" s="79"/>
      <c r="H294" s="79"/>
      <c r="I294" s="79"/>
      <c r="J294" s="79"/>
      <c r="K294" s="79"/>
      <c r="L294" s="79"/>
      <c r="M294" s="79"/>
      <c r="N294" s="79"/>
      <c r="O294" s="79"/>
      <c r="P294" s="79"/>
      <c r="Q294" s="79"/>
      <c r="R294" s="79"/>
      <c r="S294" s="79"/>
      <c r="T294" s="131"/>
      <c r="U294" s="79"/>
      <c r="V294" s="79"/>
      <c r="W294" s="79"/>
      <c r="X294" s="79"/>
      <c r="Y294" s="79"/>
      <c r="Z294" s="79"/>
      <c r="AA294" s="79"/>
      <c r="AB294" s="79"/>
      <c r="AC294" s="79"/>
      <c r="AD294" s="79"/>
      <c r="AE294" s="79"/>
      <c r="AF294" s="79"/>
      <c r="AG294" s="79"/>
      <c r="AH294" s="79"/>
      <c r="AI294" s="79"/>
      <c r="AJ294" s="79"/>
      <c r="AK294" s="79"/>
    </row>
    <row r="295" ht="12.75" customHeight="1">
      <c r="A295" s="79"/>
      <c r="B295" s="79"/>
      <c r="C295" s="79"/>
      <c r="D295" s="79"/>
      <c r="E295" s="79"/>
      <c r="F295" s="79"/>
      <c r="G295" s="79"/>
      <c r="H295" s="79"/>
      <c r="I295" s="79"/>
      <c r="J295" s="79"/>
      <c r="K295" s="79"/>
      <c r="L295" s="79"/>
      <c r="M295" s="79"/>
      <c r="N295" s="79"/>
      <c r="O295" s="79"/>
      <c r="P295" s="79"/>
      <c r="Q295" s="79"/>
      <c r="R295" s="79"/>
      <c r="S295" s="79"/>
      <c r="T295" s="131"/>
      <c r="U295" s="79"/>
      <c r="V295" s="79"/>
      <c r="W295" s="79"/>
      <c r="X295" s="79"/>
      <c r="Y295" s="79"/>
      <c r="Z295" s="79"/>
      <c r="AA295" s="79"/>
      <c r="AB295" s="79"/>
      <c r="AC295" s="79"/>
      <c r="AD295" s="79"/>
      <c r="AE295" s="79"/>
      <c r="AF295" s="79"/>
      <c r="AG295" s="79"/>
      <c r="AH295" s="79"/>
      <c r="AI295" s="79"/>
      <c r="AJ295" s="79"/>
      <c r="AK295" s="79"/>
    </row>
    <row r="296" ht="12.75" customHeight="1">
      <c r="A296" s="79"/>
      <c r="B296" s="79"/>
      <c r="C296" s="79"/>
      <c r="D296" s="79"/>
      <c r="E296" s="79"/>
      <c r="F296" s="79"/>
      <c r="G296" s="79"/>
      <c r="H296" s="79"/>
      <c r="I296" s="79"/>
      <c r="J296" s="79"/>
      <c r="K296" s="79"/>
      <c r="L296" s="79"/>
      <c r="M296" s="79"/>
      <c r="N296" s="79"/>
      <c r="O296" s="79"/>
      <c r="P296" s="79"/>
      <c r="Q296" s="79"/>
      <c r="R296" s="79"/>
      <c r="S296" s="79"/>
      <c r="T296" s="131"/>
      <c r="U296" s="79"/>
      <c r="V296" s="79"/>
      <c r="W296" s="79"/>
      <c r="X296" s="79"/>
      <c r="Y296" s="79"/>
      <c r="Z296" s="79"/>
      <c r="AA296" s="79"/>
      <c r="AB296" s="79"/>
      <c r="AC296" s="79"/>
      <c r="AD296" s="79"/>
      <c r="AE296" s="79"/>
      <c r="AF296" s="79"/>
      <c r="AG296" s="79"/>
      <c r="AH296" s="79"/>
      <c r="AI296" s="79"/>
      <c r="AJ296" s="79"/>
      <c r="AK296" s="79"/>
    </row>
    <row r="297" ht="12.75" customHeight="1">
      <c r="A297" s="79"/>
      <c r="B297" s="79"/>
      <c r="C297" s="79"/>
      <c r="D297" s="79"/>
      <c r="E297" s="79"/>
      <c r="F297" s="79"/>
      <c r="G297" s="79"/>
      <c r="H297" s="79"/>
      <c r="I297" s="79"/>
      <c r="J297" s="79"/>
      <c r="K297" s="79"/>
      <c r="L297" s="79"/>
      <c r="M297" s="79"/>
      <c r="N297" s="79"/>
      <c r="O297" s="79"/>
      <c r="P297" s="79"/>
      <c r="Q297" s="79"/>
      <c r="R297" s="79"/>
      <c r="S297" s="79"/>
      <c r="T297" s="131"/>
      <c r="U297" s="79"/>
      <c r="V297" s="79"/>
      <c r="W297" s="79"/>
      <c r="X297" s="79"/>
      <c r="Y297" s="79"/>
      <c r="Z297" s="79"/>
      <c r="AA297" s="79"/>
      <c r="AB297" s="79"/>
      <c r="AC297" s="79"/>
      <c r="AD297" s="79"/>
      <c r="AE297" s="79"/>
      <c r="AF297" s="79"/>
      <c r="AG297" s="79"/>
      <c r="AH297" s="79"/>
      <c r="AI297" s="79"/>
      <c r="AJ297" s="79"/>
      <c r="AK297" s="79"/>
    </row>
    <row r="298" ht="12.75" customHeight="1">
      <c r="A298" s="79"/>
      <c r="B298" s="79"/>
      <c r="C298" s="79"/>
      <c r="D298" s="79"/>
      <c r="E298" s="79"/>
      <c r="F298" s="79"/>
      <c r="G298" s="79"/>
      <c r="H298" s="79"/>
      <c r="I298" s="79"/>
      <c r="J298" s="79"/>
      <c r="K298" s="79"/>
      <c r="L298" s="79"/>
      <c r="M298" s="79"/>
      <c r="N298" s="79"/>
      <c r="O298" s="79"/>
      <c r="P298" s="79"/>
      <c r="Q298" s="79"/>
      <c r="R298" s="79"/>
      <c r="S298" s="79"/>
      <c r="T298" s="131"/>
      <c r="U298" s="79"/>
      <c r="V298" s="79"/>
      <c r="W298" s="79"/>
      <c r="X298" s="79"/>
      <c r="Y298" s="79"/>
      <c r="Z298" s="79"/>
      <c r="AA298" s="79"/>
      <c r="AB298" s="79"/>
      <c r="AC298" s="79"/>
      <c r="AD298" s="79"/>
      <c r="AE298" s="79"/>
      <c r="AF298" s="79"/>
      <c r="AG298" s="79"/>
      <c r="AH298" s="79"/>
      <c r="AI298" s="79"/>
      <c r="AJ298" s="79"/>
      <c r="AK298" s="79"/>
    </row>
    <row r="299" ht="12.75" customHeight="1">
      <c r="A299" s="79"/>
      <c r="B299" s="79"/>
      <c r="C299" s="79"/>
      <c r="D299" s="79"/>
      <c r="E299" s="79"/>
      <c r="F299" s="79"/>
      <c r="G299" s="79"/>
      <c r="H299" s="79"/>
      <c r="I299" s="79"/>
      <c r="J299" s="79"/>
      <c r="K299" s="79"/>
      <c r="L299" s="79"/>
      <c r="M299" s="79"/>
      <c r="N299" s="79"/>
      <c r="O299" s="79"/>
      <c r="P299" s="79"/>
      <c r="Q299" s="79"/>
      <c r="R299" s="79"/>
      <c r="S299" s="79"/>
      <c r="T299" s="131"/>
      <c r="U299" s="79"/>
      <c r="V299" s="79"/>
      <c r="W299" s="79"/>
      <c r="X299" s="79"/>
      <c r="Y299" s="79"/>
      <c r="Z299" s="79"/>
      <c r="AA299" s="79"/>
      <c r="AB299" s="79"/>
      <c r="AC299" s="79"/>
      <c r="AD299" s="79"/>
      <c r="AE299" s="79"/>
      <c r="AF299" s="79"/>
      <c r="AG299" s="79"/>
      <c r="AH299" s="79"/>
      <c r="AI299" s="79"/>
      <c r="AJ299" s="79"/>
      <c r="AK299" s="79"/>
    </row>
    <row r="300" ht="12.75" customHeight="1">
      <c r="A300" s="79"/>
      <c r="B300" s="79"/>
      <c r="C300" s="79"/>
      <c r="D300" s="79"/>
      <c r="E300" s="79"/>
      <c r="F300" s="79"/>
      <c r="G300" s="79"/>
      <c r="H300" s="79"/>
      <c r="I300" s="79"/>
      <c r="J300" s="79"/>
      <c r="K300" s="79"/>
      <c r="L300" s="79"/>
      <c r="M300" s="79"/>
      <c r="N300" s="79"/>
      <c r="O300" s="79"/>
      <c r="P300" s="79"/>
      <c r="Q300" s="79"/>
      <c r="R300" s="79"/>
      <c r="S300" s="79"/>
      <c r="T300" s="131"/>
      <c r="U300" s="79"/>
      <c r="V300" s="79"/>
      <c r="W300" s="79"/>
      <c r="X300" s="79"/>
      <c r="Y300" s="79"/>
      <c r="Z300" s="79"/>
      <c r="AA300" s="79"/>
      <c r="AB300" s="79"/>
      <c r="AC300" s="79"/>
      <c r="AD300" s="79"/>
      <c r="AE300" s="79"/>
      <c r="AF300" s="79"/>
      <c r="AG300" s="79"/>
      <c r="AH300" s="79"/>
      <c r="AI300" s="79"/>
      <c r="AJ300" s="79"/>
      <c r="AK300" s="79"/>
    </row>
    <row r="301" ht="12.75" customHeight="1">
      <c r="A301" s="79"/>
      <c r="B301" s="79"/>
      <c r="C301" s="79"/>
      <c r="D301" s="79"/>
      <c r="E301" s="79"/>
      <c r="F301" s="79"/>
      <c r="G301" s="79"/>
      <c r="H301" s="79"/>
      <c r="I301" s="79"/>
      <c r="J301" s="79"/>
      <c r="K301" s="79"/>
      <c r="L301" s="79"/>
      <c r="M301" s="79"/>
      <c r="N301" s="79"/>
      <c r="O301" s="79"/>
      <c r="P301" s="79"/>
      <c r="Q301" s="79"/>
      <c r="R301" s="79"/>
      <c r="S301" s="79"/>
      <c r="T301" s="131"/>
      <c r="U301" s="79"/>
      <c r="V301" s="79"/>
      <c r="W301" s="79"/>
      <c r="X301" s="79"/>
      <c r="Y301" s="79"/>
      <c r="Z301" s="79"/>
      <c r="AA301" s="79"/>
      <c r="AB301" s="79"/>
      <c r="AC301" s="79"/>
      <c r="AD301" s="79"/>
      <c r="AE301" s="79"/>
      <c r="AF301" s="79"/>
      <c r="AG301" s="79"/>
      <c r="AH301" s="79"/>
      <c r="AI301" s="79"/>
      <c r="AJ301" s="79"/>
      <c r="AK301" s="79"/>
    </row>
    <row r="302" ht="12.75" customHeight="1">
      <c r="A302" s="79"/>
      <c r="B302" s="79"/>
      <c r="C302" s="79"/>
      <c r="D302" s="79"/>
      <c r="E302" s="79"/>
      <c r="F302" s="79"/>
      <c r="G302" s="79"/>
      <c r="H302" s="79"/>
      <c r="I302" s="79"/>
      <c r="J302" s="79"/>
      <c r="K302" s="79"/>
      <c r="L302" s="79"/>
      <c r="M302" s="79"/>
      <c r="N302" s="79"/>
      <c r="O302" s="79"/>
      <c r="P302" s="79"/>
      <c r="Q302" s="79"/>
      <c r="R302" s="79"/>
      <c r="S302" s="79"/>
      <c r="T302" s="131"/>
      <c r="U302" s="79"/>
      <c r="V302" s="79"/>
      <c r="W302" s="79"/>
      <c r="X302" s="79"/>
      <c r="Y302" s="79"/>
      <c r="Z302" s="79"/>
      <c r="AA302" s="79"/>
      <c r="AB302" s="79"/>
      <c r="AC302" s="79"/>
      <c r="AD302" s="79"/>
      <c r="AE302" s="79"/>
      <c r="AF302" s="79"/>
      <c r="AG302" s="79"/>
      <c r="AH302" s="79"/>
      <c r="AI302" s="79"/>
      <c r="AJ302" s="79"/>
      <c r="AK302" s="79"/>
    </row>
    <row r="303" ht="12.75" customHeight="1">
      <c r="A303" s="79"/>
      <c r="B303" s="79"/>
      <c r="C303" s="79"/>
      <c r="D303" s="79"/>
      <c r="E303" s="79"/>
      <c r="F303" s="79"/>
      <c r="G303" s="79"/>
      <c r="H303" s="79"/>
      <c r="I303" s="79"/>
      <c r="J303" s="79"/>
      <c r="K303" s="79"/>
      <c r="L303" s="79"/>
      <c r="M303" s="79"/>
      <c r="N303" s="79"/>
      <c r="O303" s="79"/>
      <c r="P303" s="79"/>
      <c r="Q303" s="79"/>
      <c r="R303" s="79"/>
      <c r="S303" s="79"/>
      <c r="T303" s="131"/>
      <c r="U303" s="79"/>
      <c r="V303" s="79"/>
      <c r="W303" s="79"/>
      <c r="X303" s="79"/>
      <c r="Y303" s="79"/>
      <c r="Z303" s="79"/>
      <c r="AA303" s="79"/>
      <c r="AB303" s="79"/>
      <c r="AC303" s="79"/>
      <c r="AD303" s="79"/>
      <c r="AE303" s="79"/>
      <c r="AF303" s="79"/>
      <c r="AG303" s="79"/>
      <c r="AH303" s="79"/>
      <c r="AI303" s="79"/>
      <c r="AJ303" s="79"/>
      <c r="AK303" s="79"/>
    </row>
    <row r="304" ht="12.75" customHeight="1">
      <c r="A304" s="79"/>
      <c r="B304" s="79"/>
      <c r="C304" s="79"/>
      <c r="D304" s="79"/>
      <c r="E304" s="79"/>
      <c r="F304" s="79"/>
      <c r="G304" s="79"/>
      <c r="H304" s="79"/>
      <c r="I304" s="79"/>
      <c r="J304" s="79"/>
      <c r="K304" s="79"/>
      <c r="L304" s="79"/>
      <c r="M304" s="79"/>
      <c r="N304" s="79"/>
      <c r="O304" s="79"/>
      <c r="P304" s="79"/>
      <c r="Q304" s="79"/>
      <c r="R304" s="79"/>
      <c r="S304" s="79"/>
      <c r="T304" s="131"/>
      <c r="U304" s="79"/>
      <c r="V304" s="79"/>
      <c r="W304" s="79"/>
      <c r="X304" s="79"/>
      <c r="Y304" s="79"/>
      <c r="Z304" s="79"/>
      <c r="AA304" s="79"/>
      <c r="AB304" s="79"/>
      <c r="AC304" s="79"/>
      <c r="AD304" s="79"/>
      <c r="AE304" s="79"/>
      <c r="AF304" s="79"/>
      <c r="AG304" s="79"/>
      <c r="AH304" s="79"/>
      <c r="AI304" s="79"/>
      <c r="AJ304" s="79"/>
      <c r="AK304" s="79"/>
    </row>
    <row r="305" ht="12.75" customHeight="1">
      <c r="A305" s="79"/>
      <c r="B305" s="79"/>
      <c r="C305" s="79"/>
      <c r="D305" s="79"/>
      <c r="E305" s="79"/>
      <c r="F305" s="79"/>
      <c r="G305" s="79"/>
      <c r="H305" s="79"/>
      <c r="I305" s="79"/>
      <c r="J305" s="79"/>
      <c r="K305" s="79"/>
      <c r="L305" s="79"/>
      <c r="M305" s="79"/>
      <c r="N305" s="79"/>
      <c r="O305" s="79"/>
      <c r="P305" s="79"/>
      <c r="Q305" s="79"/>
      <c r="R305" s="79"/>
      <c r="S305" s="79"/>
      <c r="T305" s="131"/>
      <c r="U305" s="79"/>
      <c r="V305" s="79"/>
      <c r="W305" s="79"/>
      <c r="X305" s="79"/>
      <c r="Y305" s="79"/>
      <c r="Z305" s="79"/>
      <c r="AA305" s="79"/>
      <c r="AB305" s="79"/>
      <c r="AC305" s="79"/>
      <c r="AD305" s="79"/>
      <c r="AE305" s="79"/>
      <c r="AF305" s="79"/>
      <c r="AG305" s="79"/>
      <c r="AH305" s="79"/>
      <c r="AI305" s="79"/>
      <c r="AJ305" s="79"/>
      <c r="AK305" s="79"/>
    </row>
    <row r="306" ht="12.75" customHeight="1">
      <c r="A306" s="79"/>
      <c r="B306" s="79"/>
      <c r="C306" s="79"/>
      <c r="D306" s="79"/>
      <c r="E306" s="79"/>
      <c r="F306" s="79"/>
      <c r="G306" s="79"/>
      <c r="H306" s="79"/>
      <c r="I306" s="79"/>
      <c r="J306" s="79"/>
      <c r="K306" s="79"/>
      <c r="L306" s="79"/>
      <c r="M306" s="79"/>
      <c r="N306" s="79"/>
      <c r="O306" s="79"/>
      <c r="P306" s="79"/>
      <c r="Q306" s="79"/>
      <c r="R306" s="79"/>
      <c r="S306" s="79"/>
      <c r="T306" s="131"/>
      <c r="U306" s="79"/>
      <c r="V306" s="79"/>
      <c r="W306" s="79"/>
      <c r="X306" s="79"/>
      <c r="Y306" s="79"/>
      <c r="Z306" s="79"/>
      <c r="AA306" s="79"/>
      <c r="AB306" s="79"/>
      <c r="AC306" s="79"/>
      <c r="AD306" s="79"/>
      <c r="AE306" s="79"/>
      <c r="AF306" s="79"/>
      <c r="AG306" s="79"/>
      <c r="AH306" s="79"/>
      <c r="AI306" s="79"/>
      <c r="AJ306" s="79"/>
      <c r="AK306" s="79"/>
    </row>
    <row r="307" ht="12.75" customHeight="1">
      <c r="A307" s="79"/>
      <c r="B307" s="79"/>
      <c r="C307" s="79"/>
      <c r="D307" s="79"/>
      <c r="E307" s="79"/>
      <c r="F307" s="79"/>
      <c r="G307" s="79"/>
      <c r="H307" s="79"/>
      <c r="I307" s="79"/>
      <c r="J307" s="79"/>
      <c r="K307" s="79"/>
      <c r="L307" s="79"/>
      <c r="M307" s="79"/>
      <c r="N307" s="79"/>
      <c r="O307" s="79"/>
      <c r="P307" s="79"/>
      <c r="Q307" s="79"/>
      <c r="R307" s="79"/>
      <c r="S307" s="79"/>
      <c r="T307" s="131"/>
      <c r="U307" s="79"/>
      <c r="V307" s="79"/>
      <c r="W307" s="79"/>
      <c r="X307" s="79"/>
      <c r="Y307" s="79"/>
      <c r="Z307" s="79"/>
      <c r="AA307" s="79"/>
      <c r="AB307" s="79"/>
      <c r="AC307" s="79"/>
      <c r="AD307" s="79"/>
      <c r="AE307" s="79"/>
      <c r="AF307" s="79"/>
      <c r="AG307" s="79"/>
      <c r="AH307" s="79"/>
      <c r="AI307" s="79"/>
      <c r="AJ307" s="79"/>
      <c r="AK307" s="79"/>
    </row>
    <row r="308" ht="12.75" customHeight="1">
      <c r="A308" s="79"/>
      <c r="B308" s="79"/>
      <c r="C308" s="79"/>
      <c r="D308" s="79"/>
      <c r="E308" s="79"/>
      <c r="F308" s="79"/>
      <c r="G308" s="79"/>
      <c r="H308" s="79"/>
      <c r="I308" s="79"/>
      <c r="J308" s="79"/>
      <c r="K308" s="79"/>
      <c r="L308" s="79"/>
      <c r="M308" s="79"/>
      <c r="N308" s="79"/>
      <c r="O308" s="79"/>
      <c r="P308" s="79"/>
      <c r="Q308" s="79"/>
      <c r="R308" s="79"/>
      <c r="S308" s="79"/>
      <c r="T308" s="131"/>
      <c r="U308" s="79"/>
      <c r="V308" s="79"/>
      <c r="W308" s="79"/>
      <c r="X308" s="79"/>
      <c r="Y308" s="79"/>
      <c r="Z308" s="79"/>
      <c r="AA308" s="79"/>
      <c r="AB308" s="79"/>
      <c r="AC308" s="79"/>
      <c r="AD308" s="79"/>
      <c r="AE308" s="79"/>
      <c r="AF308" s="79"/>
      <c r="AG308" s="79"/>
      <c r="AH308" s="79"/>
      <c r="AI308" s="79"/>
      <c r="AJ308" s="79"/>
      <c r="AK308" s="79"/>
    </row>
    <row r="309" ht="12.75" customHeight="1">
      <c r="A309" s="79"/>
      <c r="B309" s="79"/>
      <c r="C309" s="79"/>
      <c r="D309" s="79"/>
      <c r="E309" s="79"/>
      <c r="F309" s="79"/>
      <c r="G309" s="79"/>
      <c r="H309" s="79"/>
      <c r="I309" s="79"/>
      <c r="J309" s="79"/>
      <c r="K309" s="79"/>
      <c r="L309" s="79"/>
      <c r="M309" s="79"/>
      <c r="N309" s="79"/>
      <c r="O309" s="79"/>
      <c r="P309" s="79"/>
      <c r="Q309" s="79"/>
      <c r="R309" s="79"/>
      <c r="S309" s="79"/>
      <c r="T309" s="131"/>
      <c r="U309" s="79"/>
      <c r="V309" s="79"/>
      <c r="W309" s="79"/>
      <c r="X309" s="79"/>
      <c r="Y309" s="79"/>
      <c r="Z309" s="79"/>
      <c r="AA309" s="79"/>
      <c r="AB309" s="79"/>
      <c r="AC309" s="79"/>
      <c r="AD309" s="79"/>
      <c r="AE309" s="79"/>
      <c r="AF309" s="79"/>
      <c r="AG309" s="79"/>
      <c r="AH309" s="79"/>
      <c r="AI309" s="79"/>
      <c r="AJ309" s="79"/>
      <c r="AK309" s="79"/>
    </row>
    <row r="310" ht="12.75" customHeight="1">
      <c r="A310" s="79"/>
      <c r="B310" s="79"/>
      <c r="C310" s="79"/>
      <c r="D310" s="79"/>
      <c r="E310" s="79"/>
      <c r="F310" s="79"/>
      <c r="G310" s="79"/>
      <c r="H310" s="79"/>
      <c r="I310" s="79"/>
      <c r="J310" s="79"/>
      <c r="K310" s="79"/>
      <c r="L310" s="79"/>
      <c r="M310" s="79"/>
      <c r="N310" s="79"/>
      <c r="O310" s="79"/>
      <c r="P310" s="79"/>
      <c r="Q310" s="79"/>
      <c r="R310" s="79"/>
      <c r="S310" s="79"/>
      <c r="T310" s="131"/>
      <c r="U310" s="79"/>
      <c r="V310" s="79"/>
      <c r="W310" s="79"/>
      <c r="X310" s="79"/>
      <c r="Y310" s="79"/>
      <c r="Z310" s="79"/>
      <c r="AA310" s="79"/>
      <c r="AB310" s="79"/>
      <c r="AC310" s="79"/>
      <c r="AD310" s="79"/>
      <c r="AE310" s="79"/>
      <c r="AF310" s="79"/>
      <c r="AG310" s="79"/>
      <c r="AH310" s="79"/>
      <c r="AI310" s="79"/>
      <c r="AJ310" s="79"/>
      <c r="AK310" s="79"/>
    </row>
    <row r="311" ht="12.75" customHeight="1">
      <c r="A311" s="79"/>
      <c r="B311" s="79"/>
      <c r="C311" s="79"/>
      <c r="D311" s="79"/>
      <c r="E311" s="79"/>
      <c r="F311" s="79"/>
      <c r="G311" s="79"/>
      <c r="H311" s="79"/>
      <c r="I311" s="79"/>
      <c r="J311" s="79"/>
      <c r="K311" s="79"/>
      <c r="L311" s="79"/>
      <c r="M311" s="79"/>
      <c r="N311" s="79"/>
      <c r="O311" s="79"/>
      <c r="P311" s="79"/>
      <c r="Q311" s="79"/>
      <c r="R311" s="79"/>
      <c r="S311" s="79"/>
      <c r="T311" s="131"/>
      <c r="U311" s="79"/>
      <c r="V311" s="79"/>
      <c r="W311" s="79"/>
      <c r="X311" s="79"/>
      <c r="Y311" s="79"/>
      <c r="Z311" s="79"/>
      <c r="AA311" s="79"/>
      <c r="AB311" s="79"/>
      <c r="AC311" s="79"/>
      <c r="AD311" s="79"/>
      <c r="AE311" s="79"/>
      <c r="AF311" s="79"/>
      <c r="AG311" s="79"/>
      <c r="AH311" s="79"/>
      <c r="AI311" s="79"/>
      <c r="AJ311" s="79"/>
      <c r="AK311" s="79"/>
    </row>
    <row r="312" ht="12.75" customHeight="1">
      <c r="A312" s="79"/>
      <c r="B312" s="79"/>
      <c r="C312" s="79"/>
      <c r="D312" s="79"/>
      <c r="E312" s="79"/>
      <c r="F312" s="79"/>
      <c r="G312" s="79"/>
      <c r="H312" s="79"/>
      <c r="I312" s="79"/>
      <c r="J312" s="79"/>
      <c r="K312" s="79"/>
      <c r="L312" s="79"/>
      <c r="M312" s="79"/>
      <c r="N312" s="79"/>
      <c r="O312" s="79"/>
      <c r="P312" s="79"/>
      <c r="Q312" s="79"/>
      <c r="R312" s="79"/>
      <c r="S312" s="79"/>
      <c r="T312" s="131"/>
      <c r="U312" s="79"/>
      <c r="V312" s="79"/>
      <c r="W312" s="79"/>
      <c r="X312" s="79"/>
      <c r="Y312" s="79"/>
      <c r="Z312" s="79"/>
      <c r="AA312" s="79"/>
      <c r="AB312" s="79"/>
      <c r="AC312" s="79"/>
      <c r="AD312" s="79"/>
      <c r="AE312" s="79"/>
      <c r="AF312" s="79"/>
      <c r="AG312" s="79"/>
      <c r="AH312" s="79"/>
      <c r="AI312" s="79"/>
      <c r="AJ312" s="79"/>
      <c r="AK312" s="79"/>
    </row>
    <row r="313" ht="12.75" customHeight="1">
      <c r="A313" s="79"/>
      <c r="B313" s="79"/>
      <c r="C313" s="79"/>
      <c r="D313" s="79"/>
      <c r="E313" s="79"/>
      <c r="F313" s="79"/>
      <c r="G313" s="79"/>
      <c r="H313" s="79"/>
      <c r="I313" s="79"/>
      <c r="J313" s="79"/>
      <c r="K313" s="79"/>
      <c r="L313" s="79"/>
      <c r="M313" s="79"/>
      <c r="N313" s="79"/>
      <c r="O313" s="79"/>
      <c r="P313" s="79"/>
      <c r="Q313" s="79"/>
      <c r="R313" s="79"/>
      <c r="S313" s="79"/>
      <c r="T313" s="131"/>
      <c r="U313" s="79"/>
      <c r="V313" s="79"/>
      <c r="W313" s="79"/>
      <c r="X313" s="79"/>
      <c r="Y313" s="79"/>
      <c r="Z313" s="79"/>
      <c r="AA313" s="79"/>
      <c r="AB313" s="79"/>
      <c r="AC313" s="79"/>
      <c r="AD313" s="79"/>
      <c r="AE313" s="79"/>
      <c r="AF313" s="79"/>
      <c r="AG313" s="79"/>
      <c r="AH313" s="79"/>
      <c r="AI313" s="79"/>
      <c r="AJ313" s="79"/>
      <c r="AK313" s="79"/>
    </row>
    <row r="314" ht="12.75" customHeight="1">
      <c r="A314" s="79"/>
      <c r="B314" s="79"/>
      <c r="C314" s="79"/>
      <c r="D314" s="79"/>
      <c r="E314" s="79"/>
      <c r="F314" s="79"/>
      <c r="G314" s="79"/>
      <c r="H314" s="79"/>
      <c r="I314" s="79"/>
      <c r="J314" s="79"/>
      <c r="K314" s="79"/>
      <c r="L314" s="79"/>
      <c r="M314" s="79"/>
      <c r="N314" s="79"/>
      <c r="O314" s="79"/>
      <c r="P314" s="79"/>
      <c r="Q314" s="79"/>
      <c r="R314" s="79"/>
      <c r="S314" s="79"/>
      <c r="T314" s="131"/>
      <c r="U314" s="79"/>
      <c r="V314" s="79"/>
      <c r="W314" s="79"/>
      <c r="X314" s="79"/>
      <c r="Y314" s="79"/>
      <c r="Z314" s="79"/>
      <c r="AA314" s="79"/>
      <c r="AB314" s="79"/>
      <c r="AC314" s="79"/>
      <c r="AD314" s="79"/>
      <c r="AE314" s="79"/>
      <c r="AF314" s="79"/>
      <c r="AG314" s="79"/>
      <c r="AH314" s="79"/>
      <c r="AI314" s="79"/>
      <c r="AJ314" s="79"/>
      <c r="AK314" s="79"/>
    </row>
    <row r="315" ht="12.75" customHeight="1">
      <c r="A315" s="79"/>
      <c r="B315" s="79"/>
      <c r="C315" s="79"/>
      <c r="D315" s="79"/>
      <c r="E315" s="79"/>
      <c r="F315" s="79"/>
      <c r="G315" s="79"/>
      <c r="H315" s="79"/>
      <c r="I315" s="79"/>
      <c r="J315" s="79"/>
      <c r="K315" s="79"/>
      <c r="L315" s="79"/>
      <c r="M315" s="79"/>
      <c r="N315" s="79"/>
      <c r="O315" s="79"/>
      <c r="P315" s="79"/>
      <c r="Q315" s="79"/>
      <c r="R315" s="79"/>
      <c r="S315" s="79"/>
      <c r="T315" s="131"/>
      <c r="U315" s="79"/>
      <c r="V315" s="79"/>
      <c r="W315" s="79"/>
      <c r="X315" s="79"/>
      <c r="Y315" s="79"/>
      <c r="Z315" s="79"/>
      <c r="AA315" s="79"/>
      <c r="AB315" s="79"/>
      <c r="AC315" s="79"/>
      <c r="AD315" s="79"/>
      <c r="AE315" s="79"/>
      <c r="AF315" s="79"/>
      <c r="AG315" s="79"/>
      <c r="AH315" s="79"/>
      <c r="AI315" s="79"/>
      <c r="AJ315" s="79"/>
      <c r="AK315" s="79"/>
    </row>
    <row r="316" ht="12.75" customHeight="1">
      <c r="A316" s="79"/>
      <c r="B316" s="79"/>
      <c r="C316" s="79"/>
      <c r="D316" s="79"/>
      <c r="E316" s="79"/>
      <c r="F316" s="79"/>
      <c r="G316" s="79"/>
      <c r="H316" s="79"/>
      <c r="I316" s="79"/>
      <c r="J316" s="79"/>
      <c r="K316" s="79"/>
      <c r="L316" s="79"/>
      <c r="M316" s="79"/>
      <c r="N316" s="79"/>
      <c r="O316" s="79"/>
      <c r="P316" s="79"/>
      <c r="Q316" s="79"/>
      <c r="R316" s="79"/>
      <c r="S316" s="79"/>
      <c r="T316" s="131"/>
      <c r="U316" s="79"/>
      <c r="V316" s="79"/>
      <c r="W316" s="79"/>
      <c r="X316" s="79"/>
      <c r="Y316" s="79"/>
      <c r="Z316" s="79"/>
      <c r="AA316" s="79"/>
      <c r="AB316" s="79"/>
      <c r="AC316" s="79"/>
      <c r="AD316" s="79"/>
      <c r="AE316" s="79"/>
      <c r="AF316" s="79"/>
      <c r="AG316" s="79"/>
      <c r="AH316" s="79"/>
      <c r="AI316" s="79"/>
      <c r="AJ316" s="79"/>
      <c r="AK316" s="79"/>
    </row>
    <row r="317" ht="12.75" customHeight="1">
      <c r="A317" s="79"/>
      <c r="B317" s="79"/>
      <c r="C317" s="79"/>
      <c r="D317" s="79"/>
      <c r="E317" s="79"/>
      <c r="F317" s="79"/>
      <c r="G317" s="79"/>
      <c r="H317" s="79"/>
      <c r="I317" s="79"/>
      <c r="J317" s="79"/>
      <c r="K317" s="79"/>
      <c r="L317" s="79"/>
      <c r="M317" s="79"/>
      <c r="N317" s="79"/>
      <c r="O317" s="79"/>
      <c r="P317" s="79"/>
      <c r="Q317" s="79"/>
      <c r="R317" s="79"/>
      <c r="S317" s="79"/>
      <c r="T317" s="131"/>
      <c r="U317" s="79"/>
      <c r="V317" s="79"/>
      <c r="W317" s="79"/>
      <c r="X317" s="79"/>
      <c r="Y317" s="79"/>
      <c r="Z317" s="79"/>
      <c r="AA317" s="79"/>
      <c r="AB317" s="79"/>
      <c r="AC317" s="79"/>
      <c r="AD317" s="79"/>
      <c r="AE317" s="79"/>
      <c r="AF317" s="79"/>
      <c r="AG317" s="79"/>
      <c r="AH317" s="79"/>
      <c r="AI317" s="79"/>
      <c r="AJ317" s="79"/>
      <c r="AK317" s="79"/>
    </row>
    <row r="318" ht="12.75" customHeight="1">
      <c r="A318" s="79"/>
      <c r="B318" s="79"/>
      <c r="C318" s="79"/>
      <c r="D318" s="79"/>
      <c r="E318" s="79"/>
      <c r="F318" s="79"/>
      <c r="G318" s="79"/>
      <c r="H318" s="79"/>
      <c r="I318" s="79"/>
      <c r="J318" s="79"/>
      <c r="K318" s="79"/>
      <c r="L318" s="79"/>
      <c r="M318" s="79"/>
      <c r="N318" s="79"/>
      <c r="O318" s="79"/>
      <c r="P318" s="79"/>
      <c r="Q318" s="79"/>
      <c r="R318" s="79"/>
      <c r="S318" s="79"/>
      <c r="T318" s="131"/>
      <c r="U318" s="79"/>
      <c r="V318" s="79"/>
      <c r="W318" s="79"/>
      <c r="X318" s="79"/>
      <c r="Y318" s="79"/>
      <c r="Z318" s="79"/>
      <c r="AA318" s="79"/>
      <c r="AB318" s="79"/>
      <c r="AC318" s="79"/>
      <c r="AD318" s="79"/>
      <c r="AE318" s="79"/>
      <c r="AF318" s="79"/>
      <c r="AG318" s="79"/>
      <c r="AH318" s="79"/>
      <c r="AI318" s="79"/>
      <c r="AJ318" s="79"/>
      <c r="AK318" s="79"/>
    </row>
    <row r="319" ht="12.75" customHeight="1">
      <c r="A319" s="79"/>
      <c r="B319" s="79"/>
      <c r="C319" s="79"/>
      <c r="D319" s="79"/>
      <c r="E319" s="79"/>
      <c r="F319" s="79"/>
      <c r="G319" s="79"/>
      <c r="H319" s="79"/>
      <c r="I319" s="79"/>
      <c r="J319" s="79"/>
      <c r="K319" s="79"/>
      <c r="L319" s="79"/>
      <c r="M319" s="79"/>
      <c r="N319" s="79"/>
      <c r="O319" s="79"/>
      <c r="P319" s="79"/>
      <c r="Q319" s="79"/>
      <c r="R319" s="79"/>
      <c r="S319" s="79"/>
      <c r="T319" s="131"/>
      <c r="U319" s="79"/>
      <c r="V319" s="79"/>
      <c r="W319" s="79"/>
      <c r="X319" s="79"/>
      <c r="Y319" s="79"/>
      <c r="Z319" s="79"/>
      <c r="AA319" s="79"/>
      <c r="AB319" s="79"/>
      <c r="AC319" s="79"/>
      <c r="AD319" s="79"/>
      <c r="AE319" s="79"/>
      <c r="AF319" s="79"/>
      <c r="AG319" s="79"/>
      <c r="AH319" s="79"/>
      <c r="AI319" s="79"/>
      <c r="AJ319" s="79"/>
      <c r="AK319" s="79"/>
    </row>
    <row r="320" ht="12.75" customHeight="1">
      <c r="A320" s="79"/>
      <c r="B320" s="79"/>
      <c r="C320" s="79"/>
      <c r="D320" s="79"/>
      <c r="E320" s="79"/>
      <c r="F320" s="79"/>
      <c r="G320" s="79"/>
      <c r="H320" s="79"/>
      <c r="I320" s="79"/>
      <c r="J320" s="79"/>
      <c r="K320" s="79"/>
      <c r="L320" s="79"/>
      <c r="M320" s="79"/>
      <c r="N320" s="79"/>
      <c r="O320" s="79"/>
      <c r="P320" s="79"/>
      <c r="Q320" s="79"/>
      <c r="R320" s="79"/>
      <c r="S320" s="79"/>
      <c r="T320" s="131"/>
      <c r="U320" s="79"/>
      <c r="V320" s="79"/>
      <c r="W320" s="79"/>
      <c r="X320" s="79"/>
      <c r="Y320" s="79"/>
      <c r="Z320" s="79"/>
      <c r="AA320" s="79"/>
      <c r="AB320" s="79"/>
      <c r="AC320" s="79"/>
      <c r="AD320" s="79"/>
      <c r="AE320" s="79"/>
      <c r="AF320" s="79"/>
      <c r="AG320" s="79"/>
      <c r="AH320" s="79"/>
      <c r="AI320" s="79"/>
      <c r="AJ320" s="79"/>
      <c r="AK320" s="79"/>
    </row>
    <row r="321" ht="12.75" customHeight="1">
      <c r="A321" s="79"/>
      <c r="B321" s="79"/>
      <c r="C321" s="79"/>
      <c r="D321" s="79"/>
      <c r="E321" s="79"/>
      <c r="F321" s="79"/>
      <c r="G321" s="79"/>
      <c r="H321" s="79"/>
      <c r="I321" s="79"/>
      <c r="J321" s="79"/>
      <c r="K321" s="79"/>
      <c r="L321" s="79"/>
      <c r="M321" s="79"/>
      <c r="N321" s="79"/>
      <c r="O321" s="79"/>
      <c r="P321" s="79"/>
      <c r="Q321" s="79"/>
      <c r="R321" s="79"/>
      <c r="S321" s="79"/>
      <c r="T321" s="131"/>
      <c r="U321" s="79"/>
      <c r="V321" s="79"/>
      <c r="W321" s="79"/>
      <c r="X321" s="79"/>
      <c r="Y321" s="79"/>
      <c r="Z321" s="79"/>
      <c r="AA321" s="79"/>
      <c r="AB321" s="79"/>
      <c r="AC321" s="79"/>
      <c r="AD321" s="79"/>
      <c r="AE321" s="79"/>
      <c r="AF321" s="79"/>
      <c r="AG321" s="79"/>
      <c r="AH321" s="79"/>
      <c r="AI321" s="79"/>
      <c r="AJ321" s="79"/>
      <c r="AK321" s="79"/>
    </row>
    <row r="322" ht="12.75" customHeight="1">
      <c r="A322" s="79"/>
      <c r="B322" s="79"/>
      <c r="C322" s="79"/>
      <c r="D322" s="79"/>
      <c r="E322" s="79"/>
      <c r="F322" s="79"/>
      <c r="G322" s="79"/>
      <c r="H322" s="79"/>
      <c r="I322" s="79"/>
      <c r="J322" s="79"/>
      <c r="K322" s="79"/>
      <c r="L322" s="79"/>
      <c r="M322" s="79"/>
      <c r="N322" s="79"/>
      <c r="O322" s="79"/>
      <c r="P322" s="79"/>
      <c r="Q322" s="79"/>
      <c r="R322" s="79"/>
      <c r="S322" s="79"/>
      <c r="T322" s="131"/>
      <c r="U322" s="79"/>
      <c r="V322" s="79"/>
      <c r="W322" s="79"/>
      <c r="X322" s="79"/>
      <c r="Y322" s="79"/>
      <c r="Z322" s="79"/>
      <c r="AA322" s="79"/>
      <c r="AB322" s="79"/>
      <c r="AC322" s="79"/>
      <c r="AD322" s="79"/>
      <c r="AE322" s="79"/>
      <c r="AF322" s="79"/>
      <c r="AG322" s="79"/>
      <c r="AH322" s="79"/>
      <c r="AI322" s="79"/>
      <c r="AJ322" s="79"/>
      <c r="AK322" s="79"/>
    </row>
    <row r="323" ht="12.75" customHeight="1">
      <c r="A323" s="79"/>
      <c r="B323" s="79"/>
      <c r="C323" s="79"/>
      <c r="D323" s="79"/>
      <c r="E323" s="79"/>
      <c r="F323" s="79"/>
      <c r="G323" s="79"/>
      <c r="H323" s="79"/>
      <c r="I323" s="79"/>
      <c r="J323" s="79"/>
      <c r="K323" s="79"/>
      <c r="L323" s="79"/>
      <c r="M323" s="79"/>
      <c r="N323" s="79"/>
      <c r="O323" s="79"/>
      <c r="P323" s="79"/>
      <c r="Q323" s="79"/>
      <c r="R323" s="79"/>
      <c r="S323" s="79"/>
      <c r="T323" s="131"/>
      <c r="U323" s="79"/>
      <c r="V323" s="79"/>
      <c r="W323" s="79"/>
      <c r="X323" s="79"/>
      <c r="Y323" s="79"/>
      <c r="Z323" s="79"/>
      <c r="AA323" s="79"/>
      <c r="AB323" s="79"/>
      <c r="AC323" s="79"/>
      <c r="AD323" s="79"/>
      <c r="AE323" s="79"/>
      <c r="AF323" s="79"/>
      <c r="AG323" s="79"/>
      <c r="AH323" s="79"/>
      <c r="AI323" s="79"/>
      <c r="AJ323" s="79"/>
      <c r="AK323" s="79"/>
    </row>
    <row r="324" ht="12.75" customHeight="1">
      <c r="A324" s="79"/>
      <c r="B324" s="79"/>
      <c r="C324" s="79"/>
      <c r="D324" s="79"/>
      <c r="E324" s="79"/>
      <c r="F324" s="79"/>
      <c r="G324" s="79"/>
      <c r="H324" s="79"/>
      <c r="I324" s="79"/>
      <c r="J324" s="79"/>
      <c r="K324" s="79"/>
      <c r="L324" s="79"/>
      <c r="M324" s="79"/>
      <c r="N324" s="79"/>
      <c r="O324" s="79"/>
      <c r="P324" s="79"/>
      <c r="Q324" s="79"/>
      <c r="R324" s="79"/>
      <c r="S324" s="79"/>
      <c r="T324" s="131"/>
      <c r="U324" s="79"/>
      <c r="V324" s="79"/>
      <c r="W324" s="79"/>
      <c r="X324" s="79"/>
      <c r="Y324" s="79"/>
      <c r="Z324" s="79"/>
      <c r="AA324" s="79"/>
      <c r="AB324" s="79"/>
      <c r="AC324" s="79"/>
      <c r="AD324" s="79"/>
      <c r="AE324" s="79"/>
      <c r="AF324" s="79"/>
      <c r="AG324" s="79"/>
      <c r="AH324" s="79"/>
      <c r="AI324" s="79"/>
      <c r="AJ324" s="79"/>
      <c r="AK324" s="79"/>
    </row>
    <row r="325" ht="12.75" customHeight="1">
      <c r="A325" s="79"/>
      <c r="B325" s="79"/>
      <c r="C325" s="79"/>
      <c r="D325" s="79"/>
      <c r="E325" s="79"/>
      <c r="F325" s="79"/>
      <c r="G325" s="79"/>
      <c r="H325" s="79"/>
      <c r="I325" s="79"/>
      <c r="J325" s="79"/>
      <c r="K325" s="79"/>
      <c r="L325" s="79"/>
      <c r="M325" s="79"/>
      <c r="N325" s="79"/>
      <c r="O325" s="79"/>
      <c r="P325" s="79"/>
      <c r="Q325" s="79"/>
      <c r="R325" s="79"/>
      <c r="S325" s="79"/>
      <c r="T325" s="131"/>
      <c r="U325" s="79"/>
      <c r="V325" s="79"/>
      <c r="W325" s="79"/>
      <c r="X325" s="79"/>
      <c r="Y325" s="79"/>
      <c r="Z325" s="79"/>
      <c r="AA325" s="79"/>
      <c r="AB325" s="79"/>
      <c r="AC325" s="79"/>
      <c r="AD325" s="79"/>
      <c r="AE325" s="79"/>
      <c r="AF325" s="79"/>
      <c r="AG325" s="79"/>
      <c r="AH325" s="79"/>
      <c r="AI325" s="79"/>
      <c r="AJ325" s="79"/>
      <c r="AK325" s="79"/>
    </row>
    <row r="326" ht="12.75" customHeight="1">
      <c r="A326" s="79"/>
      <c r="B326" s="79"/>
      <c r="C326" s="79"/>
      <c r="D326" s="79"/>
      <c r="E326" s="79"/>
      <c r="F326" s="79"/>
      <c r="G326" s="79"/>
      <c r="H326" s="79"/>
      <c r="I326" s="79"/>
      <c r="J326" s="79"/>
      <c r="K326" s="79"/>
      <c r="L326" s="79"/>
      <c r="M326" s="79"/>
      <c r="N326" s="79"/>
      <c r="O326" s="79"/>
      <c r="P326" s="79"/>
      <c r="Q326" s="79"/>
      <c r="R326" s="79"/>
      <c r="S326" s="79"/>
      <c r="T326" s="131"/>
      <c r="U326" s="79"/>
      <c r="V326" s="79"/>
      <c r="W326" s="79"/>
      <c r="X326" s="79"/>
      <c r="Y326" s="79"/>
      <c r="Z326" s="79"/>
      <c r="AA326" s="79"/>
      <c r="AB326" s="79"/>
      <c r="AC326" s="79"/>
      <c r="AD326" s="79"/>
      <c r="AE326" s="79"/>
      <c r="AF326" s="79"/>
      <c r="AG326" s="79"/>
      <c r="AH326" s="79"/>
      <c r="AI326" s="79"/>
      <c r="AJ326" s="79"/>
      <c r="AK326" s="79"/>
    </row>
    <row r="327" ht="12.75" customHeight="1">
      <c r="A327" s="79"/>
      <c r="B327" s="79"/>
      <c r="C327" s="79"/>
      <c r="D327" s="79"/>
      <c r="E327" s="79"/>
      <c r="F327" s="79"/>
      <c r="G327" s="79"/>
      <c r="H327" s="79"/>
      <c r="I327" s="79"/>
      <c r="J327" s="79"/>
      <c r="K327" s="79"/>
      <c r="L327" s="79"/>
      <c r="M327" s="79"/>
      <c r="N327" s="79"/>
      <c r="O327" s="79"/>
      <c r="P327" s="79"/>
      <c r="Q327" s="79"/>
      <c r="R327" s="79"/>
      <c r="S327" s="79"/>
      <c r="T327" s="131"/>
      <c r="U327" s="79"/>
      <c r="V327" s="79"/>
      <c r="W327" s="79"/>
      <c r="X327" s="79"/>
      <c r="Y327" s="79"/>
      <c r="Z327" s="79"/>
      <c r="AA327" s="79"/>
      <c r="AB327" s="79"/>
      <c r="AC327" s="79"/>
      <c r="AD327" s="79"/>
      <c r="AE327" s="79"/>
      <c r="AF327" s="79"/>
      <c r="AG327" s="79"/>
      <c r="AH327" s="79"/>
      <c r="AI327" s="79"/>
      <c r="AJ327" s="79"/>
      <c r="AK327" s="79"/>
    </row>
    <row r="328" ht="12.75" customHeight="1">
      <c r="A328" s="79"/>
      <c r="B328" s="79"/>
      <c r="C328" s="79"/>
      <c r="D328" s="79"/>
      <c r="E328" s="79"/>
      <c r="F328" s="79"/>
      <c r="G328" s="79"/>
      <c r="H328" s="79"/>
      <c r="I328" s="79"/>
      <c r="J328" s="79"/>
      <c r="K328" s="79"/>
      <c r="L328" s="79"/>
      <c r="M328" s="79"/>
      <c r="N328" s="79"/>
      <c r="O328" s="79"/>
      <c r="P328" s="79"/>
      <c r="Q328" s="79"/>
      <c r="R328" s="79"/>
      <c r="S328" s="79"/>
      <c r="T328" s="131"/>
      <c r="U328" s="79"/>
      <c r="V328" s="79"/>
      <c r="W328" s="79"/>
      <c r="X328" s="79"/>
      <c r="Y328" s="79"/>
      <c r="Z328" s="79"/>
      <c r="AA328" s="79"/>
      <c r="AB328" s="79"/>
      <c r="AC328" s="79"/>
      <c r="AD328" s="79"/>
      <c r="AE328" s="79"/>
      <c r="AF328" s="79"/>
      <c r="AG328" s="79"/>
      <c r="AH328" s="79"/>
      <c r="AI328" s="79"/>
      <c r="AJ328" s="79"/>
      <c r="AK328" s="79"/>
    </row>
    <row r="329" ht="12.75" customHeight="1">
      <c r="A329" s="79"/>
      <c r="B329" s="79"/>
      <c r="C329" s="79"/>
      <c r="D329" s="79"/>
      <c r="E329" s="79"/>
      <c r="F329" s="79"/>
      <c r="G329" s="79"/>
      <c r="H329" s="79"/>
      <c r="I329" s="79"/>
      <c r="J329" s="79"/>
      <c r="K329" s="79"/>
      <c r="L329" s="79"/>
      <c r="M329" s="79"/>
      <c r="N329" s="79"/>
      <c r="O329" s="79"/>
      <c r="P329" s="79"/>
      <c r="Q329" s="79"/>
      <c r="R329" s="79"/>
      <c r="S329" s="79"/>
      <c r="T329" s="131"/>
      <c r="U329" s="79"/>
      <c r="V329" s="79"/>
      <c r="W329" s="79"/>
      <c r="X329" s="79"/>
      <c r="Y329" s="79"/>
      <c r="Z329" s="79"/>
      <c r="AA329" s="79"/>
      <c r="AB329" s="79"/>
      <c r="AC329" s="79"/>
      <c r="AD329" s="79"/>
      <c r="AE329" s="79"/>
      <c r="AF329" s="79"/>
      <c r="AG329" s="79"/>
      <c r="AH329" s="79"/>
      <c r="AI329" s="79"/>
      <c r="AJ329" s="79"/>
      <c r="AK329" s="79"/>
    </row>
    <row r="330" ht="12.75" customHeight="1">
      <c r="A330" s="79"/>
      <c r="B330" s="79"/>
      <c r="C330" s="79"/>
      <c r="D330" s="79"/>
      <c r="E330" s="79"/>
      <c r="F330" s="79"/>
      <c r="G330" s="79"/>
      <c r="H330" s="79"/>
      <c r="I330" s="79"/>
      <c r="J330" s="79"/>
      <c r="K330" s="79"/>
      <c r="L330" s="79"/>
      <c r="M330" s="79"/>
      <c r="N330" s="79"/>
      <c r="O330" s="79"/>
      <c r="P330" s="79"/>
      <c r="Q330" s="79"/>
      <c r="R330" s="79"/>
      <c r="S330" s="79"/>
      <c r="T330" s="131"/>
      <c r="U330" s="79"/>
      <c r="V330" s="79"/>
      <c r="W330" s="79"/>
      <c r="X330" s="79"/>
      <c r="Y330" s="79"/>
      <c r="Z330" s="79"/>
      <c r="AA330" s="79"/>
      <c r="AB330" s="79"/>
      <c r="AC330" s="79"/>
      <c r="AD330" s="79"/>
      <c r="AE330" s="79"/>
      <c r="AF330" s="79"/>
      <c r="AG330" s="79"/>
      <c r="AH330" s="79"/>
      <c r="AI330" s="79"/>
      <c r="AJ330" s="79"/>
      <c r="AK330" s="79"/>
    </row>
    <row r="331" ht="12.75" customHeight="1">
      <c r="A331" s="79"/>
      <c r="B331" s="79"/>
      <c r="C331" s="79"/>
      <c r="D331" s="79"/>
      <c r="E331" s="79"/>
      <c r="F331" s="79"/>
      <c r="G331" s="79"/>
      <c r="H331" s="79"/>
      <c r="I331" s="79"/>
      <c r="J331" s="79"/>
      <c r="K331" s="79"/>
      <c r="L331" s="79"/>
      <c r="M331" s="79"/>
      <c r="N331" s="79"/>
      <c r="O331" s="79"/>
      <c r="P331" s="79"/>
      <c r="Q331" s="79"/>
      <c r="R331" s="79"/>
      <c r="S331" s="79"/>
      <c r="T331" s="131"/>
      <c r="U331" s="79"/>
      <c r="V331" s="79"/>
      <c r="W331" s="79"/>
      <c r="X331" s="79"/>
      <c r="Y331" s="79"/>
      <c r="Z331" s="79"/>
      <c r="AA331" s="79"/>
      <c r="AB331" s="79"/>
      <c r="AC331" s="79"/>
      <c r="AD331" s="79"/>
      <c r="AE331" s="79"/>
      <c r="AF331" s="79"/>
      <c r="AG331" s="79"/>
      <c r="AH331" s="79"/>
      <c r="AI331" s="79"/>
      <c r="AJ331" s="79"/>
      <c r="AK331" s="79"/>
    </row>
    <row r="332" ht="12.75" customHeight="1">
      <c r="A332" s="79"/>
      <c r="B332" s="79"/>
      <c r="C332" s="79"/>
      <c r="D332" s="79"/>
      <c r="E332" s="79"/>
      <c r="F332" s="79"/>
      <c r="G332" s="79"/>
      <c r="H332" s="79"/>
      <c r="I332" s="79"/>
      <c r="J332" s="79"/>
      <c r="K332" s="79"/>
      <c r="L332" s="79"/>
      <c r="M332" s="79"/>
      <c r="N332" s="79"/>
      <c r="O332" s="79"/>
      <c r="P332" s="79"/>
      <c r="Q332" s="79"/>
      <c r="R332" s="79"/>
      <c r="S332" s="79"/>
      <c r="T332" s="131"/>
      <c r="U332" s="79"/>
      <c r="V332" s="79"/>
      <c r="W332" s="79"/>
      <c r="X332" s="79"/>
      <c r="Y332" s="79"/>
      <c r="Z332" s="79"/>
      <c r="AA332" s="79"/>
      <c r="AB332" s="79"/>
      <c r="AC332" s="79"/>
      <c r="AD332" s="79"/>
      <c r="AE332" s="79"/>
      <c r="AF332" s="79"/>
      <c r="AG332" s="79"/>
      <c r="AH332" s="79"/>
      <c r="AI332" s="79"/>
      <c r="AJ332" s="79"/>
      <c r="AK332" s="79"/>
    </row>
    <row r="333" ht="12.75" customHeight="1">
      <c r="A333" s="79"/>
      <c r="B333" s="79"/>
      <c r="C333" s="79"/>
      <c r="D333" s="79"/>
      <c r="E333" s="79"/>
      <c r="F333" s="79"/>
      <c r="G333" s="79"/>
      <c r="H333" s="79"/>
      <c r="I333" s="79"/>
      <c r="J333" s="79"/>
      <c r="K333" s="79"/>
      <c r="L333" s="79"/>
      <c r="M333" s="79"/>
      <c r="N333" s="79"/>
      <c r="O333" s="79"/>
      <c r="P333" s="79"/>
      <c r="Q333" s="79"/>
      <c r="R333" s="79"/>
      <c r="S333" s="79"/>
      <c r="T333" s="131"/>
      <c r="U333" s="79"/>
      <c r="V333" s="79"/>
      <c r="W333" s="79"/>
      <c r="X333" s="79"/>
      <c r="Y333" s="79"/>
      <c r="Z333" s="79"/>
      <c r="AA333" s="79"/>
      <c r="AB333" s="79"/>
      <c r="AC333" s="79"/>
      <c r="AD333" s="79"/>
      <c r="AE333" s="79"/>
      <c r="AF333" s="79"/>
      <c r="AG333" s="79"/>
      <c r="AH333" s="79"/>
      <c r="AI333" s="79"/>
      <c r="AJ333" s="79"/>
      <c r="AK333" s="79"/>
    </row>
    <row r="334" ht="12.75" customHeight="1">
      <c r="A334" s="79"/>
      <c r="B334" s="79"/>
      <c r="C334" s="79"/>
      <c r="D334" s="79"/>
      <c r="E334" s="79"/>
      <c r="F334" s="79"/>
      <c r="G334" s="79"/>
      <c r="H334" s="79"/>
      <c r="I334" s="79"/>
      <c r="J334" s="79"/>
      <c r="K334" s="79"/>
      <c r="L334" s="79"/>
      <c r="M334" s="79"/>
      <c r="N334" s="79"/>
      <c r="O334" s="79"/>
      <c r="P334" s="79"/>
      <c r="Q334" s="79"/>
      <c r="R334" s="79"/>
      <c r="S334" s="79"/>
      <c r="T334" s="131"/>
      <c r="U334" s="79"/>
      <c r="V334" s="79"/>
      <c r="W334" s="79"/>
      <c r="X334" s="79"/>
      <c r="Y334" s="79"/>
      <c r="Z334" s="79"/>
      <c r="AA334" s="79"/>
      <c r="AB334" s="79"/>
      <c r="AC334" s="79"/>
      <c r="AD334" s="79"/>
      <c r="AE334" s="79"/>
      <c r="AF334" s="79"/>
      <c r="AG334" s="79"/>
      <c r="AH334" s="79"/>
      <c r="AI334" s="79"/>
      <c r="AJ334" s="79"/>
      <c r="AK334" s="79"/>
    </row>
    <row r="335" ht="12.75" customHeight="1">
      <c r="A335" s="79"/>
      <c r="B335" s="79"/>
      <c r="C335" s="79"/>
      <c r="D335" s="79"/>
      <c r="E335" s="79"/>
      <c r="F335" s="79"/>
      <c r="G335" s="79"/>
      <c r="H335" s="79"/>
      <c r="I335" s="79"/>
      <c r="J335" s="79"/>
      <c r="K335" s="79"/>
      <c r="L335" s="79"/>
      <c r="M335" s="79"/>
      <c r="N335" s="79"/>
      <c r="O335" s="79"/>
      <c r="P335" s="79"/>
      <c r="Q335" s="79"/>
      <c r="R335" s="79"/>
      <c r="S335" s="79"/>
      <c r="T335" s="131"/>
      <c r="U335" s="79"/>
      <c r="V335" s="79"/>
      <c r="W335" s="79"/>
      <c r="X335" s="79"/>
      <c r="Y335" s="79"/>
      <c r="Z335" s="79"/>
      <c r="AA335" s="79"/>
      <c r="AB335" s="79"/>
      <c r="AC335" s="79"/>
      <c r="AD335" s="79"/>
      <c r="AE335" s="79"/>
      <c r="AF335" s="79"/>
      <c r="AG335" s="79"/>
      <c r="AH335" s="79"/>
      <c r="AI335" s="79"/>
      <c r="AJ335" s="79"/>
      <c r="AK335" s="79"/>
    </row>
    <row r="336" ht="12.75" customHeight="1">
      <c r="A336" s="79"/>
      <c r="B336" s="79"/>
      <c r="C336" s="79"/>
      <c r="D336" s="79"/>
      <c r="E336" s="79"/>
      <c r="F336" s="79"/>
      <c r="G336" s="79"/>
      <c r="H336" s="79"/>
      <c r="I336" s="79"/>
      <c r="J336" s="79"/>
      <c r="K336" s="79"/>
      <c r="L336" s="79"/>
      <c r="M336" s="79"/>
      <c r="N336" s="79"/>
      <c r="O336" s="79"/>
      <c r="P336" s="79"/>
      <c r="Q336" s="79"/>
      <c r="R336" s="79"/>
      <c r="S336" s="79"/>
      <c r="T336" s="131"/>
      <c r="U336" s="79"/>
      <c r="V336" s="79"/>
      <c r="W336" s="79"/>
      <c r="X336" s="79"/>
      <c r="Y336" s="79"/>
      <c r="Z336" s="79"/>
      <c r="AA336" s="79"/>
      <c r="AB336" s="79"/>
      <c r="AC336" s="79"/>
      <c r="AD336" s="79"/>
      <c r="AE336" s="79"/>
      <c r="AF336" s="79"/>
      <c r="AG336" s="79"/>
      <c r="AH336" s="79"/>
      <c r="AI336" s="79"/>
      <c r="AJ336" s="79"/>
      <c r="AK336" s="79"/>
    </row>
    <row r="337" ht="12.75" customHeight="1">
      <c r="A337" s="79"/>
      <c r="B337" s="79"/>
      <c r="C337" s="79"/>
      <c r="D337" s="79"/>
      <c r="E337" s="79"/>
      <c r="F337" s="79"/>
      <c r="G337" s="79"/>
      <c r="H337" s="79"/>
      <c r="I337" s="79"/>
      <c r="J337" s="79"/>
      <c r="K337" s="79"/>
      <c r="L337" s="79"/>
      <c r="M337" s="79"/>
      <c r="N337" s="79"/>
      <c r="O337" s="79"/>
      <c r="P337" s="79"/>
      <c r="Q337" s="79"/>
      <c r="R337" s="79"/>
      <c r="S337" s="79"/>
      <c r="T337" s="131"/>
      <c r="U337" s="79"/>
      <c r="V337" s="79"/>
      <c r="W337" s="79"/>
      <c r="X337" s="79"/>
      <c r="Y337" s="79"/>
      <c r="Z337" s="79"/>
      <c r="AA337" s="79"/>
      <c r="AB337" s="79"/>
      <c r="AC337" s="79"/>
      <c r="AD337" s="79"/>
      <c r="AE337" s="79"/>
      <c r="AF337" s="79"/>
      <c r="AG337" s="79"/>
      <c r="AH337" s="79"/>
      <c r="AI337" s="79"/>
      <c r="AJ337" s="79"/>
      <c r="AK337" s="79"/>
    </row>
    <row r="338" ht="12.75" customHeight="1">
      <c r="A338" s="79"/>
      <c r="B338" s="79"/>
      <c r="C338" s="79"/>
      <c r="D338" s="79"/>
      <c r="E338" s="79"/>
      <c r="F338" s="79"/>
      <c r="G338" s="79"/>
      <c r="H338" s="79"/>
      <c r="I338" s="79"/>
      <c r="J338" s="79"/>
      <c r="K338" s="79"/>
      <c r="L338" s="79"/>
      <c r="M338" s="79"/>
      <c r="N338" s="79"/>
      <c r="O338" s="79"/>
      <c r="P338" s="79"/>
      <c r="Q338" s="79"/>
      <c r="R338" s="79"/>
      <c r="S338" s="79"/>
      <c r="T338" s="131"/>
      <c r="U338" s="79"/>
      <c r="V338" s="79"/>
      <c r="W338" s="79"/>
      <c r="X338" s="79"/>
      <c r="Y338" s="79"/>
      <c r="Z338" s="79"/>
      <c r="AA338" s="79"/>
      <c r="AB338" s="79"/>
      <c r="AC338" s="79"/>
      <c r="AD338" s="79"/>
      <c r="AE338" s="79"/>
      <c r="AF338" s="79"/>
      <c r="AG338" s="79"/>
      <c r="AH338" s="79"/>
      <c r="AI338" s="79"/>
      <c r="AJ338" s="79"/>
      <c r="AK338" s="79"/>
    </row>
    <row r="339" ht="12.75" customHeight="1">
      <c r="A339" s="79"/>
      <c r="B339" s="79"/>
      <c r="C339" s="79"/>
      <c r="D339" s="79"/>
      <c r="E339" s="79"/>
      <c r="F339" s="79"/>
      <c r="G339" s="79"/>
      <c r="H339" s="79"/>
      <c r="I339" s="79"/>
      <c r="J339" s="79"/>
      <c r="K339" s="79"/>
      <c r="L339" s="79"/>
      <c r="M339" s="79"/>
      <c r="N339" s="79"/>
      <c r="O339" s="79"/>
      <c r="P339" s="79"/>
      <c r="Q339" s="79"/>
      <c r="R339" s="79"/>
      <c r="S339" s="79"/>
      <c r="T339" s="131"/>
      <c r="U339" s="79"/>
      <c r="V339" s="79"/>
      <c r="W339" s="79"/>
      <c r="X339" s="79"/>
      <c r="Y339" s="79"/>
      <c r="Z339" s="79"/>
      <c r="AA339" s="79"/>
      <c r="AB339" s="79"/>
      <c r="AC339" s="79"/>
      <c r="AD339" s="79"/>
      <c r="AE339" s="79"/>
      <c r="AF339" s="79"/>
      <c r="AG339" s="79"/>
      <c r="AH339" s="79"/>
      <c r="AI339" s="79"/>
      <c r="AJ339" s="79"/>
      <c r="AK339" s="79"/>
    </row>
    <row r="340" ht="12.75" customHeight="1">
      <c r="A340" s="79"/>
      <c r="B340" s="79"/>
      <c r="C340" s="79"/>
      <c r="D340" s="79"/>
      <c r="E340" s="79"/>
      <c r="F340" s="79"/>
      <c r="G340" s="79"/>
      <c r="H340" s="79"/>
      <c r="I340" s="79"/>
      <c r="J340" s="79"/>
      <c r="K340" s="79"/>
      <c r="L340" s="79"/>
      <c r="M340" s="79"/>
      <c r="N340" s="79"/>
      <c r="O340" s="79"/>
      <c r="P340" s="79"/>
      <c r="Q340" s="79"/>
      <c r="R340" s="79"/>
      <c r="S340" s="79"/>
      <c r="T340" s="131"/>
      <c r="U340" s="79"/>
      <c r="V340" s="79"/>
      <c r="W340" s="79"/>
      <c r="X340" s="79"/>
      <c r="Y340" s="79"/>
      <c r="Z340" s="79"/>
      <c r="AA340" s="79"/>
      <c r="AB340" s="79"/>
      <c r="AC340" s="79"/>
      <c r="AD340" s="79"/>
      <c r="AE340" s="79"/>
      <c r="AF340" s="79"/>
      <c r="AG340" s="79"/>
      <c r="AH340" s="79"/>
      <c r="AI340" s="79"/>
      <c r="AJ340" s="79"/>
      <c r="AK340" s="79"/>
    </row>
    <row r="341" ht="12.75" customHeight="1">
      <c r="A341" s="79"/>
      <c r="B341" s="79"/>
      <c r="C341" s="79"/>
      <c r="D341" s="79"/>
      <c r="E341" s="79"/>
      <c r="F341" s="79"/>
      <c r="G341" s="79"/>
      <c r="H341" s="79"/>
      <c r="I341" s="79"/>
      <c r="J341" s="79"/>
      <c r="K341" s="79"/>
      <c r="L341" s="79"/>
      <c r="M341" s="79"/>
      <c r="N341" s="79"/>
      <c r="O341" s="79"/>
      <c r="P341" s="79"/>
      <c r="Q341" s="79"/>
      <c r="R341" s="79"/>
      <c r="S341" s="79"/>
      <c r="T341" s="131"/>
      <c r="U341" s="79"/>
      <c r="V341" s="79"/>
      <c r="W341" s="79"/>
      <c r="X341" s="79"/>
      <c r="Y341" s="79"/>
      <c r="Z341" s="79"/>
      <c r="AA341" s="79"/>
      <c r="AB341" s="79"/>
      <c r="AC341" s="79"/>
      <c r="AD341" s="79"/>
      <c r="AE341" s="79"/>
      <c r="AF341" s="79"/>
      <c r="AG341" s="79"/>
      <c r="AH341" s="79"/>
      <c r="AI341" s="79"/>
      <c r="AJ341" s="79"/>
      <c r="AK341" s="79"/>
    </row>
    <row r="342" ht="12.75" customHeight="1">
      <c r="A342" s="79"/>
      <c r="B342" s="79"/>
      <c r="C342" s="79"/>
      <c r="D342" s="79"/>
      <c r="E342" s="79"/>
      <c r="F342" s="79"/>
      <c r="G342" s="79"/>
      <c r="H342" s="79"/>
      <c r="I342" s="79"/>
      <c r="J342" s="79"/>
      <c r="K342" s="79"/>
      <c r="L342" s="79"/>
      <c r="M342" s="79"/>
      <c r="N342" s="79"/>
      <c r="O342" s="79"/>
      <c r="P342" s="79"/>
      <c r="Q342" s="79"/>
      <c r="R342" s="79"/>
      <c r="S342" s="79"/>
      <c r="T342" s="131"/>
      <c r="U342" s="79"/>
      <c r="V342" s="79"/>
      <c r="W342" s="79"/>
      <c r="X342" s="79"/>
      <c r="Y342" s="79"/>
      <c r="Z342" s="79"/>
      <c r="AA342" s="79"/>
      <c r="AB342" s="79"/>
      <c r="AC342" s="79"/>
      <c r="AD342" s="79"/>
      <c r="AE342" s="79"/>
      <c r="AF342" s="79"/>
      <c r="AG342" s="79"/>
      <c r="AH342" s="79"/>
      <c r="AI342" s="79"/>
      <c r="AJ342" s="79"/>
      <c r="AK342" s="79"/>
    </row>
    <row r="343" ht="12.75" customHeight="1">
      <c r="A343" s="79"/>
      <c r="B343" s="79"/>
      <c r="C343" s="79"/>
      <c r="D343" s="79"/>
      <c r="E343" s="79"/>
      <c r="F343" s="79"/>
      <c r="G343" s="79"/>
      <c r="H343" s="79"/>
      <c r="I343" s="79"/>
      <c r="J343" s="79"/>
      <c r="K343" s="79"/>
      <c r="L343" s="79"/>
      <c r="M343" s="79"/>
      <c r="N343" s="79"/>
      <c r="O343" s="79"/>
      <c r="P343" s="79"/>
      <c r="Q343" s="79"/>
      <c r="R343" s="79"/>
      <c r="S343" s="79"/>
      <c r="T343" s="131"/>
      <c r="U343" s="79"/>
      <c r="V343" s="79"/>
      <c r="W343" s="79"/>
      <c r="X343" s="79"/>
      <c r="Y343" s="79"/>
      <c r="Z343" s="79"/>
      <c r="AA343" s="79"/>
      <c r="AB343" s="79"/>
      <c r="AC343" s="79"/>
      <c r="AD343" s="79"/>
      <c r="AE343" s="79"/>
      <c r="AF343" s="79"/>
      <c r="AG343" s="79"/>
      <c r="AH343" s="79"/>
      <c r="AI343" s="79"/>
      <c r="AJ343" s="79"/>
      <c r="AK343" s="79"/>
    </row>
    <row r="344" ht="12.75" customHeight="1">
      <c r="A344" s="79"/>
      <c r="B344" s="79"/>
      <c r="C344" s="79"/>
      <c r="D344" s="79"/>
      <c r="E344" s="79"/>
      <c r="F344" s="79"/>
      <c r="G344" s="79"/>
      <c r="H344" s="79"/>
      <c r="I344" s="79"/>
      <c r="J344" s="79"/>
      <c r="K344" s="79"/>
      <c r="L344" s="79"/>
      <c r="M344" s="79"/>
      <c r="N344" s="79"/>
      <c r="O344" s="79"/>
      <c r="P344" s="79"/>
      <c r="Q344" s="79"/>
      <c r="R344" s="79"/>
      <c r="S344" s="79"/>
      <c r="T344" s="131"/>
      <c r="U344" s="79"/>
      <c r="V344" s="79"/>
      <c r="W344" s="79"/>
      <c r="X344" s="79"/>
      <c r="Y344" s="79"/>
      <c r="Z344" s="79"/>
      <c r="AA344" s="79"/>
      <c r="AB344" s="79"/>
      <c r="AC344" s="79"/>
      <c r="AD344" s="79"/>
      <c r="AE344" s="79"/>
      <c r="AF344" s="79"/>
      <c r="AG344" s="79"/>
      <c r="AH344" s="79"/>
      <c r="AI344" s="79"/>
      <c r="AJ344" s="79"/>
      <c r="AK344" s="79"/>
    </row>
    <row r="345" ht="12.75" customHeight="1">
      <c r="A345" s="79"/>
      <c r="B345" s="79"/>
      <c r="C345" s="79"/>
      <c r="D345" s="79"/>
      <c r="E345" s="79"/>
      <c r="F345" s="79"/>
      <c r="G345" s="79"/>
      <c r="H345" s="79"/>
      <c r="I345" s="79"/>
      <c r="J345" s="79"/>
      <c r="K345" s="79"/>
      <c r="L345" s="79"/>
      <c r="M345" s="79"/>
      <c r="N345" s="79"/>
      <c r="O345" s="79"/>
      <c r="P345" s="79"/>
      <c r="Q345" s="79"/>
      <c r="R345" s="79"/>
      <c r="S345" s="79"/>
      <c r="T345" s="131"/>
      <c r="U345" s="79"/>
      <c r="V345" s="79"/>
      <c r="W345" s="79"/>
      <c r="X345" s="79"/>
      <c r="Y345" s="79"/>
      <c r="Z345" s="79"/>
      <c r="AA345" s="79"/>
      <c r="AB345" s="79"/>
      <c r="AC345" s="79"/>
      <c r="AD345" s="79"/>
      <c r="AE345" s="79"/>
      <c r="AF345" s="79"/>
      <c r="AG345" s="79"/>
      <c r="AH345" s="79"/>
      <c r="AI345" s="79"/>
      <c r="AJ345" s="79"/>
      <c r="AK345" s="79"/>
    </row>
    <row r="346" ht="12.75" customHeight="1">
      <c r="A346" s="79"/>
      <c r="B346" s="79"/>
      <c r="C346" s="79"/>
      <c r="D346" s="79"/>
      <c r="E346" s="79"/>
      <c r="F346" s="79"/>
      <c r="G346" s="79"/>
      <c r="H346" s="79"/>
      <c r="I346" s="79"/>
      <c r="J346" s="79"/>
      <c r="K346" s="79"/>
      <c r="L346" s="79"/>
      <c r="M346" s="79"/>
      <c r="N346" s="79"/>
      <c r="O346" s="79"/>
      <c r="P346" s="79"/>
      <c r="Q346" s="79"/>
      <c r="R346" s="79"/>
      <c r="S346" s="79"/>
      <c r="T346" s="131"/>
      <c r="U346" s="79"/>
      <c r="V346" s="79"/>
      <c r="W346" s="79"/>
      <c r="X346" s="79"/>
      <c r="Y346" s="79"/>
      <c r="Z346" s="79"/>
      <c r="AA346" s="79"/>
      <c r="AB346" s="79"/>
      <c r="AC346" s="79"/>
      <c r="AD346" s="79"/>
      <c r="AE346" s="79"/>
      <c r="AF346" s="79"/>
      <c r="AG346" s="79"/>
      <c r="AH346" s="79"/>
      <c r="AI346" s="79"/>
      <c r="AJ346" s="79"/>
      <c r="AK346" s="79"/>
    </row>
    <row r="347" ht="12.75" customHeight="1">
      <c r="A347" s="79"/>
      <c r="B347" s="79"/>
      <c r="C347" s="79"/>
      <c r="D347" s="79"/>
      <c r="E347" s="79"/>
      <c r="F347" s="79"/>
      <c r="G347" s="79"/>
      <c r="H347" s="79"/>
      <c r="I347" s="79"/>
      <c r="J347" s="79"/>
      <c r="K347" s="79"/>
      <c r="L347" s="79"/>
      <c r="M347" s="79"/>
      <c r="N347" s="79"/>
      <c r="O347" s="79"/>
      <c r="P347" s="79"/>
      <c r="Q347" s="79"/>
      <c r="R347" s="79"/>
      <c r="S347" s="79"/>
      <c r="T347" s="131"/>
      <c r="U347" s="79"/>
      <c r="V347" s="79"/>
      <c r="W347" s="79"/>
      <c r="X347" s="79"/>
      <c r="Y347" s="79"/>
      <c r="Z347" s="79"/>
      <c r="AA347" s="79"/>
      <c r="AB347" s="79"/>
      <c r="AC347" s="79"/>
      <c r="AD347" s="79"/>
      <c r="AE347" s="79"/>
      <c r="AF347" s="79"/>
      <c r="AG347" s="79"/>
      <c r="AH347" s="79"/>
      <c r="AI347" s="79"/>
      <c r="AJ347" s="79"/>
      <c r="AK347" s="79"/>
    </row>
    <row r="348" ht="12.75" customHeight="1">
      <c r="A348" s="79"/>
      <c r="B348" s="79"/>
      <c r="C348" s="79"/>
      <c r="D348" s="79"/>
      <c r="E348" s="79"/>
      <c r="F348" s="79"/>
      <c r="G348" s="79"/>
      <c r="H348" s="79"/>
      <c r="I348" s="79"/>
      <c r="J348" s="79"/>
      <c r="K348" s="79"/>
      <c r="L348" s="79"/>
      <c r="M348" s="79"/>
      <c r="N348" s="79"/>
      <c r="O348" s="79"/>
      <c r="P348" s="79"/>
      <c r="Q348" s="79"/>
      <c r="R348" s="79"/>
      <c r="S348" s="79"/>
      <c r="T348" s="131"/>
      <c r="U348" s="79"/>
      <c r="V348" s="79"/>
      <c r="W348" s="79"/>
      <c r="X348" s="79"/>
      <c r="Y348" s="79"/>
      <c r="Z348" s="79"/>
      <c r="AA348" s="79"/>
      <c r="AB348" s="79"/>
      <c r="AC348" s="79"/>
      <c r="AD348" s="79"/>
      <c r="AE348" s="79"/>
      <c r="AF348" s="79"/>
      <c r="AG348" s="79"/>
      <c r="AH348" s="79"/>
      <c r="AI348" s="79"/>
      <c r="AJ348" s="79"/>
      <c r="AK348" s="79"/>
    </row>
    <row r="349" ht="12.75" customHeight="1">
      <c r="A349" s="79"/>
      <c r="B349" s="79"/>
      <c r="C349" s="79"/>
      <c r="D349" s="79"/>
      <c r="E349" s="79"/>
      <c r="F349" s="79"/>
      <c r="G349" s="79"/>
      <c r="H349" s="79"/>
      <c r="I349" s="79"/>
      <c r="J349" s="79"/>
      <c r="K349" s="79"/>
      <c r="L349" s="79"/>
      <c r="M349" s="79"/>
      <c r="N349" s="79"/>
      <c r="O349" s="79"/>
      <c r="P349" s="79"/>
      <c r="Q349" s="79"/>
      <c r="R349" s="79"/>
      <c r="S349" s="79"/>
      <c r="T349" s="131"/>
      <c r="U349" s="79"/>
      <c r="V349" s="79"/>
      <c r="W349" s="79"/>
      <c r="X349" s="79"/>
      <c r="Y349" s="79"/>
      <c r="Z349" s="79"/>
      <c r="AA349" s="79"/>
      <c r="AB349" s="79"/>
      <c r="AC349" s="79"/>
      <c r="AD349" s="79"/>
      <c r="AE349" s="79"/>
      <c r="AF349" s="79"/>
      <c r="AG349" s="79"/>
      <c r="AH349" s="79"/>
      <c r="AI349" s="79"/>
      <c r="AJ349" s="79"/>
      <c r="AK349" s="79"/>
    </row>
    <row r="350" ht="12.75" customHeight="1">
      <c r="A350" s="79"/>
      <c r="B350" s="79"/>
      <c r="C350" s="79"/>
      <c r="D350" s="79"/>
      <c r="E350" s="79"/>
      <c r="F350" s="79"/>
      <c r="G350" s="79"/>
      <c r="H350" s="79"/>
      <c r="I350" s="79"/>
      <c r="J350" s="79"/>
      <c r="K350" s="79"/>
      <c r="L350" s="79"/>
      <c r="M350" s="79"/>
      <c r="N350" s="79"/>
      <c r="O350" s="79"/>
      <c r="P350" s="79"/>
      <c r="Q350" s="79"/>
      <c r="R350" s="79"/>
      <c r="S350" s="79"/>
      <c r="T350" s="131"/>
      <c r="U350" s="79"/>
      <c r="V350" s="79"/>
      <c r="W350" s="79"/>
      <c r="X350" s="79"/>
      <c r="Y350" s="79"/>
      <c r="Z350" s="79"/>
      <c r="AA350" s="79"/>
      <c r="AB350" s="79"/>
      <c r="AC350" s="79"/>
      <c r="AD350" s="79"/>
      <c r="AE350" s="79"/>
      <c r="AF350" s="79"/>
      <c r="AG350" s="79"/>
      <c r="AH350" s="79"/>
      <c r="AI350" s="79"/>
      <c r="AJ350" s="79"/>
      <c r="AK350" s="79"/>
    </row>
    <row r="351" ht="12.75" customHeight="1">
      <c r="A351" s="79"/>
      <c r="B351" s="79"/>
      <c r="C351" s="79"/>
      <c r="D351" s="79"/>
      <c r="E351" s="79"/>
      <c r="F351" s="79"/>
      <c r="G351" s="79"/>
      <c r="H351" s="79"/>
      <c r="I351" s="79"/>
      <c r="J351" s="79"/>
      <c r="K351" s="79"/>
      <c r="L351" s="79"/>
      <c r="M351" s="79"/>
      <c r="N351" s="79"/>
      <c r="O351" s="79"/>
      <c r="P351" s="79"/>
      <c r="Q351" s="79"/>
      <c r="R351" s="79"/>
      <c r="S351" s="79"/>
      <c r="T351" s="131"/>
      <c r="U351" s="79"/>
      <c r="V351" s="79"/>
      <c r="W351" s="79"/>
      <c r="X351" s="79"/>
      <c r="Y351" s="79"/>
      <c r="Z351" s="79"/>
      <c r="AA351" s="79"/>
      <c r="AB351" s="79"/>
      <c r="AC351" s="79"/>
      <c r="AD351" s="79"/>
      <c r="AE351" s="79"/>
      <c r="AF351" s="79"/>
      <c r="AG351" s="79"/>
      <c r="AH351" s="79"/>
      <c r="AI351" s="79"/>
      <c r="AJ351" s="79"/>
      <c r="AK351" s="79"/>
    </row>
    <row r="352" ht="12.75" customHeight="1">
      <c r="A352" s="79"/>
      <c r="B352" s="79"/>
      <c r="C352" s="79"/>
      <c r="D352" s="79"/>
      <c r="E352" s="79"/>
      <c r="F352" s="79"/>
      <c r="G352" s="79"/>
      <c r="H352" s="79"/>
      <c r="I352" s="79"/>
      <c r="J352" s="79"/>
      <c r="K352" s="79"/>
      <c r="L352" s="79"/>
      <c r="M352" s="79"/>
      <c r="N352" s="79"/>
      <c r="O352" s="79"/>
      <c r="P352" s="79"/>
      <c r="Q352" s="79"/>
      <c r="R352" s="79"/>
      <c r="S352" s="79"/>
      <c r="T352" s="131"/>
      <c r="U352" s="79"/>
      <c r="V352" s="79"/>
      <c r="W352" s="79"/>
      <c r="X352" s="79"/>
      <c r="Y352" s="79"/>
      <c r="Z352" s="79"/>
      <c r="AA352" s="79"/>
      <c r="AB352" s="79"/>
      <c r="AC352" s="79"/>
      <c r="AD352" s="79"/>
      <c r="AE352" s="79"/>
      <c r="AF352" s="79"/>
      <c r="AG352" s="79"/>
      <c r="AH352" s="79"/>
      <c r="AI352" s="79"/>
      <c r="AJ352" s="79"/>
      <c r="AK352" s="79"/>
    </row>
    <row r="353" ht="12.75" customHeight="1">
      <c r="A353" s="79"/>
      <c r="B353" s="79"/>
      <c r="C353" s="79"/>
      <c r="D353" s="79"/>
      <c r="E353" s="79"/>
      <c r="F353" s="79"/>
      <c r="G353" s="79"/>
      <c r="H353" s="79"/>
      <c r="I353" s="79"/>
      <c r="J353" s="79"/>
      <c r="K353" s="79"/>
      <c r="L353" s="79"/>
      <c r="M353" s="79"/>
      <c r="N353" s="79"/>
      <c r="O353" s="79"/>
      <c r="P353" s="79"/>
      <c r="Q353" s="79"/>
      <c r="R353" s="79"/>
      <c r="S353" s="79"/>
      <c r="T353" s="131"/>
      <c r="U353" s="79"/>
      <c r="V353" s="79"/>
      <c r="W353" s="79"/>
      <c r="X353" s="79"/>
      <c r="Y353" s="79"/>
      <c r="Z353" s="79"/>
      <c r="AA353" s="79"/>
      <c r="AB353" s="79"/>
      <c r="AC353" s="79"/>
      <c r="AD353" s="79"/>
      <c r="AE353" s="79"/>
      <c r="AF353" s="79"/>
      <c r="AG353" s="79"/>
      <c r="AH353" s="79"/>
      <c r="AI353" s="79"/>
      <c r="AJ353" s="79"/>
      <c r="AK353" s="79"/>
    </row>
    <row r="354" ht="12.75" customHeight="1">
      <c r="A354" s="79"/>
      <c r="B354" s="79"/>
      <c r="C354" s="79"/>
      <c r="D354" s="79"/>
      <c r="E354" s="79"/>
      <c r="F354" s="79"/>
      <c r="G354" s="79"/>
      <c r="H354" s="79"/>
      <c r="I354" s="79"/>
      <c r="J354" s="79"/>
      <c r="K354" s="79"/>
      <c r="L354" s="79"/>
      <c r="M354" s="79"/>
      <c r="N354" s="79"/>
      <c r="O354" s="79"/>
      <c r="P354" s="79"/>
      <c r="Q354" s="79"/>
      <c r="R354" s="79"/>
      <c r="S354" s="79"/>
      <c r="T354" s="131"/>
      <c r="U354" s="79"/>
      <c r="V354" s="79"/>
      <c r="W354" s="79"/>
      <c r="X354" s="79"/>
      <c r="Y354" s="79"/>
      <c r="Z354" s="79"/>
      <c r="AA354" s="79"/>
      <c r="AB354" s="79"/>
      <c r="AC354" s="79"/>
      <c r="AD354" s="79"/>
      <c r="AE354" s="79"/>
      <c r="AF354" s="79"/>
      <c r="AG354" s="79"/>
      <c r="AH354" s="79"/>
      <c r="AI354" s="79"/>
      <c r="AJ354" s="79"/>
      <c r="AK354" s="79"/>
    </row>
    <row r="355" ht="12.75" customHeight="1">
      <c r="A355" s="79"/>
      <c r="B355" s="79"/>
      <c r="C355" s="79"/>
      <c r="D355" s="79"/>
      <c r="E355" s="79"/>
      <c r="F355" s="79"/>
      <c r="G355" s="79"/>
      <c r="H355" s="79"/>
      <c r="I355" s="79"/>
      <c r="J355" s="79"/>
      <c r="K355" s="79"/>
      <c r="L355" s="79"/>
      <c r="M355" s="79"/>
      <c r="N355" s="79"/>
      <c r="O355" s="79"/>
      <c r="P355" s="79"/>
      <c r="Q355" s="79"/>
      <c r="R355" s="79"/>
      <c r="S355" s="79"/>
      <c r="T355" s="131"/>
      <c r="U355" s="79"/>
      <c r="V355" s="79"/>
      <c r="W355" s="79"/>
      <c r="X355" s="79"/>
      <c r="Y355" s="79"/>
      <c r="Z355" s="79"/>
      <c r="AA355" s="79"/>
      <c r="AB355" s="79"/>
      <c r="AC355" s="79"/>
      <c r="AD355" s="79"/>
      <c r="AE355" s="79"/>
      <c r="AF355" s="79"/>
      <c r="AG355" s="79"/>
      <c r="AH355" s="79"/>
      <c r="AI355" s="79"/>
      <c r="AJ355" s="79"/>
      <c r="AK355" s="79"/>
    </row>
    <row r="356" ht="12.75" customHeight="1">
      <c r="A356" s="79"/>
      <c r="B356" s="79"/>
      <c r="C356" s="79"/>
      <c r="D356" s="79"/>
      <c r="E356" s="79"/>
      <c r="F356" s="79"/>
      <c r="G356" s="79"/>
      <c r="H356" s="79"/>
      <c r="I356" s="79"/>
      <c r="J356" s="79"/>
      <c r="K356" s="79"/>
      <c r="L356" s="79"/>
      <c r="M356" s="79"/>
      <c r="N356" s="79"/>
      <c r="O356" s="79"/>
      <c r="P356" s="79"/>
      <c r="Q356" s="79"/>
      <c r="R356" s="79"/>
      <c r="S356" s="79"/>
      <c r="T356" s="131"/>
      <c r="U356" s="79"/>
      <c r="V356" s="79"/>
      <c r="W356" s="79"/>
      <c r="X356" s="79"/>
      <c r="Y356" s="79"/>
      <c r="Z356" s="79"/>
      <c r="AA356" s="79"/>
      <c r="AB356" s="79"/>
      <c r="AC356" s="79"/>
      <c r="AD356" s="79"/>
      <c r="AE356" s="79"/>
      <c r="AF356" s="79"/>
      <c r="AG356" s="79"/>
      <c r="AH356" s="79"/>
      <c r="AI356" s="79"/>
      <c r="AJ356" s="79"/>
      <c r="AK356" s="79"/>
    </row>
    <row r="357" ht="12.75" customHeight="1">
      <c r="A357" s="79"/>
      <c r="B357" s="79"/>
      <c r="C357" s="79"/>
      <c r="D357" s="79"/>
      <c r="E357" s="79"/>
      <c r="F357" s="79"/>
      <c r="G357" s="79"/>
      <c r="H357" s="79"/>
      <c r="I357" s="79"/>
      <c r="J357" s="79"/>
      <c r="K357" s="79"/>
      <c r="L357" s="79"/>
      <c r="M357" s="79"/>
      <c r="N357" s="79"/>
      <c r="O357" s="79"/>
      <c r="P357" s="79"/>
      <c r="Q357" s="79"/>
      <c r="R357" s="79"/>
      <c r="S357" s="79"/>
      <c r="T357" s="131"/>
      <c r="U357" s="79"/>
      <c r="V357" s="79"/>
      <c r="W357" s="79"/>
      <c r="X357" s="79"/>
      <c r="Y357" s="79"/>
      <c r="Z357" s="79"/>
      <c r="AA357" s="79"/>
      <c r="AB357" s="79"/>
      <c r="AC357" s="79"/>
      <c r="AD357" s="79"/>
      <c r="AE357" s="79"/>
      <c r="AF357" s="79"/>
      <c r="AG357" s="79"/>
      <c r="AH357" s="79"/>
      <c r="AI357" s="79"/>
      <c r="AJ357" s="79"/>
      <c r="AK357" s="79"/>
    </row>
    <row r="358" ht="12.75" customHeight="1">
      <c r="A358" s="79"/>
      <c r="B358" s="79"/>
      <c r="C358" s="79"/>
      <c r="D358" s="79"/>
      <c r="E358" s="79"/>
      <c r="F358" s="79"/>
      <c r="G358" s="79"/>
      <c r="H358" s="79"/>
      <c r="I358" s="79"/>
      <c r="J358" s="79"/>
      <c r="K358" s="79"/>
      <c r="L358" s="79"/>
      <c r="M358" s="79"/>
      <c r="N358" s="79"/>
      <c r="O358" s="79"/>
      <c r="P358" s="79"/>
      <c r="Q358" s="79"/>
      <c r="R358" s="79"/>
      <c r="S358" s="79"/>
      <c r="T358" s="131"/>
      <c r="U358" s="79"/>
      <c r="V358" s="79"/>
      <c r="W358" s="79"/>
      <c r="X358" s="79"/>
      <c r="Y358" s="79"/>
      <c r="Z358" s="79"/>
      <c r="AA358" s="79"/>
      <c r="AB358" s="79"/>
      <c r="AC358" s="79"/>
      <c r="AD358" s="79"/>
      <c r="AE358" s="79"/>
      <c r="AF358" s="79"/>
      <c r="AG358" s="79"/>
      <c r="AH358" s="79"/>
      <c r="AI358" s="79"/>
      <c r="AJ358" s="79"/>
      <c r="AK358" s="79"/>
    </row>
    <row r="359" ht="12.75" customHeight="1">
      <c r="A359" s="79"/>
      <c r="B359" s="79"/>
      <c r="C359" s="79"/>
      <c r="D359" s="79"/>
      <c r="E359" s="79"/>
      <c r="F359" s="79"/>
      <c r="G359" s="79"/>
      <c r="H359" s="79"/>
      <c r="I359" s="79"/>
      <c r="J359" s="79"/>
      <c r="K359" s="79"/>
      <c r="L359" s="79"/>
      <c r="M359" s="79"/>
      <c r="N359" s="79"/>
      <c r="O359" s="79"/>
      <c r="P359" s="79"/>
      <c r="Q359" s="79"/>
      <c r="R359" s="79"/>
      <c r="S359" s="79"/>
      <c r="T359" s="131"/>
      <c r="U359" s="79"/>
      <c r="V359" s="79"/>
      <c r="W359" s="79"/>
      <c r="X359" s="79"/>
      <c r="Y359" s="79"/>
      <c r="Z359" s="79"/>
      <c r="AA359" s="79"/>
      <c r="AB359" s="79"/>
      <c r="AC359" s="79"/>
      <c r="AD359" s="79"/>
      <c r="AE359" s="79"/>
      <c r="AF359" s="79"/>
      <c r="AG359" s="79"/>
      <c r="AH359" s="79"/>
      <c r="AI359" s="79"/>
      <c r="AJ359" s="79"/>
      <c r="AK359" s="79"/>
    </row>
    <row r="360" ht="12.75" customHeight="1">
      <c r="A360" s="79"/>
      <c r="B360" s="79"/>
      <c r="C360" s="79"/>
      <c r="D360" s="79"/>
      <c r="E360" s="79"/>
      <c r="F360" s="79"/>
      <c r="G360" s="79"/>
      <c r="H360" s="79"/>
      <c r="I360" s="79"/>
      <c r="J360" s="79"/>
      <c r="K360" s="79"/>
      <c r="L360" s="79"/>
      <c r="M360" s="79"/>
      <c r="N360" s="79"/>
      <c r="O360" s="79"/>
      <c r="P360" s="79"/>
      <c r="Q360" s="79"/>
      <c r="R360" s="79"/>
      <c r="S360" s="79"/>
      <c r="T360" s="131"/>
      <c r="U360" s="79"/>
      <c r="V360" s="79"/>
      <c r="W360" s="79"/>
      <c r="X360" s="79"/>
      <c r="Y360" s="79"/>
      <c r="Z360" s="79"/>
      <c r="AA360" s="79"/>
      <c r="AB360" s="79"/>
      <c r="AC360" s="79"/>
      <c r="AD360" s="79"/>
      <c r="AE360" s="79"/>
      <c r="AF360" s="79"/>
      <c r="AG360" s="79"/>
      <c r="AH360" s="79"/>
      <c r="AI360" s="79"/>
      <c r="AJ360" s="79"/>
      <c r="AK360" s="79"/>
    </row>
    <row r="361" ht="12.75" customHeight="1">
      <c r="A361" s="79"/>
      <c r="B361" s="79"/>
      <c r="C361" s="79"/>
      <c r="D361" s="79"/>
      <c r="E361" s="79"/>
      <c r="F361" s="79"/>
      <c r="G361" s="79"/>
      <c r="H361" s="79"/>
      <c r="I361" s="79"/>
      <c r="J361" s="79"/>
      <c r="K361" s="79"/>
      <c r="L361" s="79"/>
      <c r="M361" s="79"/>
      <c r="N361" s="79"/>
      <c r="O361" s="79"/>
      <c r="P361" s="79"/>
      <c r="Q361" s="79"/>
      <c r="R361" s="79"/>
      <c r="S361" s="79"/>
      <c r="T361" s="131"/>
      <c r="U361" s="79"/>
      <c r="V361" s="79"/>
      <c r="W361" s="79"/>
      <c r="X361" s="79"/>
      <c r="Y361" s="79"/>
      <c r="Z361" s="79"/>
      <c r="AA361" s="79"/>
      <c r="AB361" s="79"/>
      <c r="AC361" s="79"/>
      <c r="AD361" s="79"/>
      <c r="AE361" s="79"/>
      <c r="AF361" s="79"/>
      <c r="AG361" s="79"/>
      <c r="AH361" s="79"/>
      <c r="AI361" s="79"/>
      <c r="AJ361" s="79"/>
      <c r="AK361" s="79"/>
    </row>
    <row r="362" ht="12.75" customHeight="1">
      <c r="A362" s="79"/>
      <c r="B362" s="79"/>
      <c r="C362" s="79"/>
      <c r="D362" s="79"/>
      <c r="E362" s="79"/>
      <c r="F362" s="79"/>
      <c r="G362" s="79"/>
      <c r="H362" s="79"/>
      <c r="I362" s="79"/>
      <c r="J362" s="79"/>
      <c r="K362" s="79"/>
      <c r="L362" s="79"/>
      <c r="M362" s="79"/>
      <c r="N362" s="79"/>
      <c r="O362" s="79"/>
      <c r="P362" s="79"/>
      <c r="Q362" s="79"/>
      <c r="R362" s="79"/>
      <c r="S362" s="79"/>
      <c r="T362" s="131"/>
      <c r="U362" s="79"/>
      <c r="V362" s="79"/>
      <c r="W362" s="79"/>
      <c r="X362" s="79"/>
      <c r="Y362" s="79"/>
      <c r="Z362" s="79"/>
      <c r="AA362" s="79"/>
      <c r="AB362" s="79"/>
      <c r="AC362" s="79"/>
      <c r="AD362" s="79"/>
      <c r="AE362" s="79"/>
      <c r="AF362" s="79"/>
      <c r="AG362" s="79"/>
      <c r="AH362" s="79"/>
      <c r="AI362" s="79"/>
      <c r="AJ362" s="79"/>
      <c r="AK362" s="79"/>
    </row>
    <row r="363" ht="12.75" customHeight="1">
      <c r="A363" s="79"/>
      <c r="B363" s="79"/>
      <c r="C363" s="79"/>
      <c r="D363" s="79"/>
      <c r="E363" s="79"/>
      <c r="F363" s="79"/>
      <c r="G363" s="79"/>
      <c r="H363" s="79"/>
      <c r="I363" s="79"/>
      <c r="J363" s="79"/>
      <c r="K363" s="79"/>
      <c r="L363" s="79"/>
      <c r="M363" s="79"/>
      <c r="N363" s="79"/>
      <c r="O363" s="79"/>
      <c r="P363" s="79"/>
      <c r="Q363" s="79"/>
      <c r="R363" s="79"/>
      <c r="S363" s="79"/>
      <c r="T363" s="131"/>
      <c r="U363" s="79"/>
      <c r="V363" s="79"/>
      <c r="W363" s="79"/>
      <c r="X363" s="79"/>
      <c r="Y363" s="79"/>
      <c r="Z363" s="79"/>
      <c r="AA363" s="79"/>
      <c r="AB363" s="79"/>
      <c r="AC363" s="79"/>
      <c r="AD363" s="79"/>
      <c r="AE363" s="79"/>
      <c r="AF363" s="79"/>
      <c r="AG363" s="79"/>
      <c r="AH363" s="79"/>
      <c r="AI363" s="79"/>
      <c r="AJ363" s="79"/>
      <c r="AK363" s="79"/>
    </row>
    <row r="364" ht="12.75" customHeight="1">
      <c r="A364" s="79"/>
      <c r="B364" s="79"/>
      <c r="C364" s="79"/>
      <c r="D364" s="79"/>
      <c r="E364" s="79"/>
      <c r="F364" s="79"/>
      <c r="G364" s="79"/>
      <c r="H364" s="79"/>
      <c r="I364" s="79"/>
      <c r="J364" s="79"/>
      <c r="K364" s="79"/>
      <c r="L364" s="79"/>
      <c r="M364" s="79"/>
      <c r="N364" s="79"/>
      <c r="O364" s="79"/>
      <c r="P364" s="79"/>
      <c r="Q364" s="79"/>
      <c r="R364" s="79"/>
      <c r="S364" s="79"/>
      <c r="T364" s="131"/>
      <c r="U364" s="79"/>
      <c r="V364" s="79"/>
      <c r="W364" s="79"/>
      <c r="X364" s="79"/>
      <c r="Y364" s="79"/>
      <c r="Z364" s="79"/>
      <c r="AA364" s="79"/>
      <c r="AB364" s="79"/>
      <c r="AC364" s="79"/>
      <c r="AD364" s="79"/>
      <c r="AE364" s="79"/>
      <c r="AF364" s="79"/>
      <c r="AG364" s="79"/>
      <c r="AH364" s="79"/>
      <c r="AI364" s="79"/>
      <c r="AJ364" s="79"/>
      <c r="AK364" s="79"/>
    </row>
    <row r="365" ht="12.75" customHeight="1">
      <c r="A365" s="79"/>
      <c r="B365" s="79"/>
      <c r="C365" s="79"/>
      <c r="D365" s="79"/>
      <c r="E365" s="79"/>
      <c r="F365" s="79"/>
      <c r="G365" s="79"/>
      <c r="H365" s="79"/>
      <c r="I365" s="79"/>
      <c r="J365" s="79"/>
      <c r="K365" s="79"/>
      <c r="L365" s="79"/>
      <c r="M365" s="79"/>
      <c r="N365" s="79"/>
      <c r="O365" s="79"/>
      <c r="P365" s="79"/>
      <c r="Q365" s="79"/>
      <c r="R365" s="79"/>
      <c r="S365" s="79"/>
      <c r="T365" s="131"/>
      <c r="U365" s="79"/>
      <c r="V365" s="79"/>
      <c r="W365" s="79"/>
      <c r="X365" s="79"/>
      <c r="Y365" s="79"/>
      <c r="Z365" s="79"/>
      <c r="AA365" s="79"/>
      <c r="AB365" s="79"/>
      <c r="AC365" s="79"/>
      <c r="AD365" s="79"/>
      <c r="AE365" s="79"/>
      <c r="AF365" s="79"/>
      <c r="AG365" s="79"/>
      <c r="AH365" s="79"/>
      <c r="AI365" s="79"/>
      <c r="AJ365" s="79"/>
      <c r="AK365" s="79"/>
    </row>
    <row r="366" ht="12.75" customHeight="1">
      <c r="A366" s="79"/>
      <c r="B366" s="79"/>
      <c r="C366" s="79"/>
      <c r="D366" s="79"/>
      <c r="E366" s="79"/>
      <c r="F366" s="79"/>
      <c r="G366" s="79"/>
      <c r="H366" s="79"/>
      <c r="I366" s="79"/>
      <c r="J366" s="79"/>
      <c r="K366" s="79"/>
      <c r="L366" s="79"/>
      <c r="M366" s="79"/>
      <c r="N366" s="79"/>
      <c r="O366" s="79"/>
      <c r="P366" s="79"/>
      <c r="Q366" s="79"/>
      <c r="R366" s="79"/>
      <c r="S366" s="79"/>
      <c r="T366" s="131"/>
      <c r="U366" s="79"/>
      <c r="V366" s="79"/>
      <c r="W366" s="79"/>
      <c r="X366" s="79"/>
      <c r="Y366" s="79"/>
      <c r="Z366" s="79"/>
      <c r="AA366" s="79"/>
      <c r="AB366" s="79"/>
      <c r="AC366" s="79"/>
      <c r="AD366" s="79"/>
      <c r="AE366" s="79"/>
      <c r="AF366" s="79"/>
      <c r="AG366" s="79"/>
      <c r="AH366" s="79"/>
      <c r="AI366" s="79"/>
      <c r="AJ366" s="79"/>
      <c r="AK366" s="79"/>
    </row>
    <row r="367" ht="12.75" customHeight="1">
      <c r="A367" s="79"/>
      <c r="B367" s="79"/>
      <c r="C367" s="79"/>
      <c r="D367" s="79"/>
      <c r="E367" s="79"/>
      <c r="F367" s="79"/>
      <c r="G367" s="79"/>
      <c r="H367" s="79"/>
      <c r="I367" s="79"/>
      <c r="J367" s="79"/>
      <c r="K367" s="79"/>
      <c r="L367" s="79"/>
      <c r="M367" s="79"/>
      <c r="N367" s="79"/>
      <c r="O367" s="79"/>
      <c r="P367" s="79"/>
      <c r="Q367" s="79"/>
      <c r="R367" s="79"/>
      <c r="S367" s="79"/>
      <c r="T367" s="131"/>
      <c r="U367" s="79"/>
      <c r="V367" s="79"/>
      <c r="W367" s="79"/>
      <c r="X367" s="79"/>
      <c r="Y367" s="79"/>
      <c r="Z367" s="79"/>
      <c r="AA367" s="79"/>
      <c r="AB367" s="79"/>
      <c r="AC367" s="79"/>
      <c r="AD367" s="79"/>
      <c r="AE367" s="79"/>
      <c r="AF367" s="79"/>
      <c r="AG367" s="79"/>
      <c r="AH367" s="79"/>
      <c r="AI367" s="79"/>
      <c r="AJ367" s="79"/>
      <c r="AK367" s="79"/>
    </row>
    <row r="368" ht="12.75" customHeight="1">
      <c r="A368" s="79"/>
      <c r="B368" s="79"/>
      <c r="C368" s="79"/>
      <c r="D368" s="79"/>
      <c r="E368" s="79"/>
      <c r="F368" s="79"/>
      <c r="G368" s="79"/>
      <c r="H368" s="79"/>
      <c r="I368" s="79"/>
      <c r="J368" s="79"/>
      <c r="K368" s="79"/>
      <c r="L368" s="79"/>
      <c r="M368" s="79"/>
      <c r="N368" s="79"/>
      <c r="O368" s="79"/>
      <c r="P368" s="79"/>
      <c r="Q368" s="79"/>
      <c r="R368" s="79"/>
      <c r="S368" s="79"/>
      <c r="T368" s="131"/>
      <c r="U368" s="79"/>
      <c r="V368" s="79"/>
      <c r="W368" s="79"/>
      <c r="X368" s="79"/>
      <c r="Y368" s="79"/>
      <c r="Z368" s="79"/>
      <c r="AA368" s="79"/>
      <c r="AB368" s="79"/>
      <c r="AC368" s="79"/>
      <c r="AD368" s="79"/>
      <c r="AE368" s="79"/>
      <c r="AF368" s="79"/>
      <c r="AG368" s="79"/>
      <c r="AH368" s="79"/>
      <c r="AI368" s="79"/>
      <c r="AJ368" s="79"/>
      <c r="AK368" s="79"/>
    </row>
    <row r="369" ht="12.75" customHeight="1">
      <c r="A369" s="79"/>
      <c r="B369" s="79"/>
      <c r="C369" s="79"/>
      <c r="D369" s="79"/>
      <c r="E369" s="79"/>
      <c r="F369" s="79"/>
      <c r="G369" s="79"/>
      <c r="H369" s="79"/>
      <c r="I369" s="79"/>
      <c r="J369" s="79"/>
      <c r="K369" s="79"/>
      <c r="L369" s="79"/>
      <c r="M369" s="79"/>
      <c r="N369" s="79"/>
      <c r="O369" s="79"/>
      <c r="P369" s="79"/>
      <c r="Q369" s="79"/>
      <c r="R369" s="79"/>
      <c r="S369" s="79"/>
      <c r="T369" s="131"/>
      <c r="U369" s="79"/>
      <c r="V369" s="79"/>
      <c r="W369" s="79"/>
      <c r="X369" s="79"/>
      <c r="Y369" s="79"/>
      <c r="Z369" s="79"/>
      <c r="AA369" s="79"/>
      <c r="AB369" s="79"/>
      <c r="AC369" s="79"/>
      <c r="AD369" s="79"/>
      <c r="AE369" s="79"/>
      <c r="AF369" s="79"/>
      <c r="AG369" s="79"/>
      <c r="AH369" s="79"/>
      <c r="AI369" s="79"/>
      <c r="AJ369" s="79"/>
      <c r="AK369" s="79"/>
    </row>
    <row r="370" ht="12.75" customHeight="1">
      <c r="A370" s="79"/>
      <c r="B370" s="79"/>
      <c r="C370" s="79"/>
      <c r="D370" s="79"/>
      <c r="E370" s="79"/>
      <c r="F370" s="79"/>
      <c r="G370" s="79"/>
      <c r="H370" s="79"/>
      <c r="I370" s="79"/>
      <c r="J370" s="79"/>
      <c r="K370" s="79"/>
      <c r="L370" s="79"/>
      <c r="M370" s="79"/>
      <c r="N370" s="79"/>
      <c r="O370" s="79"/>
      <c r="P370" s="79"/>
      <c r="Q370" s="79"/>
      <c r="R370" s="79"/>
      <c r="S370" s="79"/>
      <c r="T370" s="131"/>
      <c r="U370" s="79"/>
      <c r="V370" s="79"/>
      <c r="W370" s="79"/>
      <c r="X370" s="79"/>
      <c r="Y370" s="79"/>
      <c r="Z370" s="79"/>
      <c r="AA370" s="79"/>
      <c r="AB370" s="79"/>
      <c r="AC370" s="79"/>
      <c r="AD370" s="79"/>
      <c r="AE370" s="79"/>
      <c r="AF370" s="79"/>
      <c r="AG370" s="79"/>
      <c r="AH370" s="79"/>
      <c r="AI370" s="79"/>
      <c r="AJ370" s="79"/>
      <c r="AK370" s="79"/>
    </row>
    <row r="371" ht="12.75" customHeight="1">
      <c r="A371" s="79"/>
      <c r="B371" s="79"/>
      <c r="C371" s="79"/>
      <c r="D371" s="79"/>
      <c r="E371" s="79"/>
      <c r="F371" s="79"/>
      <c r="G371" s="79"/>
      <c r="H371" s="79"/>
      <c r="I371" s="79"/>
      <c r="J371" s="79"/>
      <c r="K371" s="79"/>
      <c r="L371" s="79"/>
      <c r="M371" s="79"/>
      <c r="N371" s="79"/>
      <c r="O371" s="79"/>
      <c r="P371" s="79"/>
      <c r="Q371" s="79"/>
      <c r="R371" s="79"/>
      <c r="S371" s="79"/>
      <c r="T371" s="131"/>
      <c r="U371" s="79"/>
      <c r="V371" s="79"/>
      <c r="W371" s="79"/>
      <c r="X371" s="79"/>
      <c r="Y371" s="79"/>
      <c r="Z371" s="79"/>
      <c r="AA371" s="79"/>
      <c r="AB371" s="79"/>
      <c r="AC371" s="79"/>
      <c r="AD371" s="79"/>
      <c r="AE371" s="79"/>
      <c r="AF371" s="79"/>
      <c r="AG371" s="79"/>
      <c r="AH371" s="79"/>
      <c r="AI371" s="79"/>
      <c r="AJ371" s="79"/>
      <c r="AK371" s="79"/>
    </row>
    <row r="372" ht="12.75" customHeight="1">
      <c r="A372" s="79"/>
      <c r="B372" s="79"/>
      <c r="C372" s="79"/>
      <c r="D372" s="79"/>
      <c r="E372" s="79"/>
      <c r="F372" s="79"/>
      <c r="G372" s="79"/>
      <c r="H372" s="79"/>
      <c r="I372" s="79"/>
      <c r="J372" s="79"/>
      <c r="K372" s="79"/>
      <c r="L372" s="79"/>
      <c r="M372" s="79"/>
      <c r="N372" s="79"/>
      <c r="O372" s="79"/>
      <c r="P372" s="79"/>
      <c r="Q372" s="79"/>
      <c r="R372" s="79"/>
      <c r="S372" s="79"/>
      <c r="T372" s="131"/>
      <c r="U372" s="79"/>
      <c r="V372" s="79"/>
      <c r="W372" s="79"/>
      <c r="X372" s="79"/>
      <c r="Y372" s="79"/>
      <c r="Z372" s="79"/>
      <c r="AA372" s="79"/>
      <c r="AB372" s="79"/>
      <c r="AC372" s="79"/>
      <c r="AD372" s="79"/>
      <c r="AE372" s="79"/>
      <c r="AF372" s="79"/>
      <c r="AG372" s="79"/>
      <c r="AH372" s="79"/>
      <c r="AI372" s="79"/>
      <c r="AJ372" s="79"/>
      <c r="AK372" s="79"/>
    </row>
    <row r="373" ht="12.75" customHeight="1">
      <c r="A373" s="79"/>
      <c r="B373" s="79"/>
      <c r="C373" s="79"/>
      <c r="D373" s="79"/>
      <c r="E373" s="79"/>
      <c r="F373" s="79"/>
      <c r="G373" s="79"/>
      <c r="H373" s="79"/>
      <c r="I373" s="79"/>
      <c r="J373" s="79"/>
      <c r="K373" s="79"/>
      <c r="L373" s="79"/>
      <c r="M373" s="79"/>
      <c r="N373" s="79"/>
      <c r="O373" s="79"/>
      <c r="P373" s="79"/>
      <c r="Q373" s="79"/>
      <c r="R373" s="79"/>
      <c r="S373" s="79"/>
      <c r="T373" s="131"/>
      <c r="U373" s="79"/>
      <c r="V373" s="79"/>
      <c r="W373" s="79"/>
      <c r="X373" s="79"/>
      <c r="Y373" s="79"/>
      <c r="Z373" s="79"/>
      <c r="AA373" s="79"/>
      <c r="AB373" s="79"/>
      <c r="AC373" s="79"/>
      <c r="AD373" s="79"/>
      <c r="AE373" s="79"/>
      <c r="AF373" s="79"/>
      <c r="AG373" s="79"/>
      <c r="AH373" s="79"/>
      <c r="AI373" s="79"/>
      <c r="AJ373" s="79"/>
      <c r="AK373" s="79"/>
    </row>
    <row r="374" ht="12.75" customHeight="1">
      <c r="A374" s="79"/>
      <c r="B374" s="79"/>
      <c r="C374" s="79"/>
      <c r="D374" s="79"/>
      <c r="E374" s="79"/>
      <c r="F374" s="79"/>
      <c r="G374" s="79"/>
      <c r="H374" s="79"/>
      <c r="I374" s="79"/>
      <c r="J374" s="79"/>
      <c r="K374" s="79"/>
      <c r="L374" s="79"/>
      <c r="M374" s="79"/>
      <c r="N374" s="79"/>
      <c r="O374" s="79"/>
      <c r="P374" s="79"/>
      <c r="Q374" s="79"/>
      <c r="R374" s="79"/>
      <c r="S374" s="79"/>
      <c r="T374" s="131"/>
      <c r="U374" s="79"/>
      <c r="V374" s="79"/>
      <c r="W374" s="79"/>
      <c r="X374" s="79"/>
      <c r="Y374" s="79"/>
      <c r="Z374" s="79"/>
      <c r="AA374" s="79"/>
      <c r="AB374" s="79"/>
      <c r="AC374" s="79"/>
      <c r="AD374" s="79"/>
      <c r="AE374" s="79"/>
      <c r="AF374" s="79"/>
      <c r="AG374" s="79"/>
      <c r="AH374" s="79"/>
      <c r="AI374" s="79"/>
      <c r="AJ374" s="79"/>
      <c r="AK374" s="79"/>
    </row>
    <row r="375" ht="12.75" customHeight="1">
      <c r="A375" s="79"/>
      <c r="B375" s="79"/>
      <c r="C375" s="79"/>
      <c r="D375" s="79"/>
      <c r="E375" s="79"/>
      <c r="F375" s="79"/>
      <c r="G375" s="79"/>
      <c r="H375" s="79"/>
      <c r="I375" s="79"/>
      <c r="J375" s="79"/>
      <c r="K375" s="79"/>
      <c r="L375" s="79"/>
      <c r="M375" s="79"/>
      <c r="N375" s="79"/>
      <c r="O375" s="79"/>
      <c r="P375" s="79"/>
      <c r="Q375" s="79"/>
      <c r="R375" s="79"/>
      <c r="S375" s="79"/>
      <c r="T375" s="131"/>
      <c r="U375" s="79"/>
      <c r="V375" s="79"/>
      <c r="W375" s="79"/>
      <c r="X375" s="79"/>
      <c r="Y375" s="79"/>
      <c r="Z375" s="79"/>
      <c r="AA375" s="79"/>
      <c r="AB375" s="79"/>
      <c r="AC375" s="79"/>
      <c r="AD375" s="79"/>
      <c r="AE375" s="79"/>
      <c r="AF375" s="79"/>
      <c r="AG375" s="79"/>
      <c r="AH375" s="79"/>
      <c r="AI375" s="79"/>
      <c r="AJ375" s="79"/>
      <c r="AK375" s="79"/>
    </row>
    <row r="376" ht="12.75" customHeight="1">
      <c r="A376" s="79"/>
      <c r="B376" s="79"/>
      <c r="C376" s="79"/>
      <c r="D376" s="79"/>
      <c r="E376" s="79"/>
      <c r="F376" s="79"/>
      <c r="G376" s="79"/>
      <c r="H376" s="79"/>
      <c r="I376" s="79"/>
      <c r="J376" s="79"/>
      <c r="K376" s="79"/>
      <c r="L376" s="79"/>
      <c r="M376" s="79"/>
      <c r="N376" s="79"/>
      <c r="O376" s="79"/>
      <c r="P376" s="79"/>
      <c r="Q376" s="79"/>
      <c r="R376" s="79"/>
      <c r="S376" s="79"/>
      <c r="T376" s="131"/>
      <c r="U376" s="79"/>
      <c r="V376" s="79"/>
      <c r="W376" s="79"/>
      <c r="X376" s="79"/>
      <c r="Y376" s="79"/>
      <c r="Z376" s="79"/>
      <c r="AA376" s="79"/>
      <c r="AB376" s="79"/>
      <c r="AC376" s="79"/>
      <c r="AD376" s="79"/>
      <c r="AE376" s="79"/>
      <c r="AF376" s="79"/>
      <c r="AG376" s="79"/>
      <c r="AH376" s="79"/>
      <c r="AI376" s="79"/>
      <c r="AJ376" s="79"/>
      <c r="AK376" s="79"/>
    </row>
    <row r="377" ht="12.75" customHeight="1">
      <c r="A377" s="79"/>
      <c r="B377" s="79"/>
      <c r="C377" s="79"/>
      <c r="D377" s="79"/>
      <c r="E377" s="79"/>
      <c r="F377" s="79"/>
      <c r="G377" s="79"/>
      <c r="H377" s="79"/>
      <c r="I377" s="79"/>
      <c r="J377" s="79"/>
      <c r="K377" s="79"/>
      <c r="L377" s="79"/>
      <c r="M377" s="79"/>
      <c r="N377" s="79"/>
      <c r="O377" s="79"/>
      <c r="P377" s="79"/>
      <c r="Q377" s="79"/>
      <c r="R377" s="79"/>
      <c r="S377" s="79"/>
      <c r="T377" s="131"/>
      <c r="U377" s="79"/>
      <c r="V377" s="79"/>
      <c r="W377" s="79"/>
      <c r="X377" s="79"/>
      <c r="Y377" s="79"/>
      <c r="Z377" s="79"/>
      <c r="AA377" s="79"/>
      <c r="AB377" s="79"/>
      <c r="AC377" s="79"/>
      <c r="AD377" s="79"/>
      <c r="AE377" s="79"/>
      <c r="AF377" s="79"/>
      <c r="AG377" s="79"/>
      <c r="AH377" s="79"/>
      <c r="AI377" s="79"/>
      <c r="AJ377" s="79"/>
      <c r="AK377" s="79"/>
    </row>
    <row r="378" ht="12.75" customHeight="1">
      <c r="A378" s="79"/>
      <c r="B378" s="79"/>
      <c r="C378" s="79"/>
      <c r="D378" s="79"/>
      <c r="E378" s="79"/>
      <c r="F378" s="79"/>
      <c r="G378" s="79"/>
      <c r="H378" s="79"/>
      <c r="I378" s="79"/>
      <c r="J378" s="79"/>
      <c r="K378" s="79"/>
      <c r="L378" s="79"/>
      <c r="M378" s="79"/>
      <c r="N378" s="79"/>
      <c r="O378" s="79"/>
      <c r="P378" s="79"/>
      <c r="Q378" s="79"/>
      <c r="R378" s="79"/>
      <c r="S378" s="79"/>
      <c r="T378" s="131"/>
      <c r="U378" s="79"/>
      <c r="V378" s="79"/>
      <c r="W378" s="79"/>
      <c r="X378" s="79"/>
      <c r="Y378" s="79"/>
      <c r="Z378" s="79"/>
      <c r="AA378" s="79"/>
      <c r="AB378" s="79"/>
      <c r="AC378" s="79"/>
      <c r="AD378" s="79"/>
      <c r="AE378" s="79"/>
      <c r="AF378" s="79"/>
      <c r="AG378" s="79"/>
      <c r="AH378" s="79"/>
      <c r="AI378" s="79"/>
      <c r="AJ378" s="79"/>
      <c r="AK378" s="79"/>
    </row>
    <row r="379" ht="12.75" customHeight="1">
      <c r="A379" s="79"/>
      <c r="B379" s="79"/>
      <c r="C379" s="79"/>
      <c r="D379" s="79"/>
      <c r="E379" s="79"/>
      <c r="F379" s="79"/>
      <c r="G379" s="79"/>
      <c r="H379" s="79"/>
      <c r="I379" s="79"/>
      <c r="J379" s="79"/>
      <c r="K379" s="79"/>
      <c r="L379" s="79"/>
      <c r="M379" s="79"/>
      <c r="N379" s="79"/>
      <c r="O379" s="79"/>
      <c r="P379" s="79"/>
      <c r="Q379" s="79"/>
      <c r="R379" s="79"/>
      <c r="S379" s="79"/>
      <c r="T379" s="131"/>
      <c r="U379" s="79"/>
      <c r="V379" s="79"/>
      <c r="W379" s="79"/>
      <c r="X379" s="79"/>
      <c r="Y379" s="79"/>
      <c r="Z379" s="79"/>
      <c r="AA379" s="79"/>
      <c r="AB379" s="79"/>
      <c r="AC379" s="79"/>
      <c r="AD379" s="79"/>
      <c r="AE379" s="79"/>
      <c r="AF379" s="79"/>
      <c r="AG379" s="79"/>
      <c r="AH379" s="79"/>
      <c r="AI379" s="79"/>
      <c r="AJ379" s="79"/>
      <c r="AK379" s="79"/>
    </row>
    <row r="380" ht="12.75" customHeight="1">
      <c r="A380" s="79"/>
      <c r="B380" s="79"/>
      <c r="C380" s="79"/>
      <c r="D380" s="79"/>
      <c r="E380" s="79"/>
      <c r="F380" s="79"/>
      <c r="G380" s="79"/>
      <c r="H380" s="79"/>
      <c r="I380" s="79"/>
      <c r="J380" s="79"/>
      <c r="K380" s="79"/>
      <c r="L380" s="79"/>
      <c r="M380" s="79"/>
      <c r="N380" s="79"/>
      <c r="O380" s="79"/>
      <c r="P380" s="79"/>
      <c r="Q380" s="79"/>
      <c r="R380" s="79"/>
      <c r="S380" s="79"/>
      <c r="T380" s="131"/>
      <c r="U380" s="79"/>
      <c r="V380" s="79"/>
      <c r="W380" s="79"/>
      <c r="X380" s="79"/>
      <c r="Y380" s="79"/>
      <c r="Z380" s="79"/>
      <c r="AA380" s="79"/>
      <c r="AB380" s="79"/>
      <c r="AC380" s="79"/>
      <c r="AD380" s="79"/>
      <c r="AE380" s="79"/>
      <c r="AF380" s="79"/>
      <c r="AG380" s="79"/>
      <c r="AH380" s="79"/>
      <c r="AI380" s="79"/>
      <c r="AJ380" s="79"/>
      <c r="AK380" s="79"/>
    </row>
    <row r="381" ht="12.75" customHeight="1">
      <c r="A381" s="79"/>
      <c r="B381" s="79"/>
      <c r="C381" s="79"/>
      <c r="D381" s="79"/>
      <c r="E381" s="79"/>
      <c r="F381" s="79"/>
      <c r="G381" s="79"/>
      <c r="H381" s="79"/>
      <c r="I381" s="79"/>
      <c r="J381" s="79"/>
      <c r="K381" s="79"/>
      <c r="L381" s="79"/>
      <c r="M381" s="79"/>
      <c r="N381" s="79"/>
      <c r="O381" s="79"/>
      <c r="P381" s="79"/>
      <c r="Q381" s="79"/>
      <c r="R381" s="79"/>
      <c r="S381" s="79"/>
      <c r="T381" s="131"/>
      <c r="U381" s="79"/>
      <c r="V381" s="79"/>
      <c r="W381" s="79"/>
      <c r="X381" s="79"/>
      <c r="Y381" s="79"/>
      <c r="Z381" s="79"/>
      <c r="AA381" s="79"/>
      <c r="AB381" s="79"/>
      <c r="AC381" s="79"/>
      <c r="AD381" s="79"/>
      <c r="AE381" s="79"/>
      <c r="AF381" s="79"/>
      <c r="AG381" s="79"/>
      <c r="AH381" s="79"/>
      <c r="AI381" s="79"/>
      <c r="AJ381" s="79"/>
      <c r="AK381" s="79"/>
    </row>
    <row r="382" ht="12.75" customHeight="1">
      <c r="A382" s="79"/>
      <c r="B382" s="79"/>
      <c r="C382" s="79"/>
      <c r="D382" s="79"/>
      <c r="E382" s="79"/>
      <c r="F382" s="79"/>
      <c r="G382" s="79"/>
      <c r="H382" s="79"/>
      <c r="I382" s="79"/>
      <c r="J382" s="79"/>
      <c r="K382" s="79"/>
      <c r="L382" s="79"/>
      <c r="M382" s="79"/>
      <c r="N382" s="79"/>
      <c r="O382" s="79"/>
      <c r="P382" s="79"/>
      <c r="Q382" s="79"/>
      <c r="R382" s="79"/>
      <c r="S382" s="79"/>
      <c r="T382" s="131"/>
      <c r="U382" s="79"/>
      <c r="V382" s="79"/>
      <c r="W382" s="79"/>
      <c r="X382" s="79"/>
      <c r="Y382" s="79"/>
      <c r="Z382" s="79"/>
      <c r="AA382" s="79"/>
      <c r="AB382" s="79"/>
      <c r="AC382" s="79"/>
      <c r="AD382" s="79"/>
      <c r="AE382" s="79"/>
      <c r="AF382" s="79"/>
      <c r="AG382" s="79"/>
      <c r="AH382" s="79"/>
      <c r="AI382" s="79"/>
      <c r="AJ382" s="79"/>
      <c r="AK382" s="79"/>
    </row>
    <row r="383" ht="12.75" customHeight="1">
      <c r="A383" s="79"/>
      <c r="B383" s="79"/>
      <c r="C383" s="79"/>
      <c r="D383" s="79"/>
      <c r="E383" s="79"/>
      <c r="F383" s="79"/>
      <c r="G383" s="79"/>
      <c r="H383" s="79"/>
      <c r="I383" s="79"/>
      <c r="J383" s="79"/>
      <c r="K383" s="79"/>
      <c r="L383" s="79"/>
      <c r="M383" s="79"/>
      <c r="N383" s="79"/>
      <c r="O383" s="79"/>
      <c r="P383" s="79"/>
      <c r="Q383" s="79"/>
      <c r="R383" s="79"/>
      <c r="S383" s="79"/>
      <c r="T383" s="131"/>
      <c r="U383" s="79"/>
      <c r="V383" s="79"/>
      <c r="W383" s="79"/>
      <c r="X383" s="79"/>
      <c r="Y383" s="79"/>
      <c r="Z383" s="79"/>
      <c r="AA383" s="79"/>
      <c r="AB383" s="79"/>
      <c r="AC383" s="79"/>
      <c r="AD383" s="79"/>
      <c r="AE383" s="79"/>
      <c r="AF383" s="79"/>
      <c r="AG383" s="79"/>
      <c r="AH383" s="79"/>
      <c r="AI383" s="79"/>
      <c r="AJ383" s="79"/>
      <c r="AK383" s="79"/>
    </row>
    <row r="384" ht="12.75" customHeight="1">
      <c r="A384" s="79"/>
      <c r="B384" s="79"/>
      <c r="C384" s="79"/>
      <c r="D384" s="79"/>
      <c r="E384" s="79"/>
      <c r="F384" s="79"/>
      <c r="G384" s="79"/>
      <c r="H384" s="79"/>
      <c r="I384" s="79"/>
      <c r="J384" s="79"/>
      <c r="K384" s="79"/>
      <c r="L384" s="79"/>
      <c r="M384" s="79"/>
      <c r="N384" s="79"/>
      <c r="O384" s="79"/>
      <c r="P384" s="79"/>
      <c r="Q384" s="79"/>
      <c r="R384" s="79"/>
      <c r="S384" s="79"/>
      <c r="T384" s="131"/>
      <c r="U384" s="79"/>
      <c r="V384" s="79"/>
      <c r="W384" s="79"/>
      <c r="X384" s="79"/>
      <c r="Y384" s="79"/>
      <c r="Z384" s="79"/>
      <c r="AA384" s="79"/>
      <c r="AB384" s="79"/>
      <c r="AC384" s="79"/>
      <c r="AD384" s="79"/>
      <c r="AE384" s="79"/>
      <c r="AF384" s="79"/>
      <c r="AG384" s="79"/>
      <c r="AH384" s="79"/>
      <c r="AI384" s="79"/>
      <c r="AJ384" s="79"/>
      <c r="AK384" s="79"/>
    </row>
    <row r="385" ht="12.75" customHeight="1">
      <c r="A385" s="79"/>
      <c r="B385" s="79"/>
      <c r="C385" s="79"/>
      <c r="D385" s="79"/>
      <c r="E385" s="79"/>
      <c r="F385" s="79"/>
      <c r="G385" s="79"/>
      <c r="H385" s="79"/>
      <c r="I385" s="79"/>
      <c r="J385" s="79"/>
      <c r="K385" s="79"/>
      <c r="L385" s="79"/>
      <c r="M385" s="79"/>
      <c r="N385" s="79"/>
      <c r="O385" s="79"/>
      <c r="P385" s="79"/>
      <c r="Q385" s="79"/>
      <c r="R385" s="79"/>
      <c r="S385" s="79"/>
      <c r="T385" s="131"/>
      <c r="U385" s="79"/>
      <c r="V385" s="79"/>
      <c r="W385" s="79"/>
      <c r="X385" s="79"/>
      <c r="Y385" s="79"/>
      <c r="Z385" s="79"/>
      <c r="AA385" s="79"/>
      <c r="AB385" s="79"/>
      <c r="AC385" s="79"/>
      <c r="AD385" s="79"/>
      <c r="AE385" s="79"/>
      <c r="AF385" s="79"/>
      <c r="AG385" s="79"/>
      <c r="AH385" s="79"/>
      <c r="AI385" s="79"/>
      <c r="AJ385" s="79"/>
      <c r="AK385" s="79"/>
    </row>
    <row r="386" ht="12.75" customHeight="1">
      <c r="A386" s="79"/>
      <c r="B386" s="79"/>
      <c r="C386" s="79"/>
      <c r="D386" s="79"/>
      <c r="E386" s="79"/>
      <c r="F386" s="79"/>
      <c r="G386" s="79"/>
      <c r="H386" s="79"/>
      <c r="I386" s="79"/>
      <c r="J386" s="79"/>
      <c r="K386" s="79"/>
      <c r="L386" s="79"/>
      <c r="M386" s="79"/>
      <c r="N386" s="79"/>
      <c r="O386" s="79"/>
      <c r="P386" s="79"/>
      <c r="Q386" s="79"/>
      <c r="R386" s="79"/>
      <c r="S386" s="79"/>
      <c r="T386" s="131"/>
      <c r="U386" s="79"/>
      <c r="V386" s="79"/>
      <c r="W386" s="79"/>
      <c r="X386" s="79"/>
      <c r="Y386" s="79"/>
      <c r="Z386" s="79"/>
      <c r="AA386" s="79"/>
      <c r="AB386" s="79"/>
      <c r="AC386" s="79"/>
      <c r="AD386" s="79"/>
      <c r="AE386" s="79"/>
      <c r="AF386" s="79"/>
      <c r="AG386" s="79"/>
      <c r="AH386" s="79"/>
      <c r="AI386" s="79"/>
      <c r="AJ386" s="79"/>
      <c r="AK386" s="79"/>
    </row>
    <row r="387" ht="12.75" customHeight="1">
      <c r="A387" s="79"/>
      <c r="B387" s="79"/>
      <c r="C387" s="79"/>
      <c r="D387" s="79"/>
      <c r="E387" s="79"/>
      <c r="F387" s="79"/>
      <c r="G387" s="79"/>
      <c r="H387" s="79"/>
      <c r="I387" s="79"/>
      <c r="J387" s="79"/>
      <c r="K387" s="79"/>
      <c r="L387" s="79"/>
      <c r="M387" s="79"/>
      <c r="N387" s="79"/>
      <c r="O387" s="79"/>
      <c r="P387" s="79"/>
      <c r="Q387" s="79"/>
      <c r="R387" s="79"/>
      <c r="S387" s="79"/>
      <c r="T387" s="131"/>
      <c r="U387" s="79"/>
      <c r="V387" s="79"/>
      <c r="W387" s="79"/>
      <c r="X387" s="79"/>
      <c r="Y387" s="79"/>
      <c r="Z387" s="79"/>
      <c r="AA387" s="79"/>
      <c r="AB387" s="79"/>
      <c r="AC387" s="79"/>
      <c r="AD387" s="79"/>
      <c r="AE387" s="79"/>
      <c r="AF387" s="79"/>
      <c r="AG387" s="79"/>
      <c r="AH387" s="79"/>
      <c r="AI387" s="79"/>
      <c r="AJ387" s="79"/>
      <c r="AK387" s="79"/>
    </row>
    <row r="388" ht="12.75" customHeight="1">
      <c r="A388" s="79"/>
      <c r="B388" s="79"/>
      <c r="C388" s="79"/>
      <c r="D388" s="79"/>
      <c r="E388" s="79"/>
      <c r="F388" s="79"/>
      <c r="G388" s="79"/>
      <c r="H388" s="79"/>
      <c r="I388" s="79"/>
      <c r="J388" s="79"/>
      <c r="K388" s="79"/>
      <c r="L388" s="79"/>
      <c r="M388" s="79"/>
      <c r="N388" s="79"/>
      <c r="O388" s="79"/>
      <c r="P388" s="79"/>
      <c r="Q388" s="79"/>
      <c r="R388" s="79"/>
      <c r="S388" s="79"/>
      <c r="T388" s="131"/>
      <c r="U388" s="79"/>
      <c r="V388" s="79"/>
      <c r="W388" s="79"/>
      <c r="X388" s="79"/>
      <c r="Y388" s="79"/>
      <c r="Z388" s="79"/>
      <c r="AA388" s="79"/>
      <c r="AB388" s="79"/>
      <c r="AC388" s="79"/>
      <c r="AD388" s="79"/>
      <c r="AE388" s="79"/>
      <c r="AF388" s="79"/>
      <c r="AG388" s="79"/>
      <c r="AH388" s="79"/>
      <c r="AI388" s="79"/>
      <c r="AJ388" s="79"/>
      <c r="AK388" s="79"/>
    </row>
    <row r="389" ht="12.75" customHeight="1">
      <c r="A389" s="79"/>
      <c r="B389" s="79"/>
      <c r="C389" s="79"/>
      <c r="D389" s="79"/>
      <c r="E389" s="79"/>
      <c r="F389" s="79"/>
      <c r="G389" s="79"/>
      <c r="H389" s="79"/>
      <c r="I389" s="79"/>
      <c r="J389" s="79"/>
      <c r="K389" s="79"/>
      <c r="L389" s="79"/>
      <c r="M389" s="79"/>
      <c r="N389" s="79"/>
      <c r="O389" s="79"/>
      <c r="P389" s="79"/>
      <c r="Q389" s="79"/>
      <c r="R389" s="79"/>
      <c r="S389" s="79"/>
      <c r="T389" s="131"/>
      <c r="U389" s="79"/>
      <c r="V389" s="79"/>
      <c r="W389" s="79"/>
      <c r="X389" s="79"/>
      <c r="Y389" s="79"/>
      <c r="Z389" s="79"/>
      <c r="AA389" s="79"/>
      <c r="AB389" s="79"/>
      <c r="AC389" s="79"/>
      <c r="AD389" s="79"/>
      <c r="AE389" s="79"/>
      <c r="AF389" s="79"/>
      <c r="AG389" s="79"/>
      <c r="AH389" s="79"/>
      <c r="AI389" s="79"/>
      <c r="AJ389" s="79"/>
      <c r="AK389" s="79"/>
    </row>
    <row r="390" ht="12.75" customHeight="1">
      <c r="A390" s="79"/>
      <c r="B390" s="79"/>
      <c r="C390" s="79"/>
      <c r="D390" s="79"/>
      <c r="E390" s="79"/>
      <c r="F390" s="79"/>
      <c r="G390" s="79"/>
      <c r="H390" s="79"/>
      <c r="I390" s="79"/>
      <c r="J390" s="79"/>
      <c r="K390" s="79"/>
      <c r="L390" s="79"/>
      <c r="M390" s="79"/>
      <c r="N390" s="79"/>
      <c r="O390" s="79"/>
      <c r="P390" s="79"/>
      <c r="Q390" s="79"/>
      <c r="R390" s="79"/>
      <c r="S390" s="79"/>
      <c r="T390" s="131"/>
      <c r="U390" s="79"/>
      <c r="V390" s="79"/>
      <c r="W390" s="79"/>
      <c r="X390" s="79"/>
      <c r="Y390" s="79"/>
      <c r="Z390" s="79"/>
      <c r="AA390" s="79"/>
      <c r="AB390" s="79"/>
      <c r="AC390" s="79"/>
      <c r="AD390" s="79"/>
      <c r="AE390" s="79"/>
      <c r="AF390" s="79"/>
      <c r="AG390" s="79"/>
      <c r="AH390" s="79"/>
      <c r="AI390" s="79"/>
      <c r="AJ390" s="79"/>
      <c r="AK390" s="79"/>
    </row>
    <row r="391" ht="12.75" customHeight="1">
      <c r="A391" s="79"/>
      <c r="B391" s="79"/>
      <c r="C391" s="79"/>
      <c r="D391" s="79"/>
      <c r="E391" s="79"/>
      <c r="F391" s="79"/>
      <c r="G391" s="79"/>
      <c r="H391" s="79"/>
      <c r="I391" s="79"/>
      <c r="J391" s="79"/>
      <c r="K391" s="79"/>
      <c r="L391" s="79"/>
      <c r="M391" s="79"/>
      <c r="N391" s="79"/>
      <c r="O391" s="79"/>
      <c r="P391" s="79"/>
      <c r="Q391" s="79"/>
      <c r="R391" s="79"/>
      <c r="S391" s="79"/>
      <c r="T391" s="131"/>
      <c r="U391" s="79"/>
      <c r="V391" s="79"/>
      <c r="W391" s="79"/>
      <c r="X391" s="79"/>
      <c r="Y391" s="79"/>
      <c r="Z391" s="79"/>
      <c r="AA391" s="79"/>
      <c r="AB391" s="79"/>
      <c r="AC391" s="79"/>
      <c r="AD391" s="79"/>
      <c r="AE391" s="79"/>
      <c r="AF391" s="79"/>
      <c r="AG391" s="79"/>
      <c r="AH391" s="79"/>
      <c r="AI391" s="79"/>
      <c r="AJ391" s="79"/>
      <c r="AK391" s="79"/>
    </row>
    <row r="392" ht="12.75" customHeight="1">
      <c r="A392" s="79"/>
      <c r="B392" s="79"/>
      <c r="C392" s="79"/>
      <c r="D392" s="79"/>
      <c r="E392" s="79"/>
      <c r="F392" s="79"/>
      <c r="G392" s="79"/>
      <c r="H392" s="79"/>
      <c r="I392" s="79"/>
      <c r="J392" s="79"/>
      <c r="K392" s="79"/>
      <c r="L392" s="79"/>
      <c r="M392" s="79"/>
      <c r="N392" s="79"/>
      <c r="O392" s="79"/>
      <c r="P392" s="79"/>
      <c r="Q392" s="79"/>
      <c r="R392" s="79"/>
      <c r="S392" s="79"/>
      <c r="T392" s="131"/>
      <c r="U392" s="79"/>
      <c r="V392" s="79"/>
      <c r="W392" s="79"/>
      <c r="X392" s="79"/>
      <c r="Y392" s="79"/>
      <c r="Z392" s="79"/>
      <c r="AA392" s="79"/>
      <c r="AB392" s="79"/>
      <c r="AC392" s="79"/>
      <c r="AD392" s="79"/>
      <c r="AE392" s="79"/>
      <c r="AF392" s="79"/>
      <c r="AG392" s="79"/>
      <c r="AH392" s="79"/>
      <c r="AI392" s="79"/>
      <c r="AJ392" s="79"/>
      <c r="AK392" s="79"/>
    </row>
    <row r="393" ht="12.75" customHeight="1">
      <c r="A393" s="79"/>
      <c r="B393" s="79"/>
      <c r="C393" s="79"/>
      <c r="D393" s="79"/>
      <c r="E393" s="79"/>
      <c r="F393" s="79"/>
      <c r="G393" s="79"/>
      <c r="H393" s="79"/>
      <c r="I393" s="79"/>
      <c r="J393" s="79"/>
      <c r="K393" s="79"/>
      <c r="L393" s="79"/>
      <c r="M393" s="79"/>
      <c r="N393" s="79"/>
      <c r="O393" s="79"/>
      <c r="P393" s="79"/>
      <c r="Q393" s="79"/>
      <c r="R393" s="79"/>
      <c r="S393" s="79"/>
      <c r="T393" s="131"/>
      <c r="U393" s="79"/>
      <c r="V393" s="79"/>
      <c r="W393" s="79"/>
      <c r="X393" s="79"/>
      <c r="Y393" s="79"/>
      <c r="Z393" s="79"/>
      <c r="AA393" s="79"/>
      <c r="AB393" s="79"/>
      <c r="AC393" s="79"/>
      <c r="AD393" s="79"/>
      <c r="AE393" s="79"/>
      <c r="AF393" s="79"/>
      <c r="AG393" s="79"/>
      <c r="AH393" s="79"/>
      <c r="AI393" s="79"/>
      <c r="AJ393" s="79"/>
      <c r="AK393" s="79"/>
    </row>
    <row r="394" ht="12.75" customHeight="1">
      <c r="A394" s="79"/>
      <c r="B394" s="79"/>
      <c r="C394" s="79"/>
      <c r="D394" s="79"/>
      <c r="E394" s="79"/>
      <c r="F394" s="79"/>
      <c r="G394" s="79"/>
      <c r="H394" s="79"/>
      <c r="I394" s="79"/>
      <c r="J394" s="79"/>
      <c r="K394" s="79"/>
      <c r="L394" s="79"/>
      <c r="M394" s="79"/>
      <c r="N394" s="79"/>
      <c r="O394" s="79"/>
      <c r="P394" s="79"/>
      <c r="Q394" s="79"/>
      <c r="R394" s="79"/>
      <c r="S394" s="79"/>
      <c r="T394" s="131"/>
      <c r="U394" s="79"/>
      <c r="V394" s="79"/>
      <c r="W394" s="79"/>
      <c r="X394" s="79"/>
      <c r="Y394" s="79"/>
      <c r="Z394" s="79"/>
      <c r="AA394" s="79"/>
      <c r="AB394" s="79"/>
      <c r="AC394" s="79"/>
      <c r="AD394" s="79"/>
      <c r="AE394" s="79"/>
      <c r="AF394" s="79"/>
      <c r="AG394" s="79"/>
      <c r="AH394" s="79"/>
      <c r="AI394" s="79"/>
      <c r="AJ394" s="79"/>
      <c r="AK394" s="79"/>
    </row>
    <row r="395" ht="12.75" customHeight="1">
      <c r="A395" s="79"/>
      <c r="B395" s="79"/>
      <c r="C395" s="79"/>
      <c r="D395" s="79"/>
      <c r="E395" s="79"/>
      <c r="F395" s="79"/>
      <c r="G395" s="79"/>
      <c r="H395" s="79"/>
      <c r="I395" s="79"/>
      <c r="J395" s="79"/>
      <c r="K395" s="79"/>
      <c r="L395" s="79"/>
      <c r="M395" s="79"/>
      <c r="N395" s="79"/>
      <c r="O395" s="79"/>
      <c r="P395" s="79"/>
      <c r="Q395" s="79"/>
      <c r="R395" s="79"/>
      <c r="S395" s="79"/>
      <c r="T395" s="131"/>
      <c r="U395" s="79"/>
      <c r="V395" s="79"/>
      <c r="W395" s="79"/>
      <c r="X395" s="79"/>
      <c r="Y395" s="79"/>
      <c r="Z395" s="79"/>
      <c r="AA395" s="79"/>
      <c r="AB395" s="79"/>
      <c r="AC395" s="79"/>
      <c r="AD395" s="79"/>
      <c r="AE395" s="79"/>
      <c r="AF395" s="79"/>
      <c r="AG395" s="79"/>
      <c r="AH395" s="79"/>
      <c r="AI395" s="79"/>
      <c r="AJ395" s="79"/>
      <c r="AK395" s="79"/>
    </row>
    <row r="396" ht="12.75" customHeight="1">
      <c r="A396" s="79"/>
      <c r="B396" s="79"/>
      <c r="C396" s="79"/>
      <c r="D396" s="79"/>
      <c r="E396" s="79"/>
      <c r="F396" s="79"/>
      <c r="G396" s="79"/>
      <c r="H396" s="79"/>
      <c r="I396" s="79"/>
      <c r="J396" s="79"/>
      <c r="K396" s="79"/>
      <c r="L396" s="79"/>
      <c r="M396" s="79"/>
      <c r="N396" s="79"/>
      <c r="O396" s="79"/>
      <c r="P396" s="79"/>
      <c r="Q396" s="79"/>
      <c r="R396" s="79"/>
      <c r="S396" s="79"/>
      <c r="T396" s="131"/>
      <c r="U396" s="79"/>
      <c r="V396" s="79"/>
      <c r="W396" s="79"/>
      <c r="X396" s="79"/>
      <c r="Y396" s="79"/>
      <c r="Z396" s="79"/>
      <c r="AA396" s="79"/>
      <c r="AB396" s="79"/>
      <c r="AC396" s="79"/>
      <c r="AD396" s="79"/>
      <c r="AE396" s="79"/>
      <c r="AF396" s="79"/>
      <c r="AG396" s="79"/>
      <c r="AH396" s="79"/>
      <c r="AI396" s="79"/>
      <c r="AJ396" s="79"/>
      <c r="AK396" s="79"/>
    </row>
    <row r="397" ht="12.75" customHeight="1">
      <c r="A397" s="79"/>
      <c r="B397" s="79"/>
      <c r="C397" s="79"/>
      <c r="D397" s="79"/>
      <c r="E397" s="79"/>
      <c r="F397" s="79"/>
      <c r="G397" s="79"/>
      <c r="H397" s="79"/>
      <c r="I397" s="79"/>
      <c r="J397" s="79"/>
      <c r="K397" s="79"/>
      <c r="L397" s="79"/>
      <c r="M397" s="79"/>
      <c r="N397" s="79"/>
      <c r="O397" s="79"/>
      <c r="P397" s="79"/>
      <c r="Q397" s="79"/>
      <c r="R397" s="79"/>
      <c r="S397" s="79"/>
      <c r="T397" s="131"/>
      <c r="U397" s="79"/>
      <c r="V397" s="79"/>
      <c r="W397" s="79"/>
      <c r="X397" s="79"/>
      <c r="Y397" s="79"/>
      <c r="Z397" s="79"/>
      <c r="AA397" s="79"/>
      <c r="AB397" s="79"/>
      <c r="AC397" s="79"/>
      <c r="AD397" s="79"/>
      <c r="AE397" s="79"/>
      <c r="AF397" s="79"/>
      <c r="AG397" s="79"/>
      <c r="AH397" s="79"/>
      <c r="AI397" s="79"/>
      <c r="AJ397" s="79"/>
      <c r="AK397" s="79"/>
    </row>
    <row r="398" ht="12.75" customHeight="1">
      <c r="A398" s="79"/>
      <c r="B398" s="79"/>
      <c r="C398" s="79"/>
      <c r="D398" s="79"/>
      <c r="E398" s="79"/>
      <c r="F398" s="79"/>
      <c r="G398" s="79"/>
      <c r="H398" s="79"/>
      <c r="I398" s="79"/>
      <c r="J398" s="79"/>
      <c r="K398" s="79"/>
      <c r="L398" s="79"/>
      <c r="M398" s="79"/>
      <c r="N398" s="79"/>
      <c r="O398" s="79"/>
      <c r="P398" s="79"/>
      <c r="Q398" s="79"/>
      <c r="R398" s="79"/>
      <c r="S398" s="79"/>
      <c r="T398" s="131"/>
      <c r="U398" s="79"/>
      <c r="V398" s="79"/>
      <c r="W398" s="79"/>
      <c r="X398" s="79"/>
      <c r="Y398" s="79"/>
      <c r="Z398" s="79"/>
      <c r="AA398" s="79"/>
      <c r="AB398" s="79"/>
      <c r="AC398" s="79"/>
      <c r="AD398" s="79"/>
      <c r="AE398" s="79"/>
      <c r="AF398" s="79"/>
      <c r="AG398" s="79"/>
      <c r="AH398" s="79"/>
      <c r="AI398" s="79"/>
      <c r="AJ398" s="79"/>
      <c r="AK398" s="79"/>
    </row>
    <row r="399" ht="12.75" customHeight="1">
      <c r="A399" s="79"/>
      <c r="B399" s="79"/>
      <c r="C399" s="79"/>
      <c r="D399" s="79"/>
      <c r="E399" s="79"/>
      <c r="F399" s="79"/>
      <c r="G399" s="79"/>
      <c r="H399" s="79"/>
      <c r="I399" s="79"/>
      <c r="J399" s="79"/>
      <c r="K399" s="79"/>
      <c r="L399" s="79"/>
      <c r="M399" s="79"/>
      <c r="N399" s="79"/>
      <c r="O399" s="79"/>
      <c r="P399" s="79"/>
      <c r="Q399" s="79"/>
      <c r="R399" s="79"/>
      <c r="S399" s="79"/>
      <c r="T399" s="131"/>
      <c r="U399" s="79"/>
      <c r="V399" s="79"/>
      <c r="W399" s="79"/>
      <c r="X399" s="79"/>
      <c r="Y399" s="79"/>
      <c r="Z399" s="79"/>
      <c r="AA399" s="79"/>
      <c r="AB399" s="79"/>
      <c r="AC399" s="79"/>
      <c r="AD399" s="79"/>
      <c r="AE399" s="79"/>
      <c r="AF399" s="79"/>
      <c r="AG399" s="79"/>
      <c r="AH399" s="79"/>
      <c r="AI399" s="79"/>
      <c r="AJ399" s="79"/>
      <c r="AK399" s="79"/>
    </row>
    <row r="400" ht="12.75" customHeight="1">
      <c r="A400" s="79"/>
      <c r="B400" s="79"/>
      <c r="C400" s="79"/>
      <c r="D400" s="79"/>
      <c r="E400" s="79"/>
      <c r="F400" s="79"/>
      <c r="G400" s="79"/>
      <c r="H400" s="79"/>
      <c r="I400" s="79"/>
      <c r="J400" s="79"/>
      <c r="K400" s="79"/>
      <c r="L400" s="79"/>
      <c r="M400" s="79"/>
      <c r="N400" s="79"/>
      <c r="O400" s="79"/>
      <c r="P400" s="79"/>
      <c r="Q400" s="79"/>
      <c r="R400" s="79"/>
      <c r="S400" s="79"/>
      <c r="T400" s="131"/>
      <c r="U400" s="79"/>
      <c r="V400" s="79"/>
      <c r="W400" s="79"/>
      <c r="X400" s="79"/>
      <c r="Y400" s="79"/>
      <c r="Z400" s="79"/>
      <c r="AA400" s="79"/>
      <c r="AB400" s="79"/>
      <c r="AC400" s="79"/>
      <c r="AD400" s="79"/>
      <c r="AE400" s="79"/>
      <c r="AF400" s="79"/>
      <c r="AG400" s="79"/>
      <c r="AH400" s="79"/>
      <c r="AI400" s="79"/>
      <c r="AJ400" s="79"/>
      <c r="AK400" s="79"/>
    </row>
    <row r="401" ht="12.75" customHeight="1">
      <c r="A401" s="79"/>
      <c r="B401" s="79"/>
      <c r="C401" s="79"/>
      <c r="D401" s="79"/>
      <c r="E401" s="79"/>
      <c r="F401" s="79"/>
      <c r="G401" s="79"/>
      <c r="H401" s="79"/>
      <c r="I401" s="79"/>
      <c r="J401" s="79"/>
      <c r="K401" s="79"/>
      <c r="L401" s="79"/>
      <c r="M401" s="79"/>
      <c r="N401" s="79"/>
      <c r="O401" s="79"/>
      <c r="P401" s="79"/>
      <c r="Q401" s="79"/>
      <c r="R401" s="79"/>
      <c r="S401" s="79"/>
      <c r="T401" s="131"/>
      <c r="U401" s="79"/>
      <c r="V401" s="79"/>
      <c r="W401" s="79"/>
      <c r="X401" s="79"/>
      <c r="Y401" s="79"/>
      <c r="Z401" s="79"/>
      <c r="AA401" s="79"/>
      <c r="AB401" s="79"/>
      <c r="AC401" s="79"/>
      <c r="AD401" s="79"/>
      <c r="AE401" s="79"/>
      <c r="AF401" s="79"/>
      <c r="AG401" s="79"/>
      <c r="AH401" s="79"/>
      <c r="AI401" s="79"/>
      <c r="AJ401" s="79"/>
      <c r="AK401" s="79"/>
    </row>
    <row r="402" ht="12.75" customHeight="1">
      <c r="A402" s="79"/>
      <c r="B402" s="79"/>
      <c r="C402" s="79"/>
      <c r="D402" s="79"/>
      <c r="E402" s="79"/>
      <c r="F402" s="79"/>
      <c r="G402" s="79"/>
      <c r="H402" s="79"/>
      <c r="I402" s="79"/>
      <c r="J402" s="79"/>
      <c r="K402" s="79"/>
      <c r="L402" s="79"/>
      <c r="M402" s="79"/>
      <c r="N402" s="79"/>
      <c r="O402" s="79"/>
      <c r="P402" s="79"/>
      <c r="Q402" s="79"/>
      <c r="R402" s="79"/>
      <c r="S402" s="79"/>
      <c r="T402" s="131"/>
      <c r="U402" s="79"/>
      <c r="V402" s="79"/>
      <c r="W402" s="79"/>
      <c r="X402" s="79"/>
      <c r="Y402" s="79"/>
      <c r="Z402" s="79"/>
      <c r="AA402" s="79"/>
      <c r="AB402" s="79"/>
      <c r="AC402" s="79"/>
      <c r="AD402" s="79"/>
      <c r="AE402" s="79"/>
      <c r="AF402" s="79"/>
      <c r="AG402" s="79"/>
      <c r="AH402" s="79"/>
      <c r="AI402" s="79"/>
      <c r="AJ402" s="79"/>
      <c r="AK402" s="79"/>
    </row>
    <row r="403" ht="12.75" customHeight="1">
      <c r="A403" s="79"/>
      <c r="B403" s="79"/>
      <c r="C403" s="79"/>
      <c r="D403" s="79"/>
      <c r="E403" s="79"/>
      <c r="F403" s="79"/>
      <c r="G403" s="79"/>
      <c r="H403" s="79"/>
      <c r="I403" s="79"/>
      <c r="J403" s="79"/>
      <c r="K403" s="79"/>
      <c r="L403" s="79"/>
      <c r="M403" s="79"/>
      <c r="N403" s="79"/>
      <c r="O403" s="79"/>
      <c r="P403" s="79"/>
      <c r="Q403" s="79"/>
      <c r="R403" s="79"/>
      <c r="S403" s="79"/>
      <c r="T403" s="131"/>
      <c r="U403" s="79"/>
      <c r="V403" s="79"/>
      <c r="W403" s="79"/>
      <c r="X403" s="79"/>
      <c r="Y403" s="79"/>
      <c r="Z403" s="79"/>
      <c r="AA403" s="79"/>
      <c r="AB403" s="79"/>
      <c r="AC403" s="79"/>
      <c r="AD403" s="79"/>
      <c r="AE403" s="79"/>
      <c r="AF403" s="79"/>
      <c r="AG403" s="79"/>
      <c r="AH403" s="79"/>
      <c r="AI403" s="79"/>
      <c r="AJ403" s="79"/>
      <c r="AK403" s="79"/>
    </row>
    <row r="404" ht="12.75" customHeight="1">
      <c r="A404" s="79"/>
      <c r="B404" s="79"/>
      <c r="C404" s="79"/>
      <c r="D404" s="79"/>
      <c r="E404" s="79"/>
      <c r="F404" s="79"/>
      <c r="G404" s="79"/>
      <c r="H404" s="79"/>
      <c r="I404" s="79"/>
      <c r="J404" s="79"/>
      <c r="K404" s="79"/>
      <c r="L404" s="79"/>
      <c r="M404" s="79"/>
      <c r="N404" s="79"/>
      <c r="O404" s="79"/>
      <c r="P404" s="79"/>
      <c r="Q404" s="79"/>
      <c r="R404" s="79"/>
      <c r="S404" s="79"/>
      <c r="T404" s="131"/>
      <c r="U404" s="79"/>
      <c r="V404" s="79"/>
      <c r="W404" s="79"/>
      <c r="X404" s="79"/>
      <c r="Y404" s="79"/>
      <c r="Z404" s="79"/>
      <c r="AA404" s="79"/>
      <c r="AB404" s="79"/>
      <c r="AC404" s="79"/>
      <c r="AD404" s="79"/>
      <c r="AE404" s="79"/>
      <c r="AF404" s="79"/>
      <c r="AG404" s="79"/>
      <c r="AH404" s="79"/>
      <c r="AI404" s="79"/>
      <c r="AJ404" s="79"/>
      <c r="AK404" s="79"/>
    </row>
    <row r="405" ht="12.75" customHeight="1">
      <c r="A405" s="79"/>
      <c r="B405" s="79"/>
      <c r="C405" s="79"/>
      <c r="D405" s="79"/>
      <c r="E405" s="79"/>
      <c r="F405" s="79"/>
      <c r="G405" s="79"/>
      <c r="H405" s="79"/>
      <c r="I405" s="79"/>
      <c r="J405" s="79"/>
      <c r="K405" s="79"/>
      <c r="L405" s="79"/>
      <c r="M405" s="79"/>
      <c r="N405" s="79"/>
      <c r="O405" s="79"/>
      <c r="P405" s="79"/>
      <c r="Q405" s="79"/>
      <c r="R405" s="79"/>
      <c r="S405" s="79"/>
      <c r="T405" s="131"/>
      <c r="U405" s="79"/>
      <c r="V405" s="79"/>
      <c r="W405" s="79"/>
      <c r="X405" s="79"/>
      <c r="Y405" s="79"/>
      <c r="Z405" s="79"/>
      <c r="AA405" s="79"/>
      <c r="AB405" s="79"/>
      <c r="AC405" s="79"/>
      <c r="AD405" s="79"/>
      <c r="AE405" s="79"/>
      <c r="AF405" s="79"/>
      <c r="AG405" s="79"/>
      <c r="AH405" s="79"/>
      <c r="AI405" s="79"/>
      <c r="AJ405" s="79"/>
      <c r="AK405" s="79"/>
    </row>
    <row r="406" ht="12.75" customHeight="1">
      <c r="A406" s="79"/>
      <c r="B406" s="79"/>
      <c r="C406" s="79"/>
      <c r="D406" s="79"/>
      <c r="E406" s="79"/>
      <c r="F406" s="79"/>
      <c r="G406" s="79"/>
      <c r="H406" s="79"/>
      <c r="I406" s="79"/>
      <c r="J406" s="79"/>
      <c r="K406" s="79"/>
      <c r="L406" s="79"/>
      <c r="M406" s="79"/>
      <c r="N406" s="79"/>
      <c r="O406" s="79"/>
      <c r="P406" s="79"/>
      <c r="Q406" s="79"/>
      <c r="R406" s="79"/>
      <c r="S406" s="79"/>
      <c r="T406" s="131"/>
      <c r="U406" s="79"/>
      <c r="V406" s="79"/>
      <c r="W406" s="79"/>
      <c r="X406" s="79"/>
      <c r="Y406" s="79"/>
      <c r="Z406" s="79"/>
      <c r="AA406" s="79"/>
      <c r="AB406" s="79"/>
      <c r="AC406" s="79"/>
      <c r="AD406" s="79"/>
      <c r="AE406" s="79"/>
      <c r="AF406" s="79"/>
      <c r="AG406" s="79"/>
      <c r="AH406" s="79"/>
      <c r="AI406" s="79"/>
      <c r="AJ406" s="79"/>
      <c r="AK406" s="79"/>
    </row>
    <row r="407" ht="12.75" customHeight="1">
      <c r="A407" s="79"/>
      <c r="B407" s="79"/>
      <c r="C407" s="79"/>
      <c r="D407" s="79"/>
      <c r="E407" s="79"/>
      <c r="F407" s="79"/>
      <c r="G407" s="79"/>
      <c r="H407" s="79"/>
      <c r="I407" s="79"/>
      <c r="J407" s="79"/>
      <c r="K407" s="79"/>
      <c r="L407" s="79"/>
      <c r="M407" s="79"/>
      <c r="N407" s="79"/>
      <c r="O407" s="79"/>
      <c r="P407" s="79"/>
      <c r="Q407" s="79"/>
      <c r="R407" s="79"/>
      <c r="S407" s="79"/>
      <c r="T407" s="131"/>
      <c r="U407" s="79"/>
      <c r="V407" s="79"/>
      <c r="W407" s="79"/>
      <c r="X407" s="79"/>
      <c r="Y407" s="79"/>
      <c r="Z407" s="79"/>
      <c r="AA407" s="79"/>
      <c r="AB407" s="79"/>
      <c r="AC407" s="79"/>
      <c r="AD407" s="79"/>
      <c r="AE407" s="79"/>
      <c r="AF407" s="79"/>
      <c r="AG407" s="79"/>
      <c r="AH407" s="79"/>
      <c r="AI407" s="79"/>
      <c r="AJ407" s="79"/>
      <c r="AK407" s="79"/>
    </row>
    <row r="408" ht="12.75" customHeight="1">
      <c r="A408" s="79"/>
      <c r="B408" s="79"/>
      <c r="C408" s="79"/>
      <c r="D408" s="79"/>
      <c r="E408" s="79"/>
      <c r="F408" s="79"/>
      <c r="G408" s="79"/>
      <c r="H408" s="79"/>
      <c r="I408" s="79"/>
      <c r="J408" s="79"/>
      <c r="K408" s="79"/>
      <c r="L408" s="79"/>
      <c r="M408" s="79"/>
      <c r="N408" s="79"/>
      <c r="O408" s="79"/>
      <c r="P408" s="79"/>
      <c r="Q408" s="79"/>
      <c r="R408" s="79"/>
      <c r="S408" s="79"/>
      <c r="T408" s="131"/>
      <c r="U408" s="79"/>
      <c r="V408" s="79"/>
      <c r="W408" s="79"/>
      <c r="X408" s="79"/>
      <c r="Y408" s="79"/>
      <c r="Z408" s="79"/>
      <c r="AA408" s="79"/>
      <c r="AB408" s="79"/>
      <c r="AC408" s="79"/>
      <c r="AD408" s="79"/>
      <c r="AE408" s="79"/>
      <c r="AF408" s="79"/>
      <c r="AG408" s="79"/>
      <c r="AH408" s="79"/>
      <c r="AI408" s="79"/>
      <c r="AJ408" s="79"/>
      <c r="AK408" s="79"/>
    </row>
    <row r="409" ht="12.75" customHeight="1">
      <c r="A409" s="79"/>
      <c r="B409" s="79"/>
      <c r="C409" s="79"/>
      <c r="D409" s="79"/>
      <c r="E409" s="79"/>
      <c r="F409" s="79"/>
      <c r="G409" s="79"/>
      <c r="H409" s="79"/>
      <c r="I409" s="79"/>
      <c r="J409" s="79"/>
      <c r="K409" s="79"/>
      <c r="L409" s="79"/>
      <c r="M409" s="79"/>
      <c r="N409" s="79"/>
      <c r="O409" s="79"/>
      <c r="P409" s="79"/>
      <c r="Q409" s="79"/>
      <c r="R409" s="79"/>
      <c r="S409" s="79"/>
      <c r="T409" s="131"/>
      <c r="U409" s="79"/>
      <c r="V409" s="79"/>
      <c r="W409" s="79"/>
      <c r="X409" s="79"/>
      <c r="Y409" s="79"/>
      <c r="Z409" s="79"/>
      <c r="AA409" s="79"/>
      <c r="AB409" s="79"/>
      <c r="AC409" s="79"/>
      <c r="AD409" s="79"/>
      <c r="AE409" s="79"/>
      <c r="AF409" s="79"/>
      <c r="AG409" s="79"/>
      <c r="AH409" s="79"/>
      <c r="AI409" s="79"/>
      <c r="AJ409" s="79"/>
      <c r="AK409" s="79"/>
    </row>
    <row r="410" ht="12.75" customHeight="1">
      <c r="A410" s="79"/>
      <c r="B410" s="79"/>
      <c r="C410" s="79"/>
      <c r="D410" s="79"/>
      <c r="E410" s="79"/>
      <c r="F410" s="79"/>
      <c r="G410" s="79"/>
      <c r="H410" s="79"/>
      <c r="I410" s="79"/>
      <c r="J410" s="79"/>
      <c r="K410" s="79"/>
      <c r="L410" s="79"/>
      <c r="M410" s="79"/>
      <c r="N410" s="79"/>
      <c r="O410" s="79"/>
      <c r="P410" s="79"/>
      <c r="Q410" s="79"/>
      <c r="R410" s="79"/>
      <c r="S410" s="79"/>
      <c r="T410" s="131"/>
      <c r="U410" s="79"/>
      <c r="V410" s="79"/>
      <c r="W410" s="79"/>
      <c r="X410" s="79"/>
      <c r="Y410" s="79"/>
      <c r="Z410" s="79"/>
      <c r="AA410" s="79"/>
      <c r="AB410" s="79"/>
      <c r="AC410" s="79"/>
      <c r="AD410" s="79"/>
      <c r="AE410" s="79"/>
      <c r="AF410" s="79"/>
      <c r="AG410" s="79"/>
      <c r="AH410" s="79"/>
      <c r="AI410" s="79"/>
      <c r="AJ410" s="79"/>
      <c r="AK410" s="79"/>
    </row>
    <row r="411" ht="12.75" customHeight="1">
      <c r="A411" s="79"/>
      <c r="B411" s="79"/>
      <c r="C411" s="79"/>
      <c r="D411" s="79"/>
      <c r="E411" s="79"/>
      <c r="F411" s="79"/>
      <c r="G411" s="79"/>
      <c r="H411" s="79"/>
      <c r="I411" s="79"/>
      <c r="J411" s="79"/>
      <c r="K411" s="79"/>
      <c r="L411" s="79"/>
      <c r="M411" s="79"/>
      <c r="N411" s="79"/>
      <c r="O411" s="79"/>
      <c r="P411" s="79"/>
      <c r="Q411" s="79"/>
      <c r="R411" s="79"/>
      <c r="S411" s="79"/>
      <c r="T411" s="131"/>
      <c r="U411" s="79"/>
      <c r="V411" s="79"/>
      <c r="W411" s="79"/>
      <c r="X411" s="79"/>
      <c r="Y411" s="79"/>
      <c r="Z411" s="79"/>
      <c r="AA411" s="79"/>
      <c r="AB411" s="79"/>
      <c r="AC411" s="79"/>
      <c r="AD411" s="79"/>
      <c r="AE411" s="79"/>
      <c r="AF411" s="79"/>
      <c r="AG411" s="79"/>
      <c r="AH411" s="79"/>
      <c r="AI411" s="79"/>
      <c r="AJ411" s="79"/>
      <c r="AK411" s="79"/>
    </row>
    <row r="412" ht="12.75" customHeight="1">
      <c r="A412" s="79"/>
      <c r="B412" s="79"/>
      <c r="C412" s="79"/>
      <c r="D412" s="79"/>
      <c r="E412" s="79"/>
      <c r="F412" s="79"/>
      <c r="G412" s="79"/>
      <c r="H412" s="79"/>
      <c r="I412" s="79"/>
      <c r="J412" s="79"/>
      <c r="K412" s="79"/>
      <c r="L412" s="79"/>
      <c r="M412" s="79"/>
      <c r="N412" s="79"/>
      <c r="O412" s="79"/>
      <c r="P412" s="79"/>
      <c r="Q412" s="79"/>
      <c r="R412" s="79"/>
      <c r="S412" s="79"/>
      <c r="T412" s="131"/>
      <c r="U412" s="79"/>
      <c r="V412" s="79"/>
      <c r="W412" s="79"/>
      <c r="X412" s="79"/>
      <c r="Y412" s="79"/>
      <c r="Z412" s="79"/>
      <c r="AA412" s="79"/>
      <c r="AB412" s="79"/>
      <c r="AC412" s="79"/>
      <c r="AD412" s="79"/>
      <c r="AE412" s="79"/>
      <c r="AF412" s="79"/>
      <c r="AG412" s="79"/>
      <c r="AH412" s="79"/>
      <c r="AI412" s="79"/>
      <c r="AJ412" s="79"/>
      <c r="AK412" s="79"/>
    </row>
    <row r="413" ht="12.75" customHeight="1">
      <c r="A413" s="79"/>
      <c r="B413" s="79"/>
      <c r="C413" s="79"/>
      <c r="D413" s="79"/>
      <c r="E413" s="79"/>
      <c r="F413" s="79"/>
      <c r="G413" s="79"/>
      <c r="H413" s="79"/>
      <c r="I413" s="79"/>
      <c r="J413" s="79"/>
      <c r="K413" s="79"/>
      <c r="L413" s="79"/>
      <c r="M413" s="79"/>
      <c r="N413" s="79"/>
      <c r="O413" s="79"/>
      <c r="P413" s="79"/>
      <c r="Q413" s="79"/>
      <c r="R413" s="79"/>
      <c r="S413" s="79"/>
      <c r="T413" s="131"/>
      <c r="U413" s="79"/>
      <c r="V413" s="79"/>
      <c r="W413" s="79"/>
      <c r="X413" s="79"/>
      <c r="Y413" s="79"/>
      <c r="Z413" s="79"/>
      <c r="AA413" s="79"/>
      <c r="AB413" s="79"/>
      <c r="AC413" s="79"/>
      <c r="AD413" s="79"/>
      <c r="AE413" s="79"/>
      <c r="AF413" s="79"/>
      <c r="AG413" s="79"/>
      <c r="AH413" s="79"/>
      <c r="AI413" s="79"/>
      <c r="AJ413" s="79"/>
      <c r="AK413" s="79"/>
    </row>
    <row r="414" ht="12.75" customHeight="1">
      <c r="A414" s="79"/>
      <c r="B414" s="79"/>
      <c r="C414" s="79"/>
      <c r="D414" s="79"/>
      <c r="E414" s="79"/>
      <c r="F414" s="79"/>
      <c r="G414" s="79"/>
      <c r="H414" s="79"/>
      <c r="I414" s="79"/>
      <c r="J414" s="79"/>
      <c r="K414" s="79"/>
      <c r="L414" s="79"/>
      <c r="M414" s="79"/>
      <c r="N414" s="79"/>
      <c r="O414" s="79"/>
      <c r="P414" s="79"/>
      <c r="Q414" s="79"/>
      <c r="R414" s="79"/>
      <c r="S414" s="79"/>
      <c r="T414" s="131"/>
      <c r="U414" s="79"/>
      <c r="V414" s="79"/>
      <c r="W414" s="79"/>
      <c r="X414" s="79"/>
      <c r="Y414" s="79"/>
      <c r="Z414" s="79"/>
      <c r="AA414" s="79"/>
      <c r="AB414" s="79"/>
      <c r="AC414" s="79"/>
      <c r="AD414" s="79"/>
      <c r="AE414" s="79"/>
      <c r="AF414" s="79"/>
      <c r="AG414" s="79"/>
      <c r="AH414" s="79"/>
      <c r="AI414" s="79"/>
      <c r="AJ414" s="79"/>
      <c r="AK414" s="79"/>
    </row>
    <row r="415" ht="12.75" customHeight="1">
      <c r="A415" s="79"/>
      <c r="B415" s="79"/>
      <c r="C415" s="79"/>
      <c r="D415" s="79"/>
      <c r="E415" s="79"/>
      <c r="F415" s="79"/>
      <c r="G415" s="79"/>
      <c r="H415" s="79"/>
      <c r="I415" s="79"/>
      <c r="J415" s="79"/>
      <c r="K415" s="79"/>
      <c r="L415" s="79"/>
      <c r="M415" s="79"/>
      <c r="N415" s="79"/>
      <c r="O415" s="79"/>
      <c r="P415" s="79"/>
      <c r="Q415" s="79"/>
      <c r="R415" s="79"/>
      <c r="S415" s="79"/>
      <c r="T415" s="131"/>
      <c r="U415" s="79"/>
      <c r="V415" s="79"/>
      <c r="W415" s="79"/>
      <c r="X415" s="79"/>
      <c r="Y415" s="79"/>
      <c r="Z415" s="79"/>
      <c r="AA415" s="79"/>
      <c r="AB415" s="79"/>
      <c r="AC415" s="79"/>
      <c r="AD415" s="79"/>
      <c r="AE415" s="79"/>
      <c r="AF415" s="79"/>
      <c r="AG415" s="79"/>
      <c r="AH415" s="79"/>
      <c r="AI415" s="79"/>
      <c r="AJ415" s="79"/>
      <c r="AK415" s="79"/>
    </row>
    <row r="416" ht="12.75" customHeight="1">
      <c r="A416" s="79"/>
      <c r="B416" s="79"/>
      <c r="C416" s="79"/>
      <c r="D416" s="79"/>
      <c r="E416" s="79"/>
      <c r="F416" s="79"/>
      <c r="G416" s="79"/>
      <c r="H416" s="79"/>
      <c r="I416" s="79"/>
      <c r="J416" s="79"/>
      <c r="K416" s="79"/>
      <c r="L416" s="79"/>
      <c r="M416" s="79"/>
      <c r="N416" s="79"/>
      <c r="O416" s="79"/>
      <c r="P416" s="79"/>
      <c r="Q416" s="79"/>
      <c r="R416" s="79"/>
      <c r="S416" s="79"/>
      <c r="T416" s="131"/>
      <c r="U416" s="79"/>
      <c r="V416" s="79"/>
      <c r="W416" s="79"/>
      <c r="X416" s="79"/>
      <c r="Y416" s="79"/>
      <c r="Z416" s="79"/>
      <c r="AA416" s="79"/>
      <c r="AB416" s="79"/>
      <c r="AC416" s="79"/>
      <c r="AD416" s="79"/>
      <c r="AE416" s="79"/>
      <c r="AF416" s="79"/>
      <c r="AG416" s="79"/>
      <c r="AH416" s="79"/>
      <c r="AI416" s="79"/>
      <c r="AJ416" s="79"/>
      <c r="AK416" s="79"/>
    </row>
    <row r="417" ht="12.75" customHeight="1">
      <c r="A417" s="79"/>
      <c r="B417" s="79"/>
      <c r="C417" s="79"/>
      <c r="D417" s="79"/>
      <c r="E417" s="79"/>
      <c r="F417" s="79"/>
      <c r="G417" s="79"/>
      <c r="H417" s="79"/>
      <c r="I417" s="79"/>
      <c r="J417" s="79"/>
      <c r="K417" s="79"/>
      <c r="L417" s="79"/>
      <c r="M417" s="79"/>
      <c r="N417" s="79"/>
      <c r="O417" s="79"/>
      <c r="P417" s="79"/>
      <c r="Q417" s="79"/>
      <c r="R417" s="79"/>
      <c r="S417" s="79"/>
      <c r="T417" s="131"/>
      <c r="U417" s="79"/>
      <c r="V417" s="79"/>
      <c r="W417" s="79"/>
      <c r="X417" s="79"/>
      <c r="Y417" s="79"/>
      <c r="Z417" s="79"/>
      <c r="AA417" s="79"/>
      <c r="AB417" s="79"/>
      <c r="AC417" s="79"/>
      <c r="AD417" s="79"/>
      <c r="AE417" s="79"/>
      <c r="AF417" s="79"/>
      <c r="AG417" s="79"/>
      <c r="AH417" s="79"/>
      <c r="AI417" s="79"/>
      <c r="AJ417" s="79"/>
      <c r="AK417" s="79"/>
    </row>
    <row r="418" ht="12.75" customHeight="1">
      <c r="A418" s="79"/>
      <c r="B418" s="79"/>
      <c r="C418" s="79"/>
      <c r="D418" s="79"/>
      <c r="E418" s="79"/>
      <c r="F418" s="79"/>
      <c r="G418" s="79"/>
      <c r="H418" s="79"/>
      <c r="I418" s="79"/>
      <c r="J418" s="79"/>
      <c r="K418" s="79"/>
      <c r="L418" s="79"/>
      <c r="M418" s="79"/>
      <c r="N418" s="79"/>
      <c r="O418" s="79"/>
      <c r="P418" s="79"/>
      <c r="Q418" s="79"/>
      <c r="R418" s="79"/>
      <c r="S418" s="79"/>
      <c r="T418" s="131"/>
      <c r="U418" s="79"/>
      <c r="V418" s="79"/>
      <c r="W418" s="79"/>
      <c r="X418" s="79"/>
      <c r="Y418" s="79"/>
      <c r="Z418" s="79"/>
      <c r="AA418" s="79"/>
      <c r="AB418" s="79"/>
      <c r="AC418" s="79"/>
      <c r="AD418" s="79"/>
      <c r="AE418" s="79"/>
      <c r="AF418" s="79"/>
      <c r="AG418" s="79"/>
      <c r="AH418" s="79"/>
      <c r="AI418" s="79"/>
      <c r="AJ418" s="79"/>
      <c r="AK418" s="79"/>
    </row>
    <row r="419" ht="12.75" customHeight="1">
      <c r="A419" s="79"/>
      <c r="B419" s="79"/>
      <c r="C419" s="79"/>
      <c r="D419" s="79"/>
      <c r="E419" s="79"/>
      <c r="F419" s="79"/>
      <c r="G419" s="79"/>
      <c r="H419" s="79"/>
      <c r="I419" s="79"/>
      <c r="J419" s="79"/>
      <c r="K419" s="79"/>
      <c r="L419" s="79"/>
      <c r="M419" s="79"/>
      <c r="N419" s="79"/>
      <c r="O419" s="79"/>
      <c r="P419" s="79"/>
      <c r="Q419" s="79"/>
      <c r="R419" s="79"/>
      <c r="S419" s="79"/>
      <c r="T419" s="131"/>
      <c r="U419" s="79"/>
      <c r="V419" s="79"/>
      <c r="W419" s="79"/>
      <c r="X419" s="79"/>
      <c r="Y419" s="79"/>
      <c r="Z419" s="79"/>
      <c r="AA419" s="79"/>
      <c r="AB419" s="79"/>
      <c r="AC419" s="79"/>
      <c r="AD419" s="79"/>
      <c r="AE419" s="79"/>
      <c r="AF419" s="79"/>
      <c r="AG419" s="79"/>
      <c r="AH419" s="79"/>
      <c r="AI419" s="79"/>
      <c r="AJ419" s="79"/>
      <c r="AK419" s="79"/>
    </row>
    <row r="420" ht="12.75" customHeight="1">
      <c r="A420" s="79"/>
      <c r="B420" s="79"/>
      <c r="C420" s="79"/>
      <c r="D420" s="79"/>
      <c r="E420" s="79"/>
      <c r="F420" s="79"/>
      <c r="G420" s="79"/>
      <c r="H420" s="79"/>
      <c r="I420" s="79"/>
      <c r="J420" s="79"/>
      <c r="K420" s="79"/>
      <c r="L420" s="79"/>
      <c r="M420" s="79"/>
      <c r="N420" s="79"/>
      <c r="O420" s="79"/>
      <c r="P420" s="79"/>
      <c r="Q420" s="79"/>
      <c r="R420" s="79"/>
      <c r="S420" s="79"/>
      <c r="T420" s="131"/>
      <c r="U420" s="79"/>
      <c r="V420" s="79"/>
      <c r="W420" s="79"/>
      <c r="X420" s="79"/>
      <c r="Y420" s="79"/>
      <c r="Z420" s="79"/>
      <c r="AA420" s="79"/>
      <c r="AB420" s="79"/>
      <c r="AC420" s="79"/>
      <c r="AD420" s="79"/>
      <c r="AE420" s="79"/>
      <c r="AF420" s="79"/>
      <c r="AG420" s="79"/>
      <c r="AH420" s="79"/>
      <c r="AI420" s="79"/>
      <c r="AJ420" s="79"/>
      <c r="AK420" s="79"/>
    </row>
    <row r="421" ht="12.75" customHeight="1">
      <c r="A421" s="79"/>
      <c r="B421" s="79"/>
      <c r="C421" s="79"/>
      <c r="D421" s="79"/>
      <c r="E421" s="79"/>
      <c r="F421" s="79"/>
      <c r="G421" s="79"/>
      <c r="H421" s="79"/>
      <c r="I421" s="79"/>
      <c r="J421" s="79"/>
      <c r="K421" s="79"/>
      <c r="L421" s="79"/>
      <c r="M421" s="79"/>
      <c r="N421" s="79"/>
      <c r="O421" s="79"/>
      <c r="P421" s="79"/>
      <c r="Q421" s="79"/>
      <c r="R421" s="79"/>
      <c r="S421" s="79"/>
      <c r="T421" s="131"/>
      <c r="U421" s="79"/>
      <c r="V421" s="79"/>
      <c r="W421" s="79"/>
      <c r="X421" s="79"/>
      <c r="Y421" s="79"/>
      <c r="Z421" s="79"/>
      <c r="AA421" s="79"/>
      <c r="AB421" s="79"/>
      <c r="AC421" s="79"/>
      <c r="AD421" s="79"/>
      <c r="AE421" s="79"/>
      <c r="AF421" s="79"/>
      <c r="AG421" s="79"/>
      <c r="AH421" s="79"/>
      <c r="AI421" s="79"/>
      <c r="AJ421" s="79"/>
      <c r="AK421" s="79"/>
    </row>
    <row r="422" ht="12.75" customHeight="1">
      <c r="A422" s="79"/>
      <c r="B422" s="79"/>
      <c r="C422" s="79"/>
      <c r="D422" s="79"/>
      <c r="E422" s="79"/>
      <c r="F422" s="79"/>
      <c r="G422" s="79"/>
      <c r="H422" s="79"/>
      <c r="I422" s="79"/>
      <c r="J422" s="79"/>
      <c r="K422" s="79"/>
      <c r="L422" s="79"/>
      <c r="M422" s="79"/>
      <c r="N422" s="79"/>
      <c r="O422" s="79"/>
      <c r="P422" s="79"/>
      <c r="Q422" s="79"/>
      <c r="R422" s="79"/>
      <c r="S422" s="79"/>
      <c r="T422" s="131"/>
      <c r="U422" s="79"/>
      <c r="V422" s="79"/>
      <c r="W422" s="79"/>
      <c r="X422" s="79"/>
      <c r="Y422" s="79"/>
      <c r="Z422" s="79"/>
      <c r="AA422" s="79"/>
      <c r="AB422" s="79"/>
      <c r="AC422" s="79"/>
      <c r="AD422" s="79"/>
      <c r="AE422" s="79"/>
      <c r="AF422" s="79"/>
      <c r="AG422" s="79"/>
      <c r="AH422" s="79"/>
      <c r="AI422" s="79"/>
      <c r="AJ422" s="79"/>
      <c r="AK422" s="79"/>
    </row>
    <row r="423" ht="12.75" customHeight="1">
      <c r="A423" s="79"/>
      <c r="B423" s="79"/>
      <c r="C423" s="79"/>
      <c r="D423" s="79"/>
      <c r="E423" s="79"/>
      <c r="F423" s="79"/>
      <c r="G423" s="79"/>
      <c r="H423" s="79"/>
      <c r="I423" s="79"/>
      <c r="J423" s="79"/>
      <c r="K423" s="79"/>
      <c r="L423" s="79"/>
      <c r="M423" s="79"/>
      <c r="N423" s="79"/>
      <c r="O423" s="79"/>
      <c r="P423" s="79"/>
      <c r="Q423" s="79"/>
      <c r="R423" s="79"/>
      <c r="S423" s="79"/>
      <c r="T423" s="131"/>
      <c r="U423" s="79"/>
      <c r="V423" s="79"/>
      <c r="W423" s="79"/>
      <c r="X423" s="79"/>
      <c r="Y423" s="79"/>
      <c r="Z423" s="79"/>
      <c r="AA423" s="79"/>
      <c r="AB423" s="79"/>
      <c r="AC423" s="79"/>
      <c r="AD423" s="79"/>
      <c r="AE423" s="79"/>
      <c r="AF423" s="79"/>
      <c r="AG423" s="79"/>
      <c r="AH423" s="79"/>
      <c r="AI423" s="79"/>
      <c r="AJ423" s="79"/>
      <c r="AK423" s="79"/>
    </row>
    <row r="424" ht="12.75" customHeight="1">
      <c r="A424" s="79"/>
      <c r="B424" s="79"/>
      <c r="C424" s="79"/>
      <c r="D424" s="79"/>
      <c r="E424" s="79"/>
      <c r="F424" s="79"/>
      <c r="G424" s="79"/>
      <c r="H424" s="79"/>
      <c r="I424" s="79"/>
      <c r="J424" s="79"/>
      <c r="K424" s="79"/>
      <c r="L424" s="79"/>
      <c r="M424" s="79"/>
      <c r="N424" s="79"/>
      <c r="O424" s="79"/>
      <c r="P424" s="79"/>
      <c r="Q424" s="79"/>
      <c r="R424" s="79"/>
      <c r="S424" s="79"/>
      <c r="T424" s="131"/>
      <c r="U424" s="79"/>
      <c r="V424" s="79"/>
      <c r="W424" s="79"/>
      <c r="X424" s="79"/>
      <c r="Y424" s="79"/>
      <c r="Z424" s="79"/>
      <c r="AA424" s="79"/>
      <c r="AB424" s="79"/>
      <c r="AC424" s="79"/>
      <c r="AD424" s="79"/>
      <c r="AE424" s="79"/>
      <c r="AF424" s="79"/>
      <c r="AG424" s="79"/>
      <c r="AH424" s="79"/>
      <c r="AI424" s="79"/>
      <c r="AJ424" s="79"/>
      <c r="AK424" s="79"/>
    </row>
    <row r="425" ht="12.75" customHeight="1">
      <c r="A425" s="79"/>
      <c r="B425" s="79"/>
      <c r="C425" s="79"/>
      <c r="D425" s="79"/>
      <c r="E425" s="79"/>
      <c r="F425" s="79"/>
      <c r="G425" s="79"/>
      <c r="H425" s="79"/>
      <c r="I425" s="79"/>
      <c r="J425" s="79"/>
      <c r="K425" s="79"/>
      <c r="L425" s="79"/>
      <c r="M425" s="79"/>
      <c r="N425" s="79"/>
      <c r="O425" s="79"/>
      <c r="P425" s="79"/>
      <c r="Q425" s="79"/>
      <c r="R425" s="79"/>
      <c r="S425" s="79"/>
      <c r="T425" s="131"/>
      <c r="U425" s="79"/>
      <c r="V425" s="79"/>
      <c r="W425" s="79"/>
      <c r="X425" s="79"/>
      <c r="Y425" s="79"/>
      <c r="Z425" s="79"/>
      <c r="AA425" s="79"/>
      <c r="AB425" s="79"/>
      <c r="AC425" s="79"/>
      <c r="AD425" s="79"/>
      <c r="AE425" s="79"/>
      <c r="AF425" s="79"/>
      <c r="AG425" s="79"/>
      <c r="AH425" s="79"/>
      <c r="AI425" s="79"/>
      <c r="AJ425" s="79"/>
      <c r="AK425" s="79"/>
    </row>
    <row r="426" ht="12.75" customHeight="1">
      <c r="A426" s="79"/>
      <c r="B426" s="79"/>
      <c r="C426" s="79"/>
      <c r="D426" s="79"/>
      <c r="E426" s="79"/>
      <c r="F426" s="79"/>
      <c r="G426" s="79"/>
      <c r="H426" s="79"/>
      <c r="I426" s="79"/>
      <c r="J426" s="79"/>
      <c r="K426" s="79"/>
      <c r="L426" s="79"/>
      <c r="M426" s="79"/>
      <c r="N426" s="79"/>
      <c r="O426" s="79"/>
      <c r="P426" s="79"/>
      <c r="Q426" s="79"/>
      <c r="R426" s="79"/>
      <c r="S426" s="79"/>
      <c r="T426" s="131"/>
      <c r="U426" s="79"/>
      <c r="V426" s="79"/>
      <c r="W426" s="79"/>
      <c r="X426" s="79"/>
      <c r="Y426" s="79"/>
      <c r="Z426" s="79"/>
      <c r="AA426" s="79"/>
      <c r="AB426" s="79"/>
      <c r="AC426" s="79"/>
      <c r="AD426" s="79"/>
      <c r="AE426" s="79"/>
      <c r="AF426" s="79"/>
      <c r="AG426" s="79"/>
      <c r="AH426" s="79"/>
      <c r="AI426" s="79"/>
      <c r="AJ426" s="79"/>
      <c r="AK426" s="79"/>
    </row>
    <row r="427" ht="12.75" customHeight="1">
      <c r="A427" s="79"/>
      <c r="B427" s="79"/>
      <c r="C427" s="79"/>
      <c r="D427" s="79"/>
      <c r="E427" s="79"/>
      <c r="F427" s="79"/>
      <c r="G427" s="79"/>
      <c r="H427" s="79"/>
      <c r="I427" s="79"/>
      <c r="J427" s="79"/>
      <c r="K427" s="79"/>
      <c r="L427" s="79"/>
      <c r="M427" s="79"/>
      <c r="N427" s="79"/>
      <c r="O427" s="79"/>
      <c r="P427" s="79"/>
      <c r="Q427" s="79"/>
      <c r="R427" s="79"/>
      <c r="S427" s="79"/>
      <c r="T427" s="131"/>
      <c r="U427" s="79"/>
      <c r="V427" s="79"/>
      <c r="W427" s="79"/>
      <c r="X427" s="79"/>
      <c r="Y427" s="79"/>
      <c r="Z427" s="79"/>
      <c r="AA427" s="79"/>
      <c r="AB427" s="79"/>
      <c r="AC427" s="79"/>
      <c r="AD427" s="79"/>
      <c r="AE427" s="79"/>
      <c r="AF427" s="79"/>
      <c r="AG427" s="79"/>
      <c r="AH427" s="79"/>
      <c r="AI427" s="79"/>
      <c r="AJ427" s="79"/>
      <c r="AK427" s="79"/>
    </row>
    <row r="428" ht="12.75" customHeight="1">
      <c r="A428" s="79"/>
      <c r="B428" s="79"/>
      <c r="C428" s="79"/>
      <c r="D428" s="79"/>
      <c r="E428" s="79"/>
      <c r="F428" s="79"/>
      <c r="G428" s="79"/>
      <c r="H428" s="79"/>
      <c r="I428" s="79"/>
      <c r="J428" s="79"/>
      <c r="K428" s="79"/>
      <c r="L428" s="79"/>
      <c r="M428" s="79"/>
      <c r="N428" s="79"/>
      <c r="O428" s="79"/>
      <c r="P428" s="79"/>
      <c r="Q428" s="79"/>
      <c r="R428" s="79"/>
      <c r="S428" s="79"/>
      <c r="T428" s="131"/>
      <c r="U428" s="79"/>
      <c r="V428" s="79"/>
      <c r="W428" s="79"/>
      <c r="X428" s="79"/>
      <c r="Y428" s="79"/>
      <c r="Z428" s="79"/>
      <c r="AA428" s="79"/>
      <c r="AB428" s="79"/>
      <c r="AC428" s="79"/>
      <c r="AD428" s="79"/>
      <c r="AE428" s="79"/>
      <c r="AF428" s="79"/>
      <c r="AG428" s="79"/>
      <c r="AH428" s="79"/>
      <c r="AI428" s="79"/>
      <c r="AJ428" s="79"/>
      <c r="AK428" s="79"/>
    </row>
    <row r="429" ht="12.75" customHeight="1">
      <c r="A429" s="79"/>
      <c r="B429" s="79"/>
      <c r="C429" s="79"/>
      <c r="D429" s="79"/>
      <c r="E429" s="79"/>
      <c r="F429" s="79"/>
      <c r="G429" s="79"/>
      <c r="H429" s="79"/>
      <c r="I429" s="79"/>
      <c r="J429" s="79"/>
      <c r="K429" s="79"/>
      <c r="L429" s="79"/>
      <c r="M429" s="79"/>
      <c r="N429" s="79"/>
      <c r="O429" s="79"/>
      <c r="P429" s="79"/>
      <c r="Q429" s="79"/>
      <c r="R429" s="79"/>
      <c r="S429" s="79"/>
      <c r="T429" s="131"/>
      <c r="U429" s="79"/>
      <c r="V429" s="79"/>
      <c r="W429" s="79"/>
      <c r="X429" s="79"/>
      <c r="Y429" s="79"/>
      <c r="Z429" s="79"/>
      <c r="AA429" s="79"/>
      <c r="AB429" s="79"/>
      <c r="AC429" s="79"/>
      <c r="AD429" s="79"/>
      <c r="AE429" s="79"/>
      <c r="AF429" s="79"/>
      <c r="AG429" s="79"/>
      <c r="AH429" s="79"/>
      <c r="AI429" s="79"/>
      <c r="AJ429" s="79"/>
      <c r="AK429" s="79"/>
    </row>
    <row r="430" ht="12.75" customHeight="1">
      <c r="A430" s="79"/>
      <c r="B430" s="79"/>
      <c r="C430" s="79"/>
      <c r="D430" s="79"/>
      <c r="E430" s="79"/>
      <c r="F430" s="79"/>
      <c r="G430" s="79"/>
      <c r="H430" s="79"/>
      <c r="I430" s="79"/>
      <c r="J430" s="79"/>
      <c r="K430" s="79"/>
      <c r="L430" s="79"/>
      <c r="M430" s="79"/>
      <c r="N430" s="79"/>
      <c r="O430" s="79"/>
      <c r="P430" s="79"/>
      <c r="Q430" s="79"/>
      <c r="R430" s="79"/>
      <c r="S430" s="79"/>
      <c r="T430" s="131"/>
      <c r="U430" s="79"/>
      <c r="V430" s="79"/>
      <c r="W430" s="79"/>
      <c r="X430" s="79"/>
      <c r="Y430" s="79"/>
      <c r="Z430" s="79"/>
      <c r="AA430" s="79"/>
      <c r="AB430" s="79"/>
      <c r="AC430" s="79"/>
      <c r="AD430" s="79"/>
      <c r="AE430" s="79"/>
      <c r="AF430" s="79"/>
      <c r="AG430" s="79"/>
      <c r="AH430" s="79"/>
      <c r="AI430" s="79"/>
      <c r="AJ430" s="79"/>
      <c r="AK430" s="79"/>
    </row>
    <row r="431" ht="12.75" customHeight="1">
      <c r="A431" s="79"/>
      <c r="B431" s="79"/>
      <c r="C431" s="79"/>
      <c r="D431" s="79"/>
      <c r="E431" s="79"/>
      <c r="F431" s="79"/>
      <c r="G431" s="79"/>
      <c r="H431" s="79"/>
      <c r="I431" s="79"/>
      <c r="J431" s="79"/>
      <c r="K431" s="79"/>
      <c r="L431" s="79"/>
      <c r="M431" s="79"/>
      <c r="N431" s="79"/>
      <c r="O431" s="79"/>
      <c r="P431" s="79"/>
      <c r="Q431" s="79"/>
      <c r="R431" s="79"/>
      <c r="S431" s="79"/>
      <c r="T431" s="131"/>
      <c r="U431" s="79"/>
      <c r="V431" s="79"/>
      <c r="W431" s="79"/>
      <c r="X431" s="79"/>
      <c r="Y431" s="79"/>
      <c r="Z431" s="79"/>
      <c r="AA431" s="79"/>
      <c r="AB431" s="79"/>
      <c r="AC431" s="79"/>
      <c r="AD431" s="79"/>
      <c r="AE431" s="79"/>
      <c r="AF431" s="79"/>
      <c r="AG431" s="79"/>
      <c r="AH431" s="79"/>
      <c r="AI431" s="79"/>
      <c r="AJ431" s="79"/>
      <c r="AK431" s="79"/>
    </row>
    <row r="432" ht="12.75" customHeight="1">
      <c r="A432" s="79"/>
      <c r="B432" s="79"/>
      <c r="C432" s="79"/>
      <c r="D432" s="79"/>
      <c r="E432" s="79"/>
      <c r="F432" s="79"/>
      <c r="G432" s="79"/>
      <c r="H432" s="79"/>
      <c r="I432" s="79"/>
      <c r="J432" s="79"/>
      <c r="K432" s="79"/>
      <c r="L432" s="79"/>
      <c r="M432" s="79"/>
      <c r="N432" s="79"/>
      <c r="O432" s="79"/>
      <c r="P432" s="79"/>
      <c r="Q432" s="79"/>
      <c r="R432" s="79"/>
      <c r="S432" s="79"/>
      <c r="T432" s="131"/>
      <c r="U432" s="79"/>
      <c r="V432" s="79"/>
      <c r="W432" s="79"/>
      <c r="X432" s="79"/>
      <c r="Y432" s="79"/>
      <c r="Z432" s="79"/>
      <c r="AA432" s="79"/>
      <c r="AB432" s="79"/>
      <c r="AC432" s="79"/>
      <c r="AD432" s="79"/>
      <c r="AE432" s="79"/>
      <c r="AF432" s="79"/>
      <c r="AG432" s="79"/>
      <c r="AH432" s="79"/>
      <c r="AI432" s="79"/>
      <c r="AJ432" s="79"/>
      <c r="AK432" s="79"/>
    </row>
    <row r="433" ht="12.75" customHeight="1">
      <c r="A433" s="79"/>
      <c r="B433" s="79"/>
      <c r="C433" s="79"/>
      <c r="D433" s="79"/>
      <c r="E433" s="79"/>
      <c r="F433" s="79"/>
      <c r="G433" s="79"/>
      <c r="H433" s="79"/>
      <c r="I433" s="79"/>
      <c r="J433" s="79"/>
      <c r="K433" s="79"/>
      <c r="L433" s="79"/>
      <c r="M433" s="79"/>
      <c r="N433" s="79"/>
      <c r="O433" s="79"/>
      <c r="P433" s="79"/>
      <c r="Q433" s="79"/>
      <c r="R433" s="79"/>
      <c r="S433" s="79"/>
      <c r="T433" s="131"/>
      <c r="U433" s="79"/>
      <c r="V433" s="79"/>
      <c r="W433" s="79"/>
      <c r="X433" s="79"/>
      <c r="Y433" s="79"/>
      <c r="Z433" s="79"/>
      <c r="AA433" s="79"/>
      <c r="AB433" s="79"/>
      <c r="AC433" s="79"/>
      <c r="AD433" s="79"/>
      <c r="AE433" s="79"/>
      <c r="AF433" s="79"/>
      <c r="AG433" s="79"/>
      <c r="AH433" s="79"/>
      <c r="AI433" s="79"/>
      <c r="AJ433" s="79"/>
      <c r="AK433" s="79"/>
    </row>
    <row r="434" ht="12.75" customHeight="1">
      <c r="A434" s="79"/>
      <c r="B434" s="79"/>
      <c r="C434" s="79"/>
      <c r="D434" s="79"/>
      <c r="E434" s="79"/>
      <c r="F434" s="79"/>
      <c r="G434" s="79"/>
      <c r="H434" s="79"/>
      <c r="I434" s="79"/>
      <c r="J434" s="79"/>
      <c r="K434" s="79"/>
      <c r="L434" s="79"/>
      <c r="M434" s="79"/>
      <c r="N434" s="79"/>
      <c r="O434" s="79"/>
      <c r="P434" s="79"/>
      <c r="Q434" s="79"/>
      <c r="R434" s="79"/>
      <c r="S434" s="79"/>
      <c r="T434" s="131"/>
      <c r="U434" s="79"/>
      <c r="V434" s="79"/>
      <c r="W434" s="79"/>
      <c r="X434" s="79"/>
      <c r="Y434" s="79"/>
      <c r="Z434" s="79"/>
      <c r="AA434" s="79"/>
      <c r="AB434" s="79"/>
      <c r="AC434" s="79"/>
      <c r="AD434" s="79"/>
      <c r="AE434" s="79"/>
      <c r="AF434" s="79"/>
      <c r="AG434" s="79"/>
      <c r="AH434" s="79"/>
      <c r="AI434" s="79"/>
      <c r="AJ434" s="79"/>
      <c r="AK434" s="79"/>
    </row>
    <row r="435" ht="12.75" customHeight="1">
      <c r="A435" s="79"/>
      <c r="B435" s="79"/>
      <c r="C435" s="79"/>
      <c r="D435" s="79"/>
      <c r="E435" s="79"/>
      <c r="F435" s="79"/>
      <c r="G435" s="79"/>
      <c r="H435" s="79"/>
      <c r="I435" s="79"/>
      <c r="J435" s="79"/>
      <c r="K435" s="79"/>
      <c r="L435" s="79"/>
      <c r="M435" s="79"/>
      <c r="N435" s="79"/>
      <c r="O435" s="79"/>
      <c r="P435" s="79"/>
      <c r="Q435" s="79"/>
      <c r="R435" s="79"/>
      <c r="S435" s="79"/>
      <c r="T435" s="131"/>
      <c r="U435" s="79"/>
      <c r="V435" s="79"/>
      <c r="W435" s="79"/>
      <c r="X435" s="79"/>
      <c r="Y435" s="79"/>
      <c r="Z435" s="79"/>
      <c r="AA435" s="79"/>
      <c r="AB435" s="79"/>
      <c r="AC435" s="79"/>
      <c r="AD435" s="79"/>
      <c r="AE435" s="79"/>
      <c r="AF435" s="79"/>
      <c r="AG435" s="79"/>
      <c r="AH435" s="79"/>
      <c r="AI435" s="79"/>
      <c r="AJ435" s="79"/>
      <c r="AK435" s="79"/>
    </row>
    <row r="436" ht="12.75" customHeight="1">
      <c r="A436" s="79"/>
      <c r="B436" s="79"/>
      <c r="C436" s="79"/>
      <c r="D436" s="79"/>
      <c r="E436" s="79"/>
      <c r="F436" s="79"/>
      <c r="G436" s="79"/>
      <c r="H436" s="79"/>
      <c r="I436" s="79"/>
      <c r="J436" s="79"/>
      <c r="K436" s="79"/>
      <c r="L436" s="79"/>
      <c r="M436" s="79"/>
      <c r="N436" s="79"/>
      <c r="O436" s="79"/>
      <c r="P436" s="79"/>
      <c r="Q436" s="79"/>
      <c r="R436" s="79"/>
      <c r="S436" s="79"/>
      <c r="T436" s="131"/>
      <c r="U436" s="79"/>
      <c r="V436" s="79"/>
      <c r="W436" s="79"/>
      <c r="X436" s="79"/>
      <c r="Y436" s="79"/>
      <c r="Z436" s="79"/>
      <c r="AA436" s="79"/>
      <c r="AB436" s="79"/>
      <c r="AC436" s="79"/>
      <c r="AD436" s="79"/>
      <c r="AE436" s="79"/>
      <c r="AF436" s="79"/>
      <c r="AG436" s="79"/>
      <c r="AH436" s="79"/>
      <c r="AI436" s="79"/>
      <c r="AJ436" s="79"/>
      <c r="AK436" s="79"/>
    </row>
    <row r="437" ht="12.75" customHeight="1">
      <c r="A437" s="79"/>
      <c r="B437" s="79"/>
      <c r="C437" s="79"/>
      <c r="D437" s="79"/>
      <c r="E437" s="79"/>
      <c r="F437" s="79"/>
      <c r="G437" s="79"/>
      <c r="H437" s="79"/>
      <c r="I437" s="79"/>
      <c r="J437" s="79"/>
      <c r="K437" s="79"/>
      <c r="L437" s="79"/>
      <c r="M437" s="79"/>
      <c r="N437" s="79"/>
      <c r="O437" s="79"/>
      <c r="P437" s="79"/>
      <c r="Q437" s="79"/>
      <c r="R437" s="79"/>
      <c r="S437" s="79"/>
      <c r="T437" s="131"/>
      <c r="U437" s="79"/>
      <c r="V437" s="79"/>
      <c r="W437" s="79"/>
      <c r="X437" s="79"/>
      <c r="Y437" s="79"/>
      <c r="Z437" s="79"/>
      <c r="AA437" s="79"/>
      <c r="AB437" s="79"/>
      <c r="AC437" s="79"/>
      <c r="AD437" s="79"/>
      <c r="AE437" s="79"/>
      <c r="AF437" s="79"/>
      <c r="AG437" s="79"/>
      <c r="AH437" s="79"/>
      <c r="AI437" s="79"/>
      <c r="AJ437" s="79"/>
      <c r="AK437" s="79"/>
    </row>
    <row r="438" ht="12.75" customHeight="1">
      <c r="A438" s="79"/>
      <c r="B438" s="79"/>
      <c r="C438" s="79"/>
      <c r="D438" s="79"/>
      <c r="E438" s="79"/>
      <c r="F438" s="79"/>
      <c r="G438" s="79"/>
      <c r="H438" s="79"/>
      <c r="I438" s="79"/>
      <c r="J438" s="79"/>
      <c r="K438" s="79"/>
      <c r="L438" s="79"/>
      <c r="M438" s="79"/>
      <c r="N438" s="79"/>
      <c r="O438" s="79"/>
      <c r="P438" s="79"/>
      <c r="Q438" s="79"/>
      <c r="R438" s="79"/>
      <c r="S438" s="79"/>
      <c r="T438" s="131"/>
      <c r="U438" s="79"/>
      <c r="V438" s="79"/>
      <c r="W438" s="79"/>
      <c r="X438" s="79"/>
      <c r="Y438" s="79"/>
      <c r="Z438" s="79"/>
      <c r="AA438" s="79"/>
      <c r="AB438" s="79"/>
      <c r="AC438" s="79"/>
      <c r="AD438" s="79"/>
      <c r="AE438" s="79"/>
      <c r="AF438" s="79"/>
      <c r="AG438" s="79"/>
      <c r="AH438" s="79"/>
      <c r="AI438" s="79"/>
      <c r="AJ438" s="79"/>
      <c r="AK438" s="79"/>
    </row>
    <row r="439" ht="12.75" customHeight="1">
      <c r="A439" s="79"/>
      <c r="B439" s="79"/>
      <c r="C439" s="79"/>
      <c r="D439" s="79"/>
      <c r="E439" s="79"/>
      <c r="F439" s="79"/>
      <c r="G439" s="79"/>
      <c r="H439" s="79"/>
      <c r="I439" s="79"/>
      <c r="J439" s="79"/>
      <c r="K439" s="79"/>
      <c r="L439" s="79"/>
      <c r="M439" s="79"/>
      <c r="N439" s="79"/>
      <c r="O439" s="79"/>
      <c r="P439" s="79"/>
      <c r="Q439" s="79"/>
      <c r="R439" s="79"/>
      <c r="S439" s="79"/>
      <c r="T439" s="131"/>
      <c r="U439" s="79"/>
      <c r="V439" s="79"/>
      <c r="W439" s="79"/>
      <c r="X439" s="79"/>
      <c r="Y439" s="79"/>
      <c r="Z439" s="79"/>
      <c r="AA439" s="79"/>
      <c r="AB439" s="79"/>
      <c r="AC439" s="79"/>
      <c r="AD439" s="79"/>
      <c r="AE439" s="79"/>
      <c r="AF439" s="79"/>
      <c r="AG439" s="79"/>
      <c r="AH439" s="79"/>
      <c r="AI439" s="79"/>
      <c r="AJ439" s="79"/>
      <c r="AK439" s="79"/>
    </row>
    <row r="440" ht="12.75" customHeight="1">
      <c r="A440" s="79"/>
      <c r="B440" s="79"/>
      <c r="C440" s="79"/>
      <c r="D440" s="79"/>
      <c r="E440" s="79"/>
      <c r="F440" s="79"/>
      <c r="G440" s="79"/>
      <c r="H440" s="79"/>
      <c r="I440" s="79"/>
      <c r="J440" s="79"/>
      <c r="K440" s="79"/>
      <c r="L440" s="79"/>
      <c r="M440" s="79"/>
      <c r="N440" s="79"/>
      <c r="O440" s="79"/>
      <c r="P440" s="79"/>
      <c r="Q440" s="79"/>
      <c r="R440" s="79"/>
      <c r="S440" s="79"/>
      <c r="T440" s="131"/>
      <c r="U440" s="79"/>
      <c r="V440" s="79"/>
      <c r="W440" s="79"/>
      <c r="X440" s="79"/>
      <c r="Y440" s="79"/>
      <c r="Z440" s="79"/>
      <c r="AA440" s="79"/>
      <c r="AB440" s="79"/>
      <c r="AC440" s="79"/>
      <c r="AD440" s="79"/>
      <c r="AE440" s="79"/>
      <c r="AF440" s="79"/>
      <c r="AG440" s="79"/>
      <c r="AH440" s="79"/>
      <c r="AI440" s="79"/>
      <c r="AJ440" s="79"/>
      <c r="AK440" s="79"/>
    </row>
    <row r="441" ht="12.75" customHeight="1">
      <c r="A441" s="79"/>
      <c r="B441" s="79"/>
      <c r="C441" s="79"/>
      <c r="D441" s="79"/>
      <c r="E441" s="79"/>
      <c r="F441" s="79"/>
      <c r="G441" s="79"/>
      <c r="H441" s="79"/>
      <c r="I441" s="79"/>
      <c r="J441" s="79"/>
      <c r="K441" s="79"/>
      <c r="L441" s="79"/>
      <c r="M441" s="79"/>
      <c r="N441" s="79"/>
      <c r="O441" s="79"/>
      <c r="P441" s="79"/>
      <c r="Q441" s="79"/>
      <c r="R441" s="79"/>
      <c r="S441" s="79"/>
      <c r="T441" s="131"/>
      <c r="U441" s="79"/>
      <c r="V441" s="79"/>
      <c r="W441" s="79"/>
      <c r="X441" s="79"/>
      <c r="Y441" s="79"/>
      <c r="Z441" s="79"/>
      <c r="AA441" s="79"/>
      <c r="AB441" s="79"/>
      <c r="AC441" s="79"/>
      <c r="AD441" s="79"/>
      <c r="AE441" s="79"/>
      <c r="AF441" s="79"/>
      <c r="AG441" s="79"/>
      <c r="AH441" s="79"/>
      <c r="AI441" s="79"/>
      <c r="AJ441" s="79"/>
      <c r="AK441" s="79"/>
    </row>
    <row r="442" ht="12.75" customHeight="1">
      <c r="A442" s="79"/>
      <c r="B442" s="79"/>
      <c r="C442" s="79"/>
      <c r="D442" s="79"/>
      <c r="E442" s="79"/>
      <c r="F442" s="79"/>
      <c r="G442" s="79"/>
      <c r="H442" s="79"/>
      <c r="I442" s="79"/>
      <c r="J442" s="79"/>
      <c r="K442" s="79"/>
      <c r="L442" s="79"/>
      <c r="M442" s="79"/>
      <c r="N442" s="79"/>
      <c r="O442" s="79"/>
      <c r="P442" s="79"/>
      <c r="Q442" s="79"/>
      <c r="R442" s="79"/>
      <c r="S442" s="79"/>
      <c r="T442" s="131"/>
      <c r="U442" s="79"/>
      <c r="V442" s="79"/>
      <c r="W442" s="79"/>
      <c r="X442" s="79"/>
      <c r="Y442" s="79"/>
      <c r="Z442" s="79"/>
      <c r="AA442" s="79"/>
      <c r="AB442" s="79"/>
      <c r="AC442" s="79"/>
      <c r="AD442" s="79"/>
      <c r="AE442" s="79"/>
      <c r="AF442" s="79"/>
      <c r="AG442" s="79"/>
      <c r="AH442" s="79"/>
      <c r="AI442" s="79"/>
      <c r="AJ442" s="79"/>
      <c r="AK442" s="79"/>
    </row>
    <row r="443" ht="12.75" customHeight="1">
      <c r="A443" s="79"/>
      <c r="B443" s="79"/>
      <c r="C443" s="79"/>
      <c r="D443" s="79"/>
      <c r="E443" s="79"/>
      <c r="F443" s="79"/>
      <c r="G443" s="79"/>
      <c r="H443" s="79"/>
      <c r="I443" s="79"/>
      <c r="J443" s="79"/>
      <c r="K443" s="79"/>
      <c r="L443" s="79"/>
      <c r="M443" s="79"/>
      <c r="N443" s="79"/>
      <c r="O443" s="79"/>
      <c r="P443" s="79"/>
      <c r="Q443" s="79"/>
      <c r="R443" s="79"/>
      <c r="S443" s="79"/>
      <c r="T443" s="131"/>
      <c r="U443" s="79"/>
      <c r="V443" s="79"/>
      <c r="W443" s="79"/>
      <c r="X443" s="79"/>
      <c r="Y443" s="79"/>
      <c r="Z443" s="79"/>
      <c r="AA443" s="79"/>
      <c r="AB443" s="79"/>
      <c r="AC443" s="79"/>
      <c r="AD443" s="79"/>
      <c r="AE443" s="79"/>
      <c r="AF443" s="79"/>
      <c r="AG443" s="79"/>
      <c r="AH443" s="79"/>
      <c r="AI443" s="79"/>
      <c r="AJ443" s="79"/>
      <c r="AK443" s="79"/>
    </row>
    <row r="444" ht="12.75" customHeight="1">
      <c r="A444" s="79"/>
      <c r="B444" s="79"/>
      <c r="C444" s="79"/>
      <c r="D444" s="79"/>
      <c r="E444" s="79"/>
      <c r="F444" s="79"/>
      <c r="G444" s="79"/>
      <c r="H444" s="79"/>
      <c r="I444" s="79"/>
      <c r="J444" s="79"/>
      <c r="K444" s="79"/>
      <c r="L444" s="79"/>
      <c r="M444" s="79"/>
      <c r="N444" s="79"/>
      <c r="O444" s="79"/>
      <c r="P444" s="79"/>
      <c r="Q444" s="79"/>
      <c r="R444" s="79"/>
      <c r="S444" s="79"/>
      <c r="T444" s="131"/>
      <c r="U444" s="79"/>
      <c r="V444" s="79"/>
      <c r="W444" s="79"/>
      <c r="X444" s="79"/>
      <c r="Y444" s="79"/>
      <c r="Z444" s="79"/>
      <c r="AA444" s="79"/>
      <c r="AB444" s="79"/>
      <c r="AC444" s="79"/>
      <c r="AD444" s="79"/>
      <c r="AE444" s="79"/>
      <c r="AF444" s="79"/>
      <c r="AG444" s="79"/>
      <c r="AH444" s="79"/>
      <c r="AI444" s="79"/>
      <c r="AJ444" s="79"/>
      <c r="AK444" s="79"/>
    </row>
    <row r="445" ht="12.75" customHeight="1">
      <c r="A445" s="79"/>
      <c r="B445" s="79"/>
      <c r="C445" s="79"/>
      <c r="D445" s="79"/>
      <c r="E445" s="79"/>
      <c r="F445" s="79"/>
      <c r="G445" s="79"/>
      <c r="H445" s="79"/>
      <c r="I445" s="79"/>
      <c r="J445" s="79"/>
      <c r="K445" s="79"/>
      <c r="L445" s="79"/>
      <c r="M445" s="79"/>
      <c r="N445" s="79"/>
      <c r="O445" s="79"/>
      <c r="P445" s="79"/>
      <c r="Q445" s="79"/>
      <c r="R445" s="79"/>
      <c r="S445" s="79"/>
      <c r="T445" s="131"/>
      <c r="U445" s="79"/>
      <c r="V445" s="79"/>
      <c r="W445" s="79"/>
      <c r="X445" s="79"/>
      <c r="Y445" s="79"/>
      <c r="Z445" s="79"/>
      <c r="AA445" s="79"/>
      <c r="AB445" s="79"/>
      <c r="AC445" s="79"/>
      <c r="AD445" s="79"/>
      <c r="AE445" s="79"/>
      <c r="AF445" s="79"/>
      <c r="AG445" s="79"/>
      <c r="AH445" s="79"/>
      <c r="AI445" s="79"/>
      <c r="AJ445" s="79"/>
      <c r="AK445" s="79"/>
    </row>
    <row r="446" ht="12.75" customHeight="1">
      <c r="A446" s="79"/>
      <c r="B446" s="79"/>
      <c r="C446" s="79"/>
      <c r="D446" s="79"/>
      <c r="E446" s="79"/>
      <c r="F446" s="79"/>
      <c r="G446" s="79"/>
      <c r="H446" s="79"/>
      <c r="I446" s="79"/>
      <c r="J446" s="79"/>
      <c r="K446" s="79"/>
      <c r="L446" s="79"/>
      <c r="M446" s="79"/>
      <c r="N446" s="79"/>
      <c r="O446" s="79"/>
      <c r="P446" s="79"/>
      <c r="Q446" s="79"/>
      <c r="R446" s="79"/>
      <c r="S446" s="79"/>
      <c r="T446" s="131"/>
      <c r="U446" s="79"/>
      <c r="V446" s="79"/>
      <c r="W446" s="79"/>
      <c r="X446" s="79"/>
      <c r="Y446" s="79"/>
      <c r="Z446" s="79"/>
      <c r="AA446" s="79"/>
      <c r="AB446" s="79"/>
      <c r="AC446" s="79"/>
      <c r="AD446" s="79"/>
      <c r="AE446" s="79"/>
      <c r="AF446" s="79"/>
      <c r="AG446" s="79"/>
      <c r="AH446" s="79"/>
      <c r="AI446" s="79"/>
      <c r="AJ446" s="79"/>
      <c r="AK446" s="79"/>
    </row>
    <row r="447" ht="12.75" customHeight="1">
      <c r="A447" s="79"/>
      <c r="B447" s="79"/>
      <c r="C447" s="79"/>
      <c r="D447" s="79"/>
      <c r="E447" s="79"/>
      <c r="F447" s="79"/>
      <c r="G447" s="79"/>
      <c r="H447" s="79"/>
      <c r="I447" s="79"/>
      <c r="J447" s="79"/>
      <c r="K447" s="79"/>
      <c r="L447" s="79"/>
      <c r="M447" s="79"/>
      <c r="N447" s="79"/>
      <c r="O447" s="79"/>
      <c r="P447" s="79"/>
      <c r="Q447" s="79"/>
      <c r="R447" s="79"/>
      <c r="S447" s="79"/>
      <c r="T447" s="131"/>
      <c r="U447" s="79"/>
      <c r="V447" s="79"/>
      <c r="W447" s="79"/>
      <c r="X447" s="79"/>
      <c r="Y447" s="79"/>
      <c r="Z447" s="79"/>
      <c r="AA447" s="79"/>
      <c r="AB447" s="79"/>
      <c r="AC447" s="79"/>
      <c r="AD447" s="79"/>
      <c r="AE447" s="79"/>
      <c r="AF447" s="79"/>
      <c r="AG447" s="79"/>
      <c r="AH447" s="79"/>
      <c r="AI447" s="79"/>
      <c r="AJ447" s="79"/>
      <c r="AK447" s="79"/>
    </row>
    <row r="448" ht="12.75" customHeight="1">
      <c r="A448" s="79"/>
      <c r="B448" s="79"/>
      <c r="C448" s="79"/>
      <c r="D448" s="79"/>
      <c r="E448" s="79"/>
      <c r="F448" s="79"/>
      <c r="G448" s="79"/>
      <c r="H448" s="79"/>
      <c r="I448" s="79"/>
      <c r="J448" s="79"/>
      <c r="K448" s="79"/>
      <c r="L448" s="79"/>
      <c r="M448" s="79"/>
      <c r="N448" s="79"/>
      <c r="O448" s="79"/>
      <c r="P448" s="79"/>
      <c r="Q448" s="79"/>
      <c r="R448" s="79"/>
      <c r="S448" s="79"/>
      <c r="T448" s="131"/>
      <c r="U448" s="79"/>
      <c r="V448" s="79"/>
      <c r="W448" s="79"/>
      <c r="X448" s="79"/>
      <c r="Y448" s="79"/>
      <c r="Z448" s="79"/>
      <c r="AA448" s="79"/>
      <c r="AB448" s="79"/>
      <c r="AC448" s="79"/>
      <c r="AD448" s="79"/>
      <c r="AE448" s="79"/>
      <c r="AF448" s="79"/>
      <c r="AG448" s="79"/>
      <c r="AH448" s="79"/>
      <c r="AI448" s="79"/>
      <c r="AJ448" s="79"/>
      <c r="AK448" s="79"/>
    </row>
    <row r="449" ht="12.75" customHeight="1">
      <c r="A449" s="79"/>
      <c r="B449" s="79"/>
      <c r="C449" s="79"/>
      <c r="D449" s="79"/>
      <c r="E449" s="79"/>
      <c r="F449" s="79"/>
      <c r="G449" s="79"/>
      <c r="H449" s="79"/>
      <c r="I449" s="79"/>
      <c r="J449" s="79"/>
      <c r="K449" s="79"/>
      <c r="L449" s="79"/>
      <c r="M449" s="79"/>
      <c r="N449" s="79"/>
      <c r="O449" s="79"/>
      <c r="P449" s="79"/>
      <c r="Q449" s="79"/>
      <c r="R449" s="79"/>
      <c r="S449" s="79"/>
      <c r="T449" s="131"/>
      <c r="U449" s="79"/>
      <c r="V449" s="79"/>
      <c r="W449" s="79"/>
      <c r="X449" s="79"/>
      <c r="Y449" s="79"/>
      <c r="Z449" s="79"/>
      <c r="AA449" s="79"/>
      <c r="AB449" s="79"/>
      <c r="AC449" s="79"/>
      <c r="AD449" s="79"/>
      <c r="AE449" s="79"/>
      <c r="AF449" s="79"/>
      <c r="AG449" s="79"/>
      <c r="AH449" s="79"/>
      <c r="AI449" s="79"/>
      <c r="AJ449" s="79"/>
      <c r="AK449" s="79"/>
    </row>
    <row r="450" ht="12.75" customHeight="1">
      <c r="A450" s="79"/>
      <c r="B450" s="79"/>
      <c r="C450" s="79"/>
      <c r="D450" s="79"/>
      <c r="E450" s="79"/>
      <c r="F450" s="79"/>
      <c r="G450" s="79"/>
      <c r="H450" s="79"/>
      <c r="I450" s="79"/>
      <c r="J450" s="79"/>
      <c r="K450" s="79"/>
      <c r="L450" s="79"/>
      <c r="M450" s="79"/>
      <c r="N450" s="79"/>
      <c r="O450" s="79"/>
      <c r="P450" s="79"/>
      <c r="Q450" s="79"/>
      <c r="R450" s="79"/>
      <c r="S450" s="79"/>
      <c r="T450" s="131"/>
      <c r="U450" s="79"/>
      <c r="V450" s="79"/>
      <c r="W450" s="79"/>
      <c r="X450" s="79"/>
      <c r="Y450" s="79"/>
      <c r="Z450" s="79"/>
      <c r="AA450" s="79"/>
      <c r="AB450" s="79"/>
      <c r="AC450" s="79"/>
      <c r="AD450" s="79"/>
      <c r="AE450" s="79"/>
      <c r="AF450" s="79"/>
      <c r="AG450" s="79"/>
      <c r="AH450" s="79"/>
      <c r="AI450" s="79"/>
      <c r="AJ450" s="79"/>
      <c r="AK450" s="79"/>
    </row>
    <row r="451" ht="12.75" customHeight="1">
      <c r="A451" s="79"/>
      <c r="B451" s="79"/>
      <c r="C451" s="79"/>
      <c r="D451" s="79"/>
      <c r="E451" s="79"/>
      <c r="F451" s="79"/>
      <c r="G451" s="79"/>
      <c r="H451" s="79"/>
      <c r="I451" s="79"/>
      <c r="J451" s="79"/>
      <c r="K451" s="79"/>
      <c r="L451" s="79"/>
      <c r="M451" s="79"/>
      <c r="N451" s="79"/>
      <c r="O451" s="79"/>
      <c r="P451" s="79"/>
      <c r="Q451" s="79"/>
      <c r="R451" s="79"/>
      <c r="S451" s="79"/>
      <c r="T451" s="131"/>
      <c r="U451" s="79"/>
      <c r="V451" s="79"/>
      <c r="W451" s="79"/>
      <c r="X451" s="79"/>
      <c r="Y451" s="79"/>
      <c r="Z451" s="79"/>
      <c r="AA451" s="79"/>
      <c r="AB451" s="79"/>
      <c r="AC451" s="79"/>
      <c r="AD451" s="79"/>
      <c r="AE451" s="79"/>
      <c r="AF451" s="79"/>
      <c r="AG451" s="79"/>
      <c r="AH451" s="79"/>
      <c r="AI451" s="79"/>
      <c r="AJ451" s="79"/>
      <c r="AK451" s="79"/>
    </row>
    <row r="452" ht="12.75" customHeight="1">
      <c r="A452" s="79"/>
      <c r="B452" s="79"/>
      <c r="C452" s="79"/>
      <c r="D452" s="79"/>
      <c r="E452" s="79"/>
      <c r="F452" s="79"/>
      <c r="G452" s="79"/>
      <c r="H452" s="79"/>
      <c r="I452" s="79"/>
      <c r="J452" s="79"/>
      <c r="K452" s="79"/>
      <c r="L452" s="79"/>
      <c r="M452" s="79"/>
      <c r="N452" s="79"/>
      <c r="O452" s="79"/>
      <c r="P452" s="79"/>
      <c r="Q452" s="79"/>
      <c r="R452" s="79"/>
      <c r="S452" s="79"/>
      <c r="T452" s="131"/>
      <c r="U452" s="79"/>
      <c r="V452" s="79"/>
      <c r="W452" s="79"/>
      <c r="X452" s="79"/>
      <c r="Y452" s="79"/>
      <c r="Z452" s="79"/>
      <c r="AA452" s="79"/>
      <c r="AB452" s="79"/>
      <c r="AC452" s="79"/>
      <c r="AD452" s="79"/>
      <c r="AE452" s="79"/>
      <c r="AF452" s="79"/>
      <c r="AG452" s="79"/>
      <c r="AH452" s="79"/>
      <c r="AI452" s="79"/>
      <c r="AJ452" s="79"/>
      <c r="AK452" s="79"/>
    </row>
    <row r="453" ht="12.75" customHeight="1">
      <c r="A453" s="79"/>
      <c r="B453" s="79"/>
      <c r="C453" s="79"/>
      <c r="D453" s="79"/>
      <c r="E453" s="79"/>
      <c r="F453" s="79"/>
      <c r="G453" s="79"/>
      <c r="H453" s="79"/>
      <c r="I453" s="79"/>
      <c r="J453" s="79"/>
      <c r="K453" s="79"/>
      <c r="L453" s="79"/>
      <c r="M453" s="79"/>
      <c r="N453" s="79"/>
      <c r="O453" s="79"/>
      <c r="P453" s="79"/>
      <c r="Q453" s="79"/>
      <c r="R453" s="79"/>
      <c r="S453" s="79"/>
      <c r="T453" s="131"/>
      <c r="U453" s="79"/>
      <c r="V453" s="79"/>
      <c r="W453" s="79"/>
      <c r="X453" s="79"/>
      <c r="Y453" s="79"/>
      <c r="Z453" s="79"/>
      <c r="AA453" s="79"/>
      <c r="AB453" s="79"/>
      <c r="AC453" s="79"/>
      <c r="AD453" s="79"/>
      <c r="AE453" s="79"/>
      <c r="AF453" s="79"/>
      <c r="AG453" s="79"/>
      <c r="AH453" s="79"/>
      <c r="AI453" s="79"/>
      <c r="AJ453" s="79"/>
      <c r="AK453" s="79"/>
    </row>
    <row r="454" ht="12.75" customHeight="1">
      <c r="A454" s="79"/>
      <c r="B454" s="79"/>
      <c r="C454" s="79"/>
      <c r="D454" s="79"/>
      <c r="E454" s="79"/>
      <c r="F454" s="79"/>
      <c r="G454" s="79"/>
      <c r="H454" s="79"/>
      <c r="I454" s="79"/>
      <c r="J454" s="79"/>
      <c r="K454" s="79"/>
      <c r="L454" s="79"/>
      <c r="M454" s="79"/>
      <c r="N454" s="79"/>
      <c r="O454" s="79"/>
      <c r="P454" s="79"/>
      <c r="Q454" s="79"/>
      <c r="R454" s="79"/>
      <c r="S454" s="79"/>
      <c r="T454" s="131"/>
      <c r="U454" s="79"/>
      <c r="V454" s="79"/>
      <c r="W454" s="79"/>
      <c r="X454" s="79"/>
      <c r="Y454" s="79"/>
      <c r="Z454" s="79"/>
      <c r="AA454" s="79"/>
      <c r="AB454" s="79"/>
      <c r="AC454" s="79"/>
      <c r="AD454" s="79"/>
      <c r="AE454" s="79"/>
      <c r="AF454" s="79"/>
      <c r="AG454" s="79"/>
      <c r="AH454" s="79"/>
      <c r="AI454" s="79"/>
      <c r="AJ454" s="79"/>
      <c r="AK454" s="79"/>
    </row>
    <row r="455" ht="12.75" customHeight="1">
      <c r="A455" s="79"/>
      <c r="B455" s="79"/>
      <c r="C455" s="79"/>
      <c r="D455" s="79"/>
      <c r="E455" s="79"/>
      <c r="F455" s="79"/>
      <c r="G455" s="79"/>
      <c r="H455" s="79"/>
      <c r="I455" s="79"/>
      <c r="J455" s="79"/>
      <c r="K455" s="79"/>
      <c r="L455" s="79"/>
      <c r="M455" s="79"/>
      <c r="N455" s="79"/>
      <c r="O455" s="79"/>
      <c r="P455" s="79"/>
      <c r="Q455" s="79"/>
      <c r="R455" s="79"/>
      <c r="S455" s="79"/>
      <c r="T455" s="131"/>
      <c r="U455" s="79"/>
      <c r="V455" s="79"/>
      <c r="W455" s="79"/>
      <c r="X455" s="79"/>
      <c r="Y455" s="79"/>
      <c r="Z455" s="79"/>
      <c r="AA455" s="79"/>
      <c r="AB455" s="79"/>
      <c r="AC455" s="79"/>
      <c r="AD455" s="79"/>
      <c r="AE455" s="79"/>
      <c r="AF455" s="79"/>
      <c r="AG455" s="79"/>
      <c r="AH455" s="79"/>
      <c r="AI455" s="79"/>
      <c r="AJ455" s="79"/>
      <c r="AK455" s="79"/>
    </row>
    <row r="456" ht="12.75" customHeight="1">
      <c r="A456" s="79"/>
      <c r="B456" s="79"/>
      <c r="C456" s="79"/>
      <c r="D456" s="79"/>
      <c r="E456" s="79"/>
      <c r="F456" s="79"/>
      <c r="G456" s="79"/>
      <c r="H456" s="79"/>
      <c r="I456" s="79"/>
      <c r="J456" s="79"/>
      <c r="K456" s="79"/>
      <c r="L456" s="79"/>
      <c r="M456" s="79"/>
      <c r="N456" s="79"/>
      <c r="O456" s="79"/>
      <c r="P456" s="79"/>
      <c r="Q456" s="79"/>
      <c r="R456" s="79"/>
      <c r="S456" s="79"/>
      <c r="T456" s="131"/>
      <c r="U456" s="79"/>
      <c r="V456" s="79"/>
      <c r="W456" s="79"/>
      <c r="X456" s="79"/>
      <c r="Y456" s="79"/>
      <c r="Z456" s="79"/>
      <c r="AA456" s="79"/>
      <c r="AB456" s="79"/>
      <c r="AC456" s="79"/>
      <c r="AD456" s="79"/>
      <c r="AE456" s="79"/>
      <c r="AF456" s="79"/>
      <c r="AG456" s="79"/>
      <c r="AH456" s="79"/>
      <c r="AI456" s="79"/>
      <c r="AJ456" s="79"/>
      <c r="AK456" s="79"/>
    </row>
    <row r="457" ht="12.75" customHeight="1">
      <c r="A457" s="79"/>
      <c r="B457" s="79"/>
      <c r="C457" s="79"/>
      <c r="D457" s="79"/>
      <c r="E457" s="79"/>
      <c r="F457" s="79"/>
      <c r="G457" s="79"/>
      <c r="H457" s="79"/>
      <c r="I457" s="79"/>
      <c r="J457" s="79"/>
      <c r="K457" s="79"/>
      <c r="L457" s="79"/>
      <c r="M457" s="79"/>
      <c r="N457" s="79"/>
      <c r="O457" s="79"/>
      <c r="P457" s="79"/>
      <c r="Q457" s="79"/>
      <c r="R457" s="79"/>
      <c r="S457" s="79"/>
      <c r="T457" s="131"/>
      <c r="U457" s="79"/>
      <c r="V457" s="79"/>
      <c r="W457" s="79"/>
      <c r="X457" s="79"/>
      <c r="Y457" s="79"/>
      <c r="Z457" s="79"/>
      <c r="AA457" s="79"/>
      <c r="AB457" s="79"/>
      <c r="AC457" s="79"/>
      <c r="AD457" s="79"/>
      <c r="AE457" s="79"/>
      <c r="AF457" s="79"/>
      <c r="AG457" s="79"/>
      <c r="AH457" s="79"/>
      <c r="AI457" s="79"/>
      <c r="AJ457" s="79"/>
      <c r="AK457" s="79"/>
    </row>
    <row r="458" ht="12.75" customHeight="1">
      <c r="A458" s="79"/>
      <c r="B458" s="79"/>
      <c r="C458" s="79"/>
      <c r="D458" s="79"/>
      <c r="E458" s="79"/>
      <c r="F458" s="79"/>
      <c r="G458" s="79"/>
      <c r="H458" s="79"/>
      <c r="I458" s="79"/>
      <c r="J458" s="79"/>
      <c r="K458" s="79"/>
      <c r="L458" s="79"/>
      <c r="M458" s="79"/>
      <c r="N458" s="79"/>
      <c r="O458" s="79"/>
      <c r="P458" s="79"/>
      <c r="Q458" s="79"/>
      <c r="R458" s="79"/>
      <c r="S458" s="79"/>
      <c r="T458" s="131"/>
      <c r="U458" s="79"/>
      <c r="V458" s="79"/>
      <c r="W458" s="79"/>
      <c r="X458" s="79"/>
      <c r="Y458" s="79"/>
      <c r="Z458" s="79"/>
      <c r="AA458" s="79"/>
      <c r="AB458" s="79"/>
      <c r="AC458" s="79"/>
      <c r="AD458" s="79"/>
      <c r="AE458" s="79"/>
      <c r="AF458" s="79"/>
      <c r="AG458" s="79"/>
      <c r="AH458" s="79"/>
      <c r="AI458" s="79"/>
      <c r="AJ458" s="79"/>
      <c r="AK458" s="79"/>
    </row>
    <row r="459" ht="12.75" customHeight="1">
      <c r="A459" s="79"/>
      <c r="B459" s="79"/>
      <c r="C459" s="79"/>
      <c r="D459" s="79"/>
      <c r="E459" s="79"/>
      <c r="F459" s="79"/>
      <c r="G459" s="79"/>
      <c r="H459" s="79"/>
      <c r="I459" s="79"/>
      <c r="J459" s="79"/>
      <c r="K459" s="79"/>
      <c r="L459" s="79"/>
      <c r="M459" s="79"/>
      <c r="N459" s="79"/>
      <c r="O459" s="79"/>
      <c r="P459" s="79"/>
      <c r="Q459" s="79"/>
      <c r="R459" s="79"/>
      <c r="S459" s="79"/>
      <c r="T459" s="131"/>
      <c r="U459" s="79"/>
      <c r="V459" s="79"/>
      <c r="W459" s="79"/>
      <c r="X459" s="79"/>
      <c r="Y459" s="79"/>
      <c r="Z459" s="79"/>
      <c r="AA459" s="79"/>
      <c r="AB459" s="79"/>
      <c r="AC459" s="79"/>
      <c r="AD459" s="79"/>
      <c r="AE459" s="79"/>
      <c r="AF459" s="79"/>
      <c r="AG459" s="79"/>
      <c r="AH459" s="79"/>
      <c r="AI459" s="79"/>
      <c r="AJ459" s="79"/>
      <c r="AK459" s="79"/>
    </row>
    <row r="460" ht="12.75" customHeight="1">
      <c r="A460" s="79"/>
      <c r="B460" s="79"/>
      <c r="C460" s="79"/>
      <c r="D460" s="79"/>
      <c r="E460" s="79"/>
      <c r="F460" s="79"/>
      <c r="G460" s="79"/>
      <c r="H460" s="79"/>
      <c r="I460" s="79"/>
      <c r="J460" s="79"/>
      <c r="K460" s="79"/>
      <c r="L460" s="79"/>
      <c r="M460" s="79"/>
      <c r="N460" s="79"/>
      <c r="O460" s="79"/>
      <c r="P460" s="79"/>
      <c r="Q460" s="79"/>
      <c r="R460" s="79"/>
      <c r="S460" s="79"/>
      <c r="T460" s="131"/>
      <c r="U460" s="79"/>
      <c r="V460" s="79"/>
      <c r="W460" s="79"/>
      <c r="X460" s="79"/>
      <c r="Y460" s="79"/>
      <c r="Z460" s="79"/>
      <c r="AA460" s="79"/>
      <c r="AB460" s="79"/>
      <c r="AC460" s="79"/>
      <c r="AD460" s="79"/>
      <c r="AE460" s="79"/>
      <c r="AF460" s="79"/>
      <c r="AG460" s="79"/>
      <c r="AH460" s="79"/>
      <c r="AI460" s="79"/>
      <c r="AJ460" s="79"/>
      <c r="AK460" s="79"/>
    </row>
    <row r="461" ht="12.75" customHeight="1">
      <c r="A461" s="79"/>
      <c r="B461" s="79"/>
      <c r="C461" s="79"/>
      <c r="D461" s="79"/>
      <c r="E461" s="79"/>
      <c r="F461" s="79"/>
      <c r="G461" s="79"/>
      <c r="H461" s="79"/>
      <c r="I461" s="79"/>
      <c r="J461" s="79"/>
      <c r="K461" s="79"/>
      <c r="L461" s="79"/>
      <c r="M461" s="79"/>
      <c r="N461" s="79"/>
      <c r="O461" s="79"/>
      <c r="P461" s="79"/>
      <c r="Q461" s="79"/>
      <c r="R461" s="79"/>
      <c r="S461" s="79"/>
      <c r="T461" s="131"/>
      <c r="U461" s="79"/>
      <c r="V461" s="79"/>
      <c r="W461" s="79"/>
      <c r="X461" s="79"/>
      <c r="Y461" s="79"/>
      <c r="Z461" s="79"/>
      <c r="AA461" s="79"/>
      <c r="AB461" s="79"/>
      <c r="AC461" s="79"/>
      <c r="AD461" s="79"/>
      <c r="AE461" s="79"/>
      <c r="AF461" s="79"/>
      <c r="AG461" s="79"/>
      <c r="AH461" s="79"/>
      <c r="AI461" s="79"/>
      <c r="AJ461" s="79"/>
      <c r="AK461" s="79"/>
    </row>
    <row r="462" ht="12.75" customHeight="1">
      <c r="A462" s="79"/>
      <c r="B462" s="79"/>
      <c r="C462" s="79"/>
      <c r="D462" s="79"/>
      <c r="E462" s="79"/>
      <c r="F462" s="79"/>
      <c r="G462" s="79"/>
      <c r="H462" s="79"/>
      <c r="I462" s="79"/>
      <c r="J462" s="79"/>
      <c r="K462" s="79"/>
      <c r="L462" s="79"/>
      <c r="M462" s="79"/>
      <c r="N462" s="79"/>
      <c r="O462" s="79"/>
      <c r="P462" s="79"/>
      <c r="Q462" s="79"/>
      <c r="R462" s="79"/>
      <c r="S462" s="79"/>
      <c r="T462" s="131"/>
      <c r="U462" s="79"/>
      <c r="V462" s="79"/>
      <c r="W462" s="79"/>
      <c r="X462" s="79"/>
      <c r="Y462" s="79"/>
      <c r="Z462" s="79"/>
      <c r="AA462" s="79"/>
      <c r="AB462" s="79"/>
      <c r="AC462" s="79"/>
      <c r="AD462" s="79"/>
      <c r="AE462" s="79"/>
      <c r="AF462" s="79"/>
      <c r="AG462" s="79"/>
      <c r="AH462" s="79"/>
      <c r="AI462" s="79"/>
      <c r="AJ462" s="79"/>
      <c r="AK462" s="79"/>
    </row>
    <row r="463" ht="12.75" customHeight="1">
      <c r="A463" s="79"/>
      <c r="B463" s="79"/>
      <c r="C463" s="79"/>
      <c r="D463" s="79"/>
      <c r="E463" s="79"/>
      <c r="F463" s="79"/>
      <c r="G463" s="79"/>
      <c r="H463" s="79"/>
      <c r="I463" s="79"/>
      <c r="J463" s="79"/>
      <c r="K463" s="79"/>
      <c r="L463" s="79"/>
      <c r="M463" s="79"/>
      <c r="N463" s="79"/>
      <c r="O463" s="79"/>
      <c r="P463" s="79"/>
      <c r="Q463" s="79"/>
      <c r="R463" s="79"/>
      <c r="S463" s="79"/>
      <c r="T463" s="131"/>
      <c r="U463" s="79"/>
      <c r="V463" s="79"/>
      <c r="W463" s="79"/>
      <c r="X463" s="79"/>
      <c r="Y463" s="79"/>
      <c r="Z463" s="79"/>
      <c r="AA463" s="79"/>
      <c r="AB463" s="79"/>
      <c r="AC463" s="79"/>
      <c r="AD463" s="79"/>
      <c r="AE463" s="79"/>
      <c r="AF463" s="79"/>
      <c r="AG463" s="79"/>
      <c r="AH463" s="79"/>
      <c r="AI463" s="79"/>
      <c r="AJ463" s="79"/>
      <c r="AK463" s="79"/>
    </row>
    <row r="464" ht="12.75" customHeight="1">
      <c r="A464" s="79"/>
      <c r="B464" s="79"/>
      <c r="C464" s="79"/>
      <c r="D464" s="79"/>
      <c r="E464" s="79"/>
      <c r="F464" s="79"/>
      <c r="G464" s="79"/>
      <c r="H464" s="79"/>
      <c r="I464" s="79"/>
      <c r="J464" s="79"/>
      <c r="K464" s="79"/>
      <c r="L464" s="79"/>
      <c r="M464" s="79"/>
      <c r="N464" s="79"/>
      <c r="O464" s="79"/>
      <c r="P464" s="79"/>
      <c r="Q464" s="79"/>
      <c r="R464" s="79"/>
      <c r="S464" s="79"/>
      <c r="T464" s="131"/>
      <c r="U464" s="79"/>
      <c r="V464" s="79"/>
      <c r="W464" s="79"/>
      <c r="X464" s="79"/>
      <c r="Y464" s="79"/>
      <c r="Z464" s="79"/>
      <c r="AA464" s="79"/>
      <c r="AB464" s="79"/>
      <c r="AC464" s="79"/>
      <c r="AD464" s="79"/>
      <c r="AE464" s="79"/>
      <c r="AF464" s="79"/>
      <c r="AG464" s="79"/>
      <c r="AH464" s="79"/>
      <c r="AI464" s="79"/>
      <c r="AJ464" s="79"/>
      <c r="AK464" s="79"/>
    </row>
    <row r="465" ht="12.75" customHeight="1">
      <c r="A465" s="79"/>
      <c r="B465" s="79"/>
      <c r="C465" s="79"/>
      <c r="D465" s="79"/>
      <c r="E465" s="79"/>
      <c r="F465" s="79"/>
      <c r="G465" s="79"/>
      <c r="H465" s="79"/>
      <c r="I465" s="79"/>
      <c r="J465" s="79"/>
      <c r="K465" s="79"/>
      <c r="L465" s="79"/>
      <c r="M465" s="79"/>
      <c r="N465" s="79"/>
      <c r="O465" s="79"/>
      <c r="P465" s="79"/>
      <c r="Q465" s="79"/>
      <c r="R465" s="79"/>
      <c r="S465" s="79"/>
      <c r="T465" s="131"/>
      <c r="U465" s="79"/>
      <c r="V465" s="79"/>
      <c r="W465" s="79"/>
      <c r="X465" s="79"/>
      <c r="Y465" s="79"/>
      <c r="Z465" s="79"/>
      <c r="AA465" s="79"/>
      <c r="AB465" s="79"/>
      <c r="AC465" s="79"/>
      <c r="AD465" s="79"/>
      <c r="AE465" s="79"/>
      <c r="AF465" s="79"/>
      <c r="AG465" s="79"/>
      <c r="AH465" s="79"/>
      <c r="AI465" s="79"/>
      <c r="AJ465" s="79"/>
      <c r="AK465" s="79"/>
    </row>
    <row r="466" ht="12.75" customHeight="1">
      <c r="A466" s="79"/>
      <c r="B466" s="79"/>
      <c r="C466" s="79"/>
      <c r="D466" s="79"/>
      <c r="E466" s="79"/>
      <c r="F466" s="79"/>
      <c r="G466" s="79"/>
      <c r="H466" s="79"/>
      <c r="I466" s="79"/>
      <c r="J466" s="79"/>
      <c r="K466" s="79"/>
      <c r="L466" s="79"/>
      <c r="M466" s="79"/>
      <c r="N466" s="79"/>
      <c r="O466" s="79"/>
      <c r="P466" s="79"/>
      <c r="Q466" s="79"/>
      <c r="R466" s="79"/>
      <c r="S466" s="79"/>
      <c r="T466" s="131"/>
      <c r="U466" s="79"/>
      <c r="V466" s="79"/>
      <c r="W466" s="79"/>
      <c r="X466" s="79"/>
      <c r="Y466" s="79"/>
      <c r="Z466" s="79"/>
      <c r="AA466" s="79"/>
      <c r="AB466" s="79"/>
      <c r="AC466" s="79"/>
      <c r="AD466" s="79"/>
      <c r="AE466" s="79"/>
      <c r="AF466" s="79"/>
      <c r="AG466" s="79"/>
      <c r="AH466" s="79"/>
      <c r="AI466" s="79"/>
      <c r="AJ466" s="79"/>
      <c r="AK466" s="79"/>
    </row>
    <row r="467" ht="12.75" customHeight="1">
      <c r="A467" s="79"/>
      <c r="B467" s="79"/>
      <c r="C467" s="79"/>
      <c r="D467" s="79"/>
      <c r="E467" s="79"/>
      <c r="F467" s="79"/>
      <c r="G467" s="79"/>
      <c r="H467" s="79"/>
      <c r="I467" s="79"/>
      <c r="J467" s="79"/>
      <c r="K467" s="79"/>
      <c r="L467" s="79"/>
      <c r="M467" s="79"/>
      <c r="N467" s="79"/>
      <c r="O467" s="79"/>
      <c r="P467" s="79"/>
      <c r="Q467" s="79"/>
      <c r="R467" s="79"/>
      <c r="S467" s="79"/>
      <c r="T467" s="131"/>
      <c r="U467" s="79"/>
      <c r="V467" s="79"/>
      <c r="W467" s="79"/>
      <c r="X467" s="79"/>
      <c r="Y467" s="79"/>
      <c r="Z467" s="79"/>
      <c r="AA467" s="79"/>
      <c r="AB467" s="79"/>
      <c r="AC467" s="79"/>
      <c r="AD467" s="79"/>
      <c r="AE467" s="79"/>
      <c r="AF467" s="79"/>
      <c r="AG467" s="79"/>
      <c r="AH467" s="79"/>
      <c r="AI467" s="79"/>
      <c r="AJ467" s="79"/>
      <c r="AK467" s="79"/>
    </row>
    <row r="468" ht="12.75" customHeight="1">
      <c r="A468" s="79"/>
      <c r="B468" s="79"/>
      <c r="C468" s="79"/>
      <c r="D468" s="79"/>
      <c r="E468" s="79"/>
      <c r="F468" s="79"/>
      <c r="G468" s="79"/>
      <c r="H468" s="79"/>
      <c r="I468" s="79"/>
      <c r="J468" s="79"/>
      <c r="K468" s="79"/>
      <c r="L468" s="79"/>
      <c r="M468" s="79"/>
      <c r="N468" s="79"/>
      <c r="O468" s="79"/>
      <c r="P468" s="79"/>
      <c r="Q468" s="79"/>
      <c r="R468" s="79"/>
      <c r="S468" s="79"/>
      <c r="T468" s="131"/>
      <c r="U468" s="79"/>
      <c r="V468" s="79"/>
      <c r="W468" s="79"/>
      <c r="X468" s="79"/>
      <c r="Y468" s="79"/>
      <c r="Z468" s="79"/>
      <c r="AA468" s="79"/>
      <c r="AB468" s="79"/>
      <c r="AC468" s="79"/>
      <c r="AD468" s="79"/>
      <c r="AE468" s="79"/>
      <c r="AF468" s="79"/>
      <c r="AG468" s="79"/>
      <c r="AH468" s="79"/>
      <c r="AI468" s="79"/>
      <c r="AJ468" s="79"/>
      <c r="AK468" s="79"/>
    </row>
    <row r="469" ht="12.75" customHeight="1">
      <c r="A469" s="79"/>
      <c r="B469" s="79"/>
      <c r="C469" s="79"/>
      <c r="D469" s="79"/>
      <c r="E469" s="79"/>
      <c r="F469" s="79"/>
      <c r="G469" s="79"/>
      <c r="H469" s="79"/>
      <c r="I469" s="79"/>
      <c r="J469" s="79"/>
      <c r="K469" s="79"/>
      <c r="L469" s="79"/>
      <c r="M469" s="79"/>
      <c r="N469" s="79"/>
      <c r="O469" s="79"/>
      <c r="P469" s="79"/>
      <c r="Q469" s="79"/>
      <c r="R469" s="79"/>
      <c r="S469" s="79"/>
      <c r="T469" s="131"/>
      <c r="U469" s="79"/>
      <c r="V469" s="79"/>
      <c r="W469" s="79"/>
      <c r="X469" s="79"/>
      <c r="Y469" s="79"/>
      <c r="Z469" s="79"/>
      <c r="AA469" s="79"/>
      <c r="AB469" s="79"/>
      <c r="AC469" s="79"/>
      <c r="AD469" s="79"/>
      <c r="AE469" s="79"/>
      <c r="AF469" s="79"/>
      <c r="AG469" s="79"/>
      <c r="AH469" s="79"/>
      <c r="AI469" s="79"/>
      <c r="AJ469" s="79"/>
      <c r="AK469" s="79"/>
    </row>
    <row r="470" ht="12.75" customHeight="1">
      <c r="A470" s="79"/>
      <c r="B470" s="79"/>
      <c r="C470" s="79"/>
      <c r="D470" s="79"/>
      <c r="E470" s="79"/>
      <c r="F470" s="79"/>
      <c r="G470" s="79"/>
      <c r="H470" s="79"/>
      <c r="I470" s="79"/>
      <c r="J470" s="79"/>
      <c r="K470" s="79"/>
      <c r="L470" s="79"/>
      <c r="M470" s="79"/>
      <c r="N470" s="79"/>
      <c r="O470" s="79"/>
      <c r="P470" s="79"/>
      <c r="Q470" s="79"/>
      <c r="R470" s="79"/>
      <c r="S470" s="79"/>
      <c r="T470" s="131"/>
      <c r="U470" s="79"/>
      <c r="V470" s="79"/>
      <c r="W470" s="79"/>
      <c r="X470" s="79"/>
      <c r="Y470" s="79"/>
      <c r="Z470" s="79"/>
      <c r="AA470" s="79"/>
      <c r="AB470" s="79"/>
      <c r="AC470" s="79"/>
      <c r="AD470" s="79"/>
      <c r="AE470" s="79"/>
      <c r="AF470" s="79"/>
      <c r="AG470" s="79"/>
      <c r="AH470" s="79"/>
      <c r="AI470" s="79"/>
      <c r="AJ470" s="79"/>
      <c r="AK470" s="79"/>
    </row>
    <row r="471" ht="12.75" customHeight="1">
      <c r="A471" s="79"/>
      <c r="B471" s="79"/>
      <c r="C471" s="79"/>
      <c r="D471" s="79"/>
      <c r="E471" s="79"/>
      <c r="F471" s="79"/>
      <c r="G471" s="79"/>
      <c r="H471" s="79"/>
      <c r="I471" s="79"/>
      <c r="J471" s="79"/>
      <c r="K471" s="79"/>
      <c r="L471" s="79"/>
      <c r="M471" s="79"/>
      <c r="N471" s="79"/>
      <c r="O471" s="79"/>
      <c r="P471" s="79"/>
      <c r="Q471" s="79"/>
      <c r="R471" s="79"/>
      <c r="S471" s="79"/>
      <c r="T471" s="131"/>
      <c r="U471" s="79"/>
      <c r="V471" s="79"/>
      <c r="W471" s="79"/>
      <c r="X471" s="79"/>
      <c r="Y471" s="79"/>
      <c r="Z471" s="79"/>
      <c r="AA471" s="79"/>
      <c r="AB471" s="79"/>
      <c r="AC471" s="79"/>
      <c r="AD471" s="79"/>
      <c r="AE471" s="79"/>
      <c r="AF471" s="79"/>
      <c r="AG471" s="79"/>
      <c r="AH471" s="79"/>
      <c r="AI471" s="79"/>
      <c r="AJ471" s="79"/>
      <c r="AK471" s="79"/>
    </row>
    <row r="472" ht="12.75" customHeight="1">
      <c r="A472" s="79"/>
      <c r="B472" s="79"/>
      <c r="C472" s="79"/>
      <c r="D472" s="79"/>
      <c r="E472" s="79"/>
      <c r="F472" s="79"/>
      <c r="G472" s="79"/>
      <c r="H472" s="79"/>
      <c r="I472" s="79"/>
      <c r="J472" s="79"/>
      <c r="K472" s="79"/>
      <c r="L472" s="79"/>
      <c r="M472" s="79"/>
      <c r="N472" s="79"/>
      <c r="O472" s="79"/>
      <c r="P472" s="79"/>
      <c r="Q472" s="79"/>
      <c r="R472" s="79"/>
      <c r="S472" s="79"/>
      <c r="T472" s="131"/>
      <c r="U472" s="79"/>
      <c r="V472" s="79"/>
      <c r="W472" s="79"/>
      <c r="X472" s="79"/>
      <c r="Y472" s="79"/>
      <c r="Z472" s="79"/>
      <c r="AA472" s="79"/>
      <c r="AB472" s="79"/>
      <c r="AC472" s="79"/>
      <c r="AD472" s="79"/>
      <c r="AE472" s="79"/>
      <c r="AF472" s="79"/>
      <c r="AG472" s="79"/>
      <c r="AH472" s="79"/>
      <c r="AI472" s="79"/>
      <c r="AJ472" s="79"/>
      <c r="AK472" s="79"/>
    </row>
    <row r="473" ht="12.75" customHeight="1">
      <c r="A473" s="79"/>
      <c r="B473" s="79"/>
      <c r="C473" s="79"/>
      <c r="D473" s="79"/>
      <c r="E473" s="79"/>
      <c r="F473" s="79"/>
      <c r="G473" s="79"/>
      <c r="H473" s="79"/>
      <c r="I473" s="79"/>
      <c r="J473" s="79"/>
      <c r="K473" s="79"/>
      <c r="L473" s="79"/>
      <c r="M473" s="79"/>
      <c r="N473" s="79"/>
      <c r="O473" s="79"/>
      <c r="P473" s="79"/>
      <c r="Q473" s="79"/>
      <c r="R473" s="79"/>
      <c r="S473" s="79"/>
      <c r="T473" s="131"/>
      <c r="U473" s="79"/>
      <c r="V473" s="79"/>
      <c r="W473" s="79"/>
      <c r="X473" s="79"/>
      <c r="Y473" s="79"/>
      <c r="Z473" s="79"/>
      <c r="AA473" s="79"/>
      <c r="AB473" s="79"/>
      <c r="AC473" s="79"/>
      <c r="AD473" s="79"/>
      <c r="AE473" s="79"/>
      <c r="AF473" s="79"/>
      <c r="AG473" s="79"/>
      <c r="AH473" s="79"/>
      <c r="AI473" s="79"/>
      <c r="AJ473" s="79"/>
      <c r="AK473" s="79"/>
    </row>
    <row r="474" ht="12.75" customHeight="1">
      <c r="A474" s="79"/>
      <c r="B474" s="79"/>
      <c r="C474" s="79"/>
      <c r="D474" s="79"/>
      <c r="E474" s="79"/>
      <c r="F474" s="79"/>
      <c r="G474" s="79"/>
      <c r="H474" s="79"/>
      <c r="I474" s="79"/>
      <c r="J474" s="79"/>
      <c r="K474" s="79"/>
      <c r="L474" s="79"/>
      <c r="M474" s="79"/>
      <c r="N474" s="79"/>
      <c r="O474" s="79"/>
      <c r="P474" s="79"/>
      <c r="Q474" s="79"/>
      <c r="R474" s="79"/>
      <c r="S474" s="79"/>
      <c r="T474" s="131"/>
      <c r="U474" s="79"/>
      <c r="V474" s="79"/>
      <c r="W474" s="79"/>
      <c r="X474" s="79"/>
      <c r="Y474" s="79"/>
      <c r="Z474" s="79"/>
      <c r="AA474" s="79"/>
      <c r="AB474" s="79"/>
      <c r="AC474" s="79"/>
      <c r="AD474" s="79"/>
      <c r="AE474" s="79"/>
      <c r="AF474" s="79"/>
      <c r="AG474" s="79"/>
      <c r="AH474" s="79"/>
      <c r="AI474" s="79"/>
      <c r="AJ474" s="79"/>
      <c r="AK474" s="79"/>
    </row>
    <row r="475" ht="12.75" customHeight="1">
      <c r="A475" s="79"/>
      <c r="B475" s="79"/>
      <c r="C475" s="79"/>
      <c r="D475" s="79"/>
      <c r="E475" s="79"/>
      <c r="F475" s="79"/>
      <c r="G475" s="79"/>
      <c r="H475" s="79"/>
      <c r="I475" s="79"/>
      <c r="J475" s="79"/>
      <c r="K475" s="79"/>
      <c r="L475" s="79"/>
      <c r="M475" s="79"/>
      <c r="N475" s="79"/>
      <c r="O475" s="79"/>
      <c r="P475" s="79"/>
      <c r="Q475" s="79"/>
      <c r="R475" s="79"/>
      <c r="S475" s="79"/>
      <c r="T475" s="131"/>
      <c r="U475" s="79"/>
      <c r="V475" s="79"/>
      <c r="W475" s="79"/>
      <c r="X475" s="79"/>
      <c r="Y475" s="79"/>
      <c r="Z475" s="79"/>
      <c r="AA475" s="79"/>
      <c r="AB475" s="79"/>
      <c r="AC475" s="79"/>
      <c r="AD475" s="79"/>
      <c r="AE475" s="79"/>
      <c r="AF475" s="79"/>
      <c r="AG475" s="79"/>
      <c r="AH475" s="79"/>
      <c r="AI475" s="79"/>
      <c r="AJ475" s="79"/>
      <c r="AK475" s="79"/>
    </row>
    <row r="476" ht="12.75" customHeight="1">
      <c r="A476" s="79"/>
      <c r="B476" s="79"/>
      <c r="C476" s="79"/>
      <c r="D476" s="79"/>
      <c r="E476" s="79"/>
      <c r="F476" s="79"/>
      <c r="G476" s="79"/>
      <c r="H476" s="79"/>
      <c r="I476" s="79"/>
      <c r="J476" s="79"/>
      <c r="K476" s="79"/>
      <c r="L476" s="79"/>
      <c r="M476" s="79"/>
      <c r="N476" s="79"/>
      <c r="O476" s="79"/>
      <c r="P476" s="79"/>
      <c r="Q476" s="79"/>
      <c r="R476" s="79"/>
      <c r="S476" s="79"/>
      <c r="T476" s="131"/>
      <c r="U476" s="79"/>
      <c r="V476" s="79"/>
      <c r="W476" s="79"/>
      <c r="X476" s="79"/>
      <c r="Y476" s="79"/>
      <c r="Z476" s="79"/>
      <c r="AA476" s="79"/>
      <c r="AB476" s="79"/>
      <c r="AC476" s="79"/>
      <c r="AD476" s="79"/>
      <c r="AE476" s="79"/>
      <c r="AF476" s="79"/>
      <c r="AG476" s="79"/>
      <c r="AH476" s="79"/>
      <c r="AI476" s="79"/>
      <c r="AJ476" s="79"/>
      <c r="AK476" s="79"/>
    </row>
    <row r="477" ht="12.75" customHeight="1">
      <c r="A477" s="79"/>
      <c r="B477" s="79"/>
      <c r="C477" s="79"/>
      <c r="D477" s="79"/>
      <c r="E477" s="79"/>
      <c r="F477" s="79"/>
      <c r="G477" s="79"/>
      <c r="H477" s="79"/>
      <c r="I477" s="79"/>
      <c r="J477" s="79"/>
      <c r="K477" s="79"/>
      <c r="L477" s="79"/>
      <c r="M477" s="79"/>
      <c r="N477" s="79"/>
      <c r="O477" s="79"/>
      <c r="P477" s="79"/>
      <c r="Q477" s="79"/>
      <c r="R477" s="79"/>
      <c r="S477" s="79"/>
      <c r="T477" s="131"/>
      <c r="U477" s="79"/>
      <c r="V477" s="79"/>
      <c r="W477" s="79"/>
      <c r="X477" s="79"/>
      <c r="Y477" s="79"/>
      <c r="Z477" s="79"/>
      <c r="AA477" s="79"/>
      <c r="AB477" s="79"/>
      <c r="AC477" s="79"/>
      <c r="AD477" s="79"/>
      <c r="AE477" s="79"/>
      <c r="AF477" s="79"/>
      <c r="AG477" s="79"/>
      <c r="AH477" s="79"/>
      <c r="AI477" s="79"/>
      <c r="AJ477" s="79"/>
      <c r="AK477" s="79"/>
    </row>
    <row r="478" ht="12.75" customHeight="1">
      <c r="A478" s="79"/>
      <c r="B478" s="79"/>
      <c r="C478" s="79"/>
      <c r="D478" s="79"/>
      <c r="E478" s="79"/>
      <c r="F478" s="79"/>
      <c r="G478" s="79"/>
      <c r="H478" s="79"/>
      <c r="I478" s="79"/>
      <c r="J478" s="79"/>
      <c r="K478" s="79"/>
      <c r="L478" s="79"/>
      <c r="M478" s="79"/>
      <c r="N478" s="79"/>
      <c r="O478" s="79"/>
      <c r="P478" s="79"/>
      <c r="Q478" s="79"/>
      <c r="R478" s="79"/>
      <c r="S478" s="79"/>
      <c r="T478" s="131"/>
      <c r="U478" s="79"/>
      <c r="V478" s="79"/>
      <c r="W478" s="79"/>
      <c r="X478" s="79"/>
      <c r="Y478" s="79"/>
      <c r="Z478" s="79"/>
      <c r="AA478" s="79"/>
      <c r="AB478" s="79"/>
      <c r="AC478" s="79"/>
      <c r="AD478" s="79"/>
      <c r="AE478" s="79"/>
      <c r="AF478" s="79"/>
      <c r="AG478" s="79"/>
      <c r="AH478" s="79"/>
      <c r="AI478" s="79"/>
      <c r="AJ478" s="79"/>
      <c r="AK478" s="79"/>
    </row>
    <row r="479" ht="12.75" customHeight="1">
      <c r="A479" s="79"/>
      <c r="B479" s="79"/>
      <c r="C479" s="79"/>
      <c r="D479" s="79"/>
      <c r="E479" s="79"/>
      <c r="F479" s="79"/>
      <c r="G479" s="79"/>
      <c r="H479" s="79"/>
      <c r="I479" s="79"/>
      <c r="J479" s="79"/>
      <c r="K479" s="79"/>
      <c r="L479" s="79"/>
      <c r="M479" s="79"/>
      <c r="N479" s="79"/>
      <c r="O479" s="79"/>
      <c r="P479" s="79"/>
      <c r="Q479" s="79"/>
      <c r="R479" s="79"/>
      <c r="S479" s="79"/>
      <c r="T479" s="131"/>
      <c r="U479" s="79"/>
      <c r="V479" s="79"/>
      <c r="W479" s="79"/>
      <c r="X479" s="79"/>
      <c r="Y479" s="79"/>
      <c r="Z479" s="79"/>
      <c r="AA479" s="79"/>
      <c r="AB479" s="79"/>
      <c r="AC479" s="79"/>
      <c r="AD479" s="79"/>
      <c r="AE479" s="79"/>
      <c r="AF479" s="79"/>
      <c r="AG479" s="79"/>
      <c r="AH479" s="79"/>
      <c r="AI479" s="79"/>
      <c r="AJ479" s="79"/>
      <c r="AK479" s="79"/>
    </row>
    <row r="480" ht="12.75" customHeight="1">
      <c r="A480" s="79"/>
      <c r="B480" s="79"/>
      <c r="C480" s="79"/>
      <c r="D480" s="79"/>
      <c r="E480" s="79"/>
      <c r="F480" s="79"/>
      <c r="G480" s="79"/>
      <c r="H480" s="79"/>
      <c r="I480" s="79"/>
      <c r="J480" s="79"/>
      <c r="K480" s="79"/>
      <c r="L480" s="79"/>
      <c r="M480" s="79"/>
      <c r="N480" s="79"/>
      <c r="O480" s="79"/>
      <c r="P480" s="79"/>
      <c r="Q480" s="79"/>
      <c r="R480" s="79"/>
      <c r="S480" s="79"/>
      <c r="T480" s="131"/>
      <c r="U480" s="79"/>
      <c r="V480" s="79"/>
      <c r="W480" s="79"/>
      <c r="X480" s="79"/>
      <c r="Y480" s="79"/>
      <c r="Z480" s="79"/>
      <c r="AA480" s="79"/>
      <c r="AB480" s="79"/>
      <c r="AC480" s="79"/>
      <c r="AD480" s="79"/>
      <c r="AE480" s="79"/>
      <c r="AF480" s="79"/>
      <c r="AG480" s="79"/>
      <c r="AH480" s="79"/>
      <c r="AI480" s="79"/>
      <c r="AJ480" s="79"/>
      <c r="AK480" s="79"/>
    </row>
    <row r="481" ht="12.75" customHeight="1">
      <c r="A481" s="79"/>
      <c r="B481" s="79"/>
      <c r="C481" s="79"/>
      <c r="D481" s="79"/>
      <c r="E481" s="79"/>
      <c r="F481" s="79"/>
      <c r="G481" s="79"/>
      <c r="H481" s="79"/>
      <c r="I481" s="79"/>
      <c r="J481" s="79"/>
      <c r="K481" s="79"/>
      <c r="L481" s="79"/>
      <c r="M481" s="79"/>
      <c r="N481" s="79"/>
      <c r="O481" s="79"/>
      <c r="P481" s="79"/>
      <c r="Q481" s="79"/>
      <c r="R481" s="79"/>
      <c r="S481" s="79"/>
      <c r="T481" s="131"/>
      <c r="U481" s="79"/>
      <c r="V481" s="79"/>
      <c r="W481" s="79"/>
      <c r="X481" s="79"/>
      <c r="Y481" s="79"/>
      <c r="Z481" s="79"/>
      <c r="AA481" s="79"/>
      <c r="AB481" s="79"/>
      <c r="AC481" s="79"/>
      <c r="AD481" s="79"/>
      <c r="AE481" s="79"/>
      <c r="AF481" s="79"/>
      <c r="AG481" s="79"/>
      <c r="AH481" s="79"/>
      <c r="AI481" s="79"/>
      <c r="AJ481" s="79"/>
      <c r="AK481" s="79"/>
    </row>
    <row r="482" ht="12.75" customHeight="1">
      <c r="A482" s="79"/>
      <c r="B482" s="79"/>
      <c r="C482" s="79"/>
      <c r="D482" s="79"/>
      <c r="E482" s="79"/>
      <c r="F482" s="79"/>
      <c r="G482" s="79"/>
      <c r="H482" s="79"/>
      <c r="I482" s="79"/>
      <c r="J482" s="79"/>
      <c r="K482" s="79"/>
      <c r="L482" s="79"/>
      <c r="M482" s="79"/>
      <c r="N482" s="79"/>
      <c r="O482" s="79"/>
      <c r="P482" s="79"/>
      <c r="Q482" s="79"/>
      <c r="R482" s="79"/>
      <c r="S482" s="79"/>
      <c r="T482" s="131"/>
      <c r="U482" s="79"/>
      <c r="V482" s="79"/>
      <c r="W482" s="79"/>
      <c r="X482" s="79"/>
      <c r="Y482" s="79"/>
      <c r="Z482" s="79"/>
      <c r="AA482" s="79"/>
      <c r="AB482" s="79"/>
      <c r="AC482" s="79"/>
      <c r="AD482" s="79"/>
      <c r="AE482" s="79"/>
      <c r="AF482" s="79"/>
      <c r="AG482" s="79"/>
      <c r="AH482" s="79"/>
      <c r="AI482" s="79"/>
      <c r="AJ482" s="79"/>
      <c r="AK482" s="79"/>
    </row>
    <row r="483" ht="12.75" customHeight="1">
      <c r="A483" s="79"/>
      <c r="B483" s="79"/>
      <c r="C483" s="79"/>
      <c r="D483" s="79"/>
      <c r="E483" s="79"/>
      <c r="F483" s="79"/>
      <c r="G483" s="79"/>
      <c r="H483" s="79"/>
      <c r="I483" s="79"/>
      <c r="J483" s="79"/>
      <c r="K483" s="79"/>
      <c r="L483" s="79"/>
      <c r="M483" s="79"/>
      <c r="N483" s="79"/>
      <c r="O483" s="79"/>
      <c r="P483" s="79"/>
      <c r="Q483" s="79"/>
      <c r="R483" s="79"/>
      <c r="S483" s="79"/>
      <c r="T483" s="131"/>
      <c r="U483" s="79"/>
      <c r="V483" s="79"/>
      <c r="W483" s="79"/>
      <c r="X483" s="79"/>
      <c r="Y483" s="79"/>
      <c r="Z483" s="79"/>
      <c r="AA483" s="79"/>
      <c r="AB483" s="79"/>
      <c r="AC483" s="79"/>
      <c r="AD483" s="79"/>
      <c r="AE483" s="79"/>
      <c r="AF483" s="79"/>
      <c r="AG483" s="79"/>
      <c r="AH483" s="79"/>
      <c r="AI483" s="79"/>
      <c r="AJ483" s="79"/>
      <c r="AK483" s="79"/>
    </row>
    <row r="484" ht="12.75" customHeight="1">
      <c r="A484" s="79"/>
      <c r="B484" s="79"/>
      <c r="C484" s="79"/>
      <c r="D484" s="79"/>
      <c r="E484" s="79"/>
      <c r="F484" s="79"/>
      <c r="G484" s="79"/>
      <c r="H484" s="79"/>
      <c r="I484" s="79"/>
      <c r="J484" s="79"/>
      <c r="K484" s="79"/>
      <c r="L484" s="79"/>
      <c r="M484" s="79"/>
      <c r="N484" s="79"/>
      <c r="O484" s="79"/>
      <c r="P484" s="79"/>
      <c r="Q484" s="79"/>
      <c r="R484" s="79"/>
      <c r="S484" s="79"/>
      <c r="T484" s="131"/>
      <c r="U484" s="79"/>
      <c r="V484" s="79"/>
      <c r="W484" s="79"/>
      <c r="X484" s="79"/>
      <c r="Y484" s="79"/>
      <c r="Z484" s="79"/>
      <c r="AA484" s="79"/>
      <c r="AB484" s="79"/>
      <c r="AC484" s="79"/>
      <c r="AD484" s="79"/>
      <c r="AE484" s="79"/>
      <c r="AF484" s="79"/>
      <c r="AG484" s="79"/>
      <c r="AH484" s="79"/>
      <c r="AI484" s="79"/>
      <c r="AJ484" s="79"/>
      <c r="AK484" s="79"/>
    </row>
    <row r="485" ht="12.75" customHeight="1">
      <c r="A485" s="79"/>
      <c r="B485" s="79"/>
      <c r="C485" s="79"/>
      <c r="D485" s="79"/>
      <c r="E485" s="79"/>
      <c r="F485" s="79"/>
      <c r="G485" s="79"/>
      <c r="H485" s="79"/>
      <c r="I485" s="79"/>
      <c r="J485" s="79"/>
      <c r="K485" s="79"/>
      <c r="L485" s="79"/>
      <c r="M485" s="79"/>
      <c r="N485" s="79"/>
      <c r="O485" s="79"/>
      <c r="P485" s="79"/>
      <c r="Q485" s="79"/>
      <c r="R485" s="79"/>
      <c r="S485" s="79"/>
      <c r="T485" s="131"/>
      <c r="U485" s="79"/>
      <c r="V485" s="79"/>
      <c r="W485" s="79"/>
      <c r="X485" s="79"/>
      <c r="Y485" s="79"/>
      <c r="Z485" s="79"/>
      <c r="AA485" s="79"/>
      <c r="AB485" s="79"/>
      <c r="AC485" s="79"/>
      <c r="AD485" s="79"/>
      <c r="AE485" s="79"/>
      <c r="AF485" s="79"/>
      <c r="AG485" s="79"/>
      <c r="AH485" s="79"/>
      <c r="AI485" s="79"/>
      <c r="AJ485" s="79"/>
      <c r="AK485" s="79"/>
    </row>
    <row r="486" ht="12.75" customHeight="1">
      <c r="A486" s="79"/>
      <c r="B486" s="79"/>
      <c r="C486" s="79"/>
      <c r="D486" s="79"/>
      <c r="E486" s="79"/>
      <c r="F486" s="79"/>
      <c r="G486" s="79"/>
      <c r="H486" s="79"/>
      <c r="I486" s="79"/>
      <c r="J486" s="79"/>
      <c r="K486" s="79"/>
      <c r="L486" s="79"/>
      <c r="M486" s="79"/>
      <c r="N486" s="79"/>
      <c r="O486" s="79"/>
      <c r="P486" s="79"/>
      <c r="Q486" s="79"/>
      <c r="R486" s="79"/>
      <c r="S486" s="79"/>
      <c r="T486" s="131"/>
      <c r="U486" s="79"/>
      <c r="V486" s="79"/>
      <c r="W486" s="79"/>
      <c r="X486" s="79"/>
      <c r="Y486" s="79"/>
      <c r="Z486" s="79"/>
      <c r="AA486" s="79"/>
      <c r="AB486" s="79"/>
      <c r="AC486" s="79"/>
      <c r="AD486" s="79"/>
      <c r="AE486" s="79"/>
      <c r="AF486" s="79"/>
      <c r="AG486" s="79"/>
      <c r="AH486" s="79"/>
      <c r="AI486" s="79"/>
      <c r="AJ486" s="79"/>
      <c r="AK486" s="79"/>
    </row>
    <row r="487" ht="12.75" customHeight="1">
      <c r="A487" s="79"/>
      <c r="B487" s="79"/>
      <c r="C487" s="79"/>
      <c r="D487" s="79"/>
      <c r="E487" s="79"/>
      <c r="F487" s="79"/>
      <c r="G487" s="79"/>
      <c r="H487" s="79"/>
      <c r="I487" s="79"/>
      <c r="J487" s="79"/>
      <c r="K487" s="79"/>
      <c r="L487" s="79"/>
      <c r="M487" s="79"/>
      <c r="N487" s="79"/>
      <c r="O487" s="79"/>
      <c r="P487" s="79"/>
      <c r="Q487" s="79"/>
      <c r="R487" s="79"/>
      <c r="S487" s="79"/>
      <c r="T487" s="131"/>
      <c r="U487" s="79"/>
      <c r="V487" s="79"/>
      <c r="W487" s="79"/>
      <c r="X487" s="79"/>
      <c r="Y487" s="79"/>
      <c r="Z487" s="79"/>
      <c r="AA487" s="79"/>
      <c r="AB487" s="79"/>
      <c r="AC487" s="79"/>
      <c r="AD487" s="79"/>
      <c r="AE487" s="79"/>
      <c r="AF487" s="79"/>
      <c r="AG487" s="79"/>
      <c r="AH487" s="79"/>
      <c r="AI487" s="79"/>
      <c r="AJ487" s="79"/>
      <c r="AK487" s="79"/>
    </row>
    <row r="488" ht="12.75" customHeight="1">
      <c r="A488" s="79"/>
      <c r="B488" s="79"/>
      <c r="C488" s="79"/>
      <c r="D488" s="79"/>
      <c r="E488" s="79"/>
      <c r="F488" s="79"/>
      <c r="G488" s="79"/>
      <c r="H488" s="79"/>
      <c r="I488" s="79"/>
      <c r="J488" s="79"/>
      <c r="K488" s="79"/>
      <c r="L488" s="79"/>
      <c r="M488" s="79"/>
      <c r="N488" s="79"/>
      <c r="O488" s="79"/>
      <c r="P488" s="79"/>
      <c r="Q488" s="79"/>
      <c r="R488" s="79"/>
      <c r="S488" s="79"/>
      <c r="T488" s="131"/>
      <c r="U488" s="79"/>
      <c r="V488" s="79"/>
      <c r="W488" s="79"/>
      <c r="X488" s="79"/>
      <c r="Y488" s="79"/>
      <c r="Z488" s="79"/>
      <c r="AA488" s="79"/>
      <c r="AB488" s="79"/>
      <c r="AC488" s="79"/>
      <c r="AD488" s="79"/>
      <c r="AE488" s="79"/>
      <c r="AF488" s="79"/>
      <c r="AG488" s="79"/>
      <c r="AH488" s="79"/>
      <c r="AI488" s="79"/>
      <c r="AJ488" s="79"/>
      <c r="AK488" s="79"/>
    </row>
    <row r="489" ht="12.75" customHeight="1">
      <c r="A489" s="79"/>
      <c r="B489" s="79"/>
      <c r="C489" s="79"/>
      <c r="D489" s="79"/>
      <c r="E489" s="79"/>
      <c r="F489" s="79"/>
      <c r="G489" s="79"/>
      <c r="H489" s="79"/>
      <c r="I489" s="79"/>
      <c r="J489" s="79"/>
      <c r="K489" s="79"/>
      <c r="L489" s="79"/>
      <c r="M489" s="79"/>
      <c r="N489" s="79"/>
      <c r="O489" s="79"/>
      <c r="P489" s="79"/>
      <c r="Q489" s="79"/>
      <c r="R489" s="79"/>
      <c r="S489" s="79"/>
      <c r="T489" s="131"/>
      <c r="U489" s="79"/>
      <c r="V489" s="79"/>
      <c r="W489" s="79"/>
      <c r="X489" s="79"/>
      <c r="Y489" s="79"/>
      <c r="Z489" s="79"/>
      <c r="AA489" s="79"/>
      <c r="AB489" s="79"/>
      <c r="AC489" s="79"/>
      <c r="AD489" s="79"/>
      <c r="AE489" s="79"/>
      <c r="AF489" s="79"/>
      <c r="AG489" s="79"/>
      <c r="AH489" s="79"/>
      <c r="AI489" s="79"/>
      <c r="AJ489" s="79"/>
      <c r="AK489" s="79"/>
    </row>
    <row r="490" ht="12.75" customHeight="1">
      <c r="A490" s="79"/>
      <c r="B490" s="79"/>
      <c r="C490" s="79"/>
      <c r="D490" s="79"/>
      <c r="E490" s="79"/>
      <c r="F490" s="79"/>
      <c r="G490" s="79"/>
      <c r="H490" s="79"/>
      <c r="I490" s="79"/>
      <c r="J490" s="79"/>
      <c r="K490" s="79"/>
      <c r="L490" s="79"/>
      <c r="M490" s="79"/>
      <c r="N490" s="79"/>
      <c r="O490" s="79"/>
      <c r="P490" s="79"/>
      <c r="Q490" s="79"/>
      <c r="R490" s="79"/>
      <c r="S490" s="79"/>
      <c r="T490" s="131"/>
      <c r="U490" s="79"/>
      <c r="V490" s="79"/>
      <c r="W490" s="79"/>
      <c r="X490" s="79"/>
      <c r="Y490" s="79"/>
      <c r="Z490" s="79"/>
      <c r="AA490" s="79"/>
      <c r="AB490" s="79"/>
      <c r="AC490" s="79"/>
      <c r="AD490" s="79"/>
      <c r="AE490" s="79"/>
      <c r="AF490" s="79"/>
      <c r="AG490" s="79"/>
      <c r="AH490" s="79"/>
      <c r="AI490" s="79"/>
      <c r="AJ490" s="79"/>
      <c r="AK490" s="79"/>
    </row>
    <row r="491" ht="12.75" customHeight="1">
      <c r="A491" s="79"/>
      <c r="B491" s="79"/>
      <c r="C491" s="79"/>
      <c r="D491" s="79"/>
      <c r="E491" s="79"/>
      <c r="F491" s="79"/>
      <c r="G491" s="79"/>
      <c r="H491" s="79"/>
      <c r="I491" s="79"/>
      <c r="J491" s="79"/>
      <c r="K491" s="79"/>
      <c r="L491" s="79"/>
      <c r="M491" s="79"/>
      <c r="N491" s="79"/>
      <c r="O491" s="79"/>
      <c r="P491" s="79"/>
      <c r="Q491" s="79"/>
      <c r="R491" s="79"/>
      <c r="S491" s="79"/>
      <c r="T491" s="131"/>
      <c r="U491" s="79"/>
      <c r="V491" s="79"/>
      <c r="W491" s="79"/>
      <c r="X491" s="79"/>
      <c r="Y491" s="79"/>
      <c r="Z491" s="79"/>
      <c r="AA491" s="79"/>
      <c r="AB491" s="79"/>
      <c r="AC491" s="79"/>
      <c r="AD491" s="79"/>
      <c r="AE491" s="79"/>
      <c r="AF491" s="79"/>
      <c r="AG491" s="79"/>
      <c r="AH491" s="79"/>
      <c r="AI491" s="79"/>
      <c r="AJ491" s="79"/>
      <c r="AK491" s="79"/>
    </row>
    <row r="492" ht="12.75" customHeight="1">
      <c r="A492" s="79"/>
      <c r="B492" s="79"/>
      <c r="C492" s="79"/>
      <c r="D492" s="79"/>
      <c r="E492" s="79"/>
      <c r="F492" s="79"/>
      <c r="G492" s="79"/>
      <c r="H492" s="79"/>
      <c r="I492" s="79"/>
      <c r="J492" s="79"/>
      <c r="K492" s="79"/>
      <c r="L492" s="79"/>
      <c r="M492" s="79"/>
      <c r="N492" s="79"/>
      <c r="O492" s="79"/>
      <c r="P492" s="79"/>
      <c r="Q492" s="79"/>
      <c r="R492" s="79"/>
      <c r="S492" s="79"/>
      <c r="T492" s="131"/>
      <c r="U492" s="79"/>
      <c r="V492" s="79"/>
      <c r="W492" s="79"/>
      <c r="X492" s="79"/>
      <c r="Y492" s="79"/>
      <c r="Z492" s="79"/>
      <c r="AA492" s="79"/>
      <c r="AB492" s="79"/>
      <c r="AC492" s="79"/>
      <c r="AD492" s="79"/>
      <c r="AE492" s="79"/>
      <c r="AF492" s="79"/>
      <c r="AG492" s="79"/>
      <c r="AH492" s="79"/>
      <c r="AI492" s="79"/>
      <c r="AJ492" s="79"/>
      <c r="AK492" s="79"/>
    </row>
    <row r="493" ht="12.75" customHeight="1">
      <c r="A493" s="79"/>
      <c r="B493" s="79"/>
      <c r="C493" s="79"/>
      <c r="D493" s="79"/>
      <c r="E493" s="79"/>
      <c r="F493" s="79"/>
      <c r="G493" s="79"/>
      <c r="H493" s="79"/>
      <c r="I493" s="79"/>
      <c r="J493" s="79"/>
      <c r="K493" s="79"/>
      <c r="L493" s="79"/>
      <c r="M493" s="79"/>
      <c r="N493" s="79"/>
      <c r="O493" s="79"/>
      <c r="P493" s="79"/>
      <c r="Q493" s="79"/>
      <c r="R493" s="79"/>
      <c r="S493" s="79"/>
      <c r="T493" s="131"/>
      <c r="U493" s="79"/>
      <c r="V493" s="79"/>
      <c r="W493" s="79"/>
      <c r="X493" s="79"/>
      <c r="Y493" s="79"/>
      <c r="Z493" s="79"/>
      <c r="AA493" s="79"/>
      <c r="AB493" s="79"/>
      <c r="AC493" s="79"/>
      <c r="AD493" s="79"/>
      <c r="AE493" s="79"/>
      <c r="AF493" s="79"/>
      <c r="AG493" s="79"/>
      <c r="AH493" s="79"/>
      <c r="AI493" s="79"/>
      <c r="AJ493" s="79"/>
      <c r="AK493" s="79"/>
    </row>
    <row r="494" ht="12.75" customHeight="1">
      <c r="A494" s="79"/>
      <c r="B494" s="79"/>
      <c r="C494" s="79"/>
      <c r="D494" s="79"/>
      <c r="E494" s="79"/>
      <c r="F494" s="79"/>
      <c r="G494" s="79"/>
      <c r="H494" s="79"/>
      <c r="I494" s="79"/>
      <c r="J494" s="79"/>
      <c r="K494" s="79"/>
      <c r="L494" s="79"/>
      <c r="M494" s="79"/>
      <c r="N494" s="79"/>
      <c r="O494" s="79"/>
      <c r="P494" s="79"/>
      <c r="Q494" s="79"/>
      <c r="R494" s="79"/>
      <c r="S494" s="79"/>
      <c r="T494" s="131"/>
      <c r="U494" s="79"/>
      <c r="V494" s="79"/>
      <c r="W494" s="79"/>
      <c r="X494" s="79"/>
      <c r="Y494" s="79"/>
      <c r="Z494" s="79"/>
      <c r="AA494" s="79"/>
      <c r="AB494" s="79"/>
      <c r="AC494" s="79"/>
      <c r="AD494" s="79"/>
      <c r="AE494" s="79"/>
      <c r="AF494" s="79"/>
      <c r="AG494" s="79"/>
      <c r="AH494" s="79"/>
      <c r="AI494" s="79"/>
      <c r="AJ494" s="79"/>
      <c r="AK494" s="79"/>
    </row>
    <row r="495" ht="12.75" customHeight="1">
      <c r="A495" s="79"/>
      <c r="B495" s="79"/>
      <c r="C495" s="79"/>
      <c r="D495" s="79"/>
      <c r="E495" s="79"/>
      <c r="F495" s="79"/>
      <c r="G495" s="79"/>
      <c r="H495" s="79"/>
      <c r="I495" s="79"/>
      <c r="J495" s="79"/>
      <c r="K495" s="79"/>
      <c r="L495" s="79"/>
      <c r="M495" s="79"/>
      <c r="N495" s="79"/>
      <c r="O495" s="79"/>
      <c r="P495" s="79"/>
      <c r="Q495" s="79"/>
      <c r="R495" s="79"/>
      <c r="S495" s="79"/>
      <c r="T495" s="131"/>
      <c r="U495" s="79"/>
      <c r="V495" s="79"/>
      <c r="W495" s="79"/>
      <c r="X495" s="79"/>
      <c r="Y495" s="79"/>
      <c r="Z495" s="79"/>
      <c r="AA495" s="79"/>
      <c r="AB495" s="79"/>
      <c r="AC495" s="79"/>
      <c r="AD495" s="79"/>
      <c r="AE495" s="79"/>
      <c r="AF495" s="79"/>
      <c r="AG495" s="79"/>
      <c r="AH495" s="79"/>
      <c r="AI495" s="79"/>
      <c r="AJ495" s="79"/>
      <c r="AK495" s="79"/>
    </row>
    <row r="496" ht="12.75" customHeight="1">
      <c r="A496" s="79"/>
      <c r="B496" s="79"/>
      <c r="C496" s="79"/>
      <c r="D496" s="79"/>
      <c r="E496" s="79"/>
      <c r="F496" s="79"/>
      <c r="G496" s="79"/>
      <c r="H496" s="79"/>
      <c r="I496" s="79"/>
      <c r="J496" s="79"/>
      <c r="K496" s="79"/>
      <c r="L496" s="79"/>
      <c r="M496" s="79"/>
      <c r="N496" s="79"/>
      <c r="O496" s="79"/>
      <c r="P496" s="79"/>
      <c r="Q496" s="79"/>
      <c r="R496" s="79"/>
      <c r="S496" s="79"/>
      <c r="T496" s="131"/>
      <c r="U496" s="79"/>
      <c r="V496" s="79"/>
      <c r="W496" s="79"/>
      <c r="X496" s="79"/>
      <c r="Y496" s="79"/>
      <c r="Z496" s="79"/>
      <c r="AA496" s="79"/>
      <c r="AB496" s="79"/>
      <c r="AC496" s="79"/>
      <c r="AD496" s="79"/>
      <c r="AE496" s="79"/>
      <c r="AF496" s="79"/>
      <c r="AG496" s="79"/>
      <c r="AH496" s="79"/>
      <c r="AI496" s="79"/>
      <c r="AJ496" s="79"/>
      <c r="AK496" s="79"/>
    </row>
    <row r="497" ht="12.75" customHeight="1">
      <c r="A497" s="79"/>
      <c r="B497" s="79"/>
      <c r="C497" s="79"/>
      <c r="D497" s="79"/>
      <c r="E497" s="79"/>
      <c r="F497" s="79"/>
      <c r="G497" s="79"/>
      <c r="H497" s="79"/>
      <c r="I497" s="79"/>
      <c r="J497" s="79"/>
      <c r="K497" s="79"/>
      <c r="L497" s="79"/>
      <c r="M497" s="79"/>
      <c r="N497" s="79"/>
      <c r="O497" s="79"/>
      <c r="P497" s="79"/>
      <c r="Q497" s="79"/>
      <c r="R497" s="79"/>
      <c r="S497" s="79"/>
      <c r="T497" s="131"/>
      <c r="U497" s="79"/>
      <c r="V497" s="79"/>
      <c r="W497" s="79"/>
      <c r="X497" s="79"/>
      <c r="Y497" s="79"/>
      <c r="Z497" s="79"/>
      <c r="AA497" s="79"/>
      <c r="AB497" s="79"/>
      <c r="AC497" s="79"/>
      <c r="AD497" s="79"/>
      <c r="AE497" s="79"/>
      <c r="AF497" s="79"/>
      <c r="AG497" s="79"/>
      <c r="AH497" s="79"/>
      <c r="AI497" s="79"/>
      <c r="AJ497" s="79"/>
      <c r="AK497" s="79"/>
    </row>
    <row r="498" ht="12.75" customHeight="1">
      <c r="A498" s="79"/>
      <c r="B498" s="79"/>
      <c r="C498" s="79"/>
      <c r="D498" s="79"/>
      <c r="E498" s="79"/>
      <c r="F498" s="79"/>
      <c r="G498" s="79"/>
      <c r="H498" s="79"/>
      <c r="I498" s="79"/>
      <c r="J498" s="79"/>
      <c r="K498" s="79"/>
      <c r="L498" s="79"/>
      <c r="M498" s="79"/>
      <c r="N498" s="79"/>
      <c r="O498" s="79"/>
      <c r="P498" s="79"/>
      <c r="Q498" s="79"/>
      <c r="R498" s="79"/>
      <c r="S498" s="79"/>
      <c r="T498" s="131"/>
      <c r="U498" s="79"/>
      <c r="V498" s="79"/>
      <c r="W498" s="79"/>
      <c r="X498" s="79"/>
      <c r="Y498" s="79"/>
      <c r="Z498" s="79"/>
      <c r="AA498" s="79"/>
      <c r="AB498" s="79"/>
      <c r="AC498" s="79"/>
      <c r="AD498" s="79"/>
      <c r="AE498" s="79"/>
      <c r="AF498" s="79"/>
      <c r="AG498" s="79"/>
      <c r="AH498" s="79"/>
      <c r="AI498" s="79"/>
      <c r="AJ498" s="79"/>
      <c r="AK498" s="79"/>
    </row>
    <row r="499" ht="12.75" customHeight="1">
      <c r="A499" s="79"/>
      <c r="B499" s="79"/>
      <c r="C499" s="79"/>
      <c r="D499" s="79"/>
      <c r="E499" s="79"/>
      <c r="F499" s="79"/>
      <c r="G499" s="79"/>
      <c r="H499" s="79"/>
      <c r="I499" s="79"/>
      <c r="J499" s="79"/>
      <c r="K499" s="79"/>
      <c r="L499" s="79"/>
      <c r="M499" s="79"/>
      <c r="N499" s="79"/>
      <c r="O499" s="79"/>
      <c r="P499" s="79"/>
      <c r="Q499" s="79"/>
      <c r="R499" s="79"/>
      <c r="S499" s="79"/>
      <c r="T499" s="131"/>
      <c r="U499" s="79"/>
      <c r="V499" s="79"/>
      <c r="W499" s="79"/>
      <c r="X499" s="79"/>
      <c r="Y499" s="79"/>
      <c r="Z499" s="79"/>
      <c r="AA499" s="79"/>
      <c r="AB499" s="79"/>
      <c r="AC499" s="79"/>
      <c r="AD499" s="79"/>
      <c r="AE499" s="79"/>
      <c r="AF499" s="79"/>
      <c r="AG499" s="79"/>
      <c r="AH499" s="79"/>
      <c r="AI499" s="79"/>
      <c r="AJ499" s="79"/>
      <c r="AK499" s="79"/>
    </row>
    <row r="500" ht="12.75" customHeight="1">
      <c r="A500" s="79"/>
      <c r="B500" s="79"/>
      <c r="C500" s="79"/>
      <c r="D500" s="79"/>
      <c r="E500" s="79"/>
      <c r="F500" s="79"/>
      <c r="G500" s="79"/>
      <c r="H500" s="79"/>
      <c r="I500" s="79"/>
      <c r="J500" s="79"/>
      <c r="K500" s="79"/>
      <c r="L500" s="79"/>
      <c r="M500" s="79"/>
      <c r="N500" s="79"/>
      <c r="O500" s="79"/>
      <c r="P500" s="79"/>
      <c r="Q500" s="79"/>
      <c r="R500" s="79"/>
      <c r="S500" s="79"/>
      <c r="T500" s="131"/>
      <c r="U500" s="79"/>
      <c r="V500" s="79"/>
      <c r="W500" s="79"/>
      <c r="X500" s="79"/>
      <c r="Y500" s="79"/>
      <c r="Z500" s="79"/>
      <c r="AA500" s="79"/>
      <c r="AB500" s="79"/>
      <c r="AC500" s="79"/>
      <c r="AD500" s="79"/>
      <c r="AE500" s="79"/>
      <c r="AF500" s="79"/>
      <c r="AG500" s="79"/>
      <c r="AH500" s="79"/>
      <c r="AI500" s="79"/>
      <c r="AJ500" s="79"/>
      <c r="AK500" s="79"/>
    </row>
    <row r="501" ht="12.75" customHeight="1">
      <c r="A501" s="79"/>
      <c r="B501" s="79"/>
      <c r="C501" s="79"/>
      <c r="D501" s="79"/>
      <c r="E501" s="79"/>
      <c r="F501" s="79"/>
      <c r="G501" s="79"/>
      <c r="H501" s="79"/>
      <c r="I501" s="79"/>
      <c r="J501" s="79"/>
      <c r="K501" s="79"/>
      <c r="L501" s="79"/>
      <c r="M501" s="79"/>
      <c r="N501" s="79"/>
      <c r="O501" s="79"/>
      <c r="P501" s="79"/>
      <c r="Q501" s="79"/>
      <c r="R501" s="79"/>
      <c r="S501" s="79"/>
      <c r="T501" s="131"/>
      <c r="U501" s="79"/>
      <c r="V501" s="79"/>
      <c r="W501" s="79"/>
      <c r="X501" s="79"/>
      <c r="Y501" s="79"/>
      <c r="Z501" s="79"/>
      <c r="AA501" s="79"/>
      <c r="AB501" s="79"/>
      <c r="AC501" s="79"/>
      <c r="AD501" s="79"/>
      <c r="AE501" s="79"/>
      <c r="AF501" s="79"/>
      <c r="AG501" s="79"/>
      <c r="AH501" s="79"/>
      <c r="AI501" s="79"/>
      <c r="AJ501" s="79"/>
      <c r="AK501" s="79"/>
    </row>
    <row r="502" ht="12.75" customHeight="1">
      <c r="A502" s="79"/>
      <c r="B502" s="79"/>
      <c r="C502" s="79"/>
      <c r="D502" s="79"/>
      <c r="E502" s="79"/>
      <c r="F502" s="79"/>
      <c r="G502" s="79"/>
      <c r="H502" s="79"/>
      <c r="I502" s="79"/>
      <c r="J502" s="79"/>
      <c r="K502" s="79"/>
      <c r="L502" s="79"/>
      <c r="M502" s="79"/>
      <c r="N502" s="79"/>
      <c r="O502" s="79"/>
      <c r="P502" s="79"/>
      <c r="Q502" s="79"/>
      <c r="R502" s="79"/>
      <c r="S502" s="79"/>
      <c r="T502" s="131"/>
      <c r="U502" s="79"/>
      <c r="V502" s="79"/>
      <c r="W502" s="79"/>
      <c r="X502" s="79"/>
      <c r="Y502" s="79"/>
      <c r="Z502" s="79"/>
      <c r="AA502" s="79"/>
      <c r="AB502" s="79"/>
      <c r="AC502" s="79"/>
      <c r="AD502" s="79"/>
      <c r="AE502" s="79"/>
      <c r="AF502" s="79"/>
      <c r="AG502" s="79"/>
      <c r="AH502" s="79"/>
      <c r="AI502" s="79"/>
      <c r="AJ502" s="79"/>
      <c r="AK502" s="79"/>
    </row>
    <row r="503" ht="12.75" customHeight="1">
      <c r="A503" s="79"/>
      <c r="B503" s="79"/>
      <c r="C503" s="79"/>
      <c r="D503" s="79"/>
      <c r="E503" s="79"/>
      <c r="F503" s="79"/>
      <c r="G503" s="79"/>
      <c r="H503" s="79"/>
      <c r="I503" s="79"/>
      <c r="J503" s="79"/>
      <c r="K503" s="79"/>
      <c r="L503" s="79"/>
      <c r="M503" s="79"/>
      <c r="N503" s="79"/>
      <c r="O503" s="79"/>
      <c r="P503" s="79"/>
      <c r="Q503" s="79"/>
      <c r="R503" s="79"/>
      <c r="S503" s="79"/>
      <c r="T503" s="131"/>
      <c r="U503" s="79"/>
      <c r="V503" s="79"/>
      <c r="W503" s="79"/>
      <c r="X503" s="79"/>
      <c r="Y503" s="79"/>
      <c r="Z503" s="79"/>
      <c r="AA503" s="79"/>
      <c r="AB503" s="79"/>
      <c r="AC503" s="79"/>
      <c r="AD503" s="79"/>
      <c r="AE503" s="79"/>
      <c r="AF503" s="79"/>
      <c r="AG503" s="79"/>
      <c r="AH503" s="79"/>
      <c r="AI503" s="79"/>
      <c r="AJ503" s="79"/>
      <c r="AK503" s="79"/>
    </row>
    <row r="504" ht="12.75" customHeight="1">
      <c r="A504" s="79"/>
      <c r="B504" s="79"/>
      <c r="C504" s="79"/>
      <c r="D504" s="79"/>
      <c r="E504" s="79"/>
      <c r="F504" s="79"/>
      <c r="G504" s="79"/>
      <c r="H504" s="79"/>
      <c r="I504" s="79"/>
      <c r="J504" s="79"/>
      <c r="K504" s="79"/>
      <c r="L504" s="79"/>
      <c r="M504" s="79"/>
      <c r="N504" s="79"/>
      <c r="O504" s="79"/>
      <c r="P504" s="79"/>
      <c r="Q504" s="79"/>
      <c r="R504" s="79"/>
      <c r="S504" s="79"/>
      <c r="T504" s="131"/>
      <c r="U504" s="79"/>
      <c r="V504" s="79"/>
      <c r="W504" s="79"/>
      <c r="X504" s="79"/>
      <c r="Y504" s="79"/>
      <c r="Z504" s="79"/>
      <c r="AA504" s="79"/>
      <c r="AB504" s="79"/>
      <c r="AC504" s="79"/>
      <c r="AD504" s="79"/>
      <c r="AE504" s="79"/>
      <c r="AF504" s="79"/>
      <c r="AG504" s="79"/>
      <c r="AH504" s="79"/>
      <c r="AI504" s="79"/>
      <c r="AJ504" s="79"/>
      <c r="AK504" s="79"/>
    </row>
    <row r="505" ht="12.75" customHeight="1">
      <c r="A505" s="79"/>
      <c r="B505" s="79"/>
      <c r="C505" s="79"/>
      <c r="D505" s="79"/>
      <c r="E505" s="79"/>
      <c r="F505" s="79"/>
      <c r="G505" s="79"/>
      <c r="H505" s="79"/>
      <c r="I505" s="79"/>
      <c r="J505" s="79"/>
      <c r="K505" s="79"/>
      <c r="L505" s="79"/>
      <c r="M505" s="79"/>
      <c r="N505" s="79"/>
      <c r="O505" s="79"/>
      <c r="P505" s="79"/>
      <c r="Q505" s="79"/>
      <c r="R505" s="79"/>
      <c r="S505" s="79"/>
      <c r="T505" s="131"/>
      <c r="U505" s="79"/>
      <c r="V505" s="79"/>
      <c r="W505" s="79"/>
      <c r="X505" s="79"/>
      <c r="Y505" s="79"/>
      <c r="Z505" s="79"/>
      <c r="AA505" s="79"/>
      <c r="AB505" s="79"/>
      <c r="AC505" s="79"/>
      <c r="AD505" s="79"/>
      <c r="AE505" s="79"/>
      <c r="AF505" s="79"/>
      <c r="AG505" s="79"/>
      <c r="AH505" s="79"/>
      <c r="AI505" s="79"/>
      <c r="AJ505" s="79"/>
      <c r="AK505" s="79"/>
    </row>
    <row r="506" ht="12.75" customHeight="1">
      <c r="A506" s="79"/>
      <c r="B506" s="79"/>
      <c r="C506" s="79"/>
      <c r="D506" s="79"/>
      <c r="E506" s="79"/>
      <c r="F506" s="79"/>
      <c r="G506" s="79"/>
      <c r="H506" s="79"/>
      <c r="I506" s="79"/>
      <c r="J506" s="79"/>
      <c r="K506" s="79"/>
      <c r="L506" s="79"/>
      <c r="M506" s="79"/>
      <c r="N506" s="79"/>
      <c r="O506" s="79"/>
      <c r="P506" s="79"/>
      <c r="Q506" s="79"/>
      <c r="R506" s="79"/>
      <c r="S506" s="79"/>
      <c r="T506" s="131"/>
      <c r="U506" s="79"/>
      <c r="V506" s="79"/>
      <c r="W506" s="79"/>
      <c r="X506" s="79"/>
      <c r="Y506" s="79"/>
      <c r="Z506" s="79"/>
      <c r="AA506" s="79"/>
      <c r="AB506" s="79"/>
      <c r="AC506" s="79"/>
      <c r="AD506" s="79"/>
      <c r="AE506" s="79"/>
      <c r="AF506" s="79"/>
      <c r="AG506" s="79"/>
      <c r="AH506" s="79"/>
      <c r="AI506" s="79"/>
      <c r="AJ506" s="79"/>
      <c r="AK506" s="79"/>
    </row>
    <row r="507" ht="12.75" customHeight="1">
      <c r="A507" s="79"/>
      <c r="B507" s="79"/>
      <c r="C507" s="79"/>
      <c r="D507" s="79"/>
      <c r="E507" s="79"/>
      <c r="F507" s="79"/>
      <c r="G507" s="79"/>
      <c r="H507" s="79"/>
      <c r="I507" s="79"/>
      <c r="J507" s="79"/>
      <c r="K507" s="79"/>
      <c r="L507" s="79"/>
      <c r="M507" s="79"/>
      <c r="N507" s="79"/>
      <c r="O507" s="79"/>
      <c r="P507" s="79"/>
      <c r="Q507" s="79"/>
      <c r="R507" s="79"/>
      <c r="S507" s="79"/>
      <c r="T507" s="131"/>
      <c r="U507" s="79"/>
      <c r="V507" s="79"/>
      <c r="W507" s="79"/>
      <c r="X507" s="79"/>
      <c r="Y507" s="79"/>
      <c r="Z507" s="79"/>
      <c r="AA507" s="79"/>
      <c r="AB507" s="79"/>
      <c r="AC507" s="79"/>
      <c r="AD507" s="79"/>
      <c r="AE507" s="79"/>
      <c r="AF507" s="79"/>
      <c r="AG507" s="79"/>
      <c r="AH507" s="79"/>
      <c r="AI507" s="79"/>
      <c r="AJ507" s="79"/>
      <c r="AK507" s="79"/>
    </row>
    <row r="508" ht="12.75" customHeight="1">
      <c r="A508" s="79"/>
      <c r="B508" s="79"/>
      <c r="C508" s="79"/>
      <c r="D508" s="79"/>
      <c r="E508" s="79"/>
      <c r="F508" s="79"/>
      <c r="G508" s="79"/>
      <c r="H508" s="79"/>
      <c r="I508" s="79"/>
      <c r="J508" s="79"/>
      <c r="K508" s="79"/>
      <c r="L508" s="79"/>
      <c r="M508" s="79"/>
      <c r="N508" s="79"/>
      <c r="O508" s="79"/>
      <c r="P508" s="79"/>
      <c r="Q508" s="79"/>
      <c r="R508" s="79"/>
      <c r="S508" s="79"/>
      <c r="T508" s="131"/>
      <c r="U508" s="79"/>
      <c r="V508" s="79"/>
      <c r="W508" s="79"/>
      <c r="X508" s="79"/>
      <c r="Y508" s="79"/>
      <c r="Z508" s="79"/>
      <c r="AA508" s="79"/>
      <c r="AB508" s="79"/>
      <c r="AC508" s="79"/>
      <c r="AD508" s="79"/>
      <c r="AE508" s="79"/>
      <c r="AF508" s="79"/>
      <c r="AG508" s="79"/>
      <c r="AH508" s="79"/>
      <c r="AI508" s="79"/>
      <c r="AJ508" s="79"/>
      <c r="AK508" s="79"/>
    </row>
    <row r="509" ht="12.75" customHeight="1">
      <c r="A509" s="79"/>
      <c r="B509" s="79"/>
      <c r="C509" s="79"/>
      <c r="D509" s="79"/>
      <c r="E509" s="79"/>
      <c r="F509" s="79"/>
      <c r="G509" s="79"/>
      <c r="H509" s="79"/>
      <c r="I509" s="79"/>
      <c r="J509" s="79"/>
      <c r="K509" s="79"/>
      <c r="L509" s="79"/>
      <c r="M509" s="79"/>
      <c r="N509" s="79"/>
      <c r="O509" s="79"/>
      <c r="P509" s="79"/>
      <c r="Q509" s="79"/>
      <c r="R509" s="79"/>
      <c r="S509" s="79"/>
      <c r="T509" s="131"/>
      <c r="U509" s="79"/>
      <c r="V509" s="79"/>
      <c r="W509" s="79"/>
      <c r="X509" s="79"/>
      <c r="Y509" s="79"/>
      <c r="Z509" s="79"/>
      <c r="AA509" s="79"/>
      <c r="AB509" s="79"/>
      <c r="AC509" s="79"/>
      <c r="AD509" s="79"/>
      <c r="AE509" s="79"/>
      <c r="AF509" s="79"/>
      <c r="AG509" s="79"/>
      <c r="AH509" s="79"/>
      <c r="AI509" s="79"/>
      <c r="AJ509" s="79"/>
      <c r="AK509" s="79"/>
    </row>
    <row r="510" ht="12.75" customHeight="1">
      <c r="A510" s="79"/>
      <c r="B510" s="79"/>
      <c r="C510" s="79"/>
      <c r="D510" s="79"/>
      <c r="E510" s="79"/>
      <c r="F510" s="79"/>
      <c r="G510" s="79"/>
      <c r="H510" s="79"/>
      <c r="I510" s="79"/>
      <c r="J510" s="79"/>
      <c r="K510" s="79"/>
      <c r="L510" s="79"/>
      <c r="M510" s="79"/>
      <c r="N510" s="79"/>
      <c r="O510" s="79"/>
      <c r="P510" s="79"/>
      <c r="Q510" s="79"/>
      <c r="R510" s="79"/>
      <c r="S510" s="79"/>
      <c r="T510" s="131"/>
      <c r="U510" s="79"/>
      <c r="V510" s="79"/>
      <c r="W510" s="79"/>
      <c r="X510" s="79"/>
      <c r="Y510" s="79"/>
      <c r="Z510" s="79"/>
      <c r="AA510" s="79"/>
      <c r="AB510" s="79"/>
      <c r="AC510" s="79"/>
      <c r="AD510" s="79"/>
      <c r="AE510" s="79"/>
      <c r="AF510" s="79"/>
      <c r="AG510" s="79"/>
      <c r="AH510" s="79"/>
      <c r="AI510" s="79"/>
      <c r="AJ510" s="79"/>
      <c r="AK510" s="79"/>
    </row>
    <row r="511" ht="12.75" customHeight="1">
      <c r="A511" s="79"/>
      <c r="B511" s="79"/>
      <c r="C511" s="79"/>
      <c r="D511" s="79"/>
      <c r="E511" s="79"/>
      <c r="F511" s="79"/>
      <c r="G511" s="79"/>
      <c r="H511" s="79"/>
      <c r="I511" s="79"/>
      <c r="J511" s="79"/>
      <c r="K511" s="79"/>
      <c r="L511" s="79"/>
      <c r="M511" s="79"/>
      <c r="N511" s="79"/>
      <c r="O511" s="79"/>
      <c r="P511" s="79"/>
      <c r="Q511" s="79"/>
      <c r="R511" s="79"/>
      <c r="S511" s="79"/>
      <c r="T511" s="131"/>
      <c r="U511" s="79"/>
      <c r="V511" s="79"/>
      <c r="W511" s="79"/>
      <c r="X511" s="79"/>
      <c r="Y511" s="79"/>
      <c r="Z511" s="79"/>
      <c r="AA511" s="79"/>
      <c r="AB511" s="79"/>
      <c r="AC511" s="79"/>
      <c r="AD511" s="79"/>
      <c r="AE511" s="79"/>
      <c r="AF511" s="79"/>
      <c r="AG511" s="79"/>
      <c r="AH511" s="79"/>
      <c r="AI511" s="79"/>
      <c r="AJ511" s="79"/>
      <c r="AK511" s="79"/>
    </row>
    <row r="512" ht="12.75" customHeight="1">
      <c r="A512" s="79"/>
      <c r="B512" s="79"/>
      <c r="C512" s="79"/>
      <c r="D512" s="79"/>
      <c r="E512" s="79"/>
      <c r="F512" s="79"/>
      <c r="G512" s="79"/>
      <c r="H512" s="79"/>
      <c r="I512" s="79"/>
      <c r="J512" s="79"/>
      <c r="K512" s="79"/>
      <c r="L512" s="79"/>
      <c r="M512" s="79"/>
      <c r="N512" s="79"/>
      <c r="O512" s="79"/>
      <c r="P512" s="79"/>
      <c r="Q512" s="79"/>
      <c r="R512" s="79"/>
      <c r="S512" s="79"/>
      <c r="T512" s="131"/>
      <c r="U512" s="79"/>
      <c r="V512" s="79"/>
      <c r="W512" s="79"/>
      <c r="X512" s="79"/>
      <c r="Y512" s="79"/>
      <c r="Z512" s="79"/>
      <c r="AA512" s="79"/>
      <c r="AB512" s="79"/>
      <c r="AC512" s="79"/>
      <c r="AD512" s="79"/>
      <c r="AE512" s="79"/>
      <c r="AF512" s="79"/>
      <c r="AG512" s="79"/>
      <c r="AH512" s="79"/>
      <c r="AI512" s="79"/>
      <c r="AJ512" s="79"/>
      <c r="AK512" s="79"/>
    </row>
    <row r="513" ht="12.75" customHeight="1">
      <c r="A513" s="79"/>
      <c r="B513" s="79"/>
      <c r="C513" s="79"/>
      <c r="D513" s="79"/>
      <c r="E513" s="79"/>
      <c r="F513" s="79"/>
      <c r="G513" s="79"/>
      <c r="H513" s="79"/>
      <c r="I513" s="79"/>
      <c r="J513" s="79"/>
      <c r="K513" s="79"/>
      <c r="L513" s="79"/>
      <c r="M513" s="79"/>
      <c r="N513" s="79"/>
      <c r="O513" s="79"/>
      <c r="P513" s="79"/>
      <c r="Q513" s="79"/>
      <c r="R513" s="79"/>
      <c r="S513" s="79"/>
      <c r="T513" s="131"/>
      <c r="U513" s="79"/>
      <c r="V513" s="79"/>
      <c r="W513" s="79"/>
      <c r="X513" s="79"/>
      <c r="Y513" s="79"/>
      <c r="Z513" s="79"/>
      <c r="AA513" s="79"/>
      <c r="AB513" s="79"/>
      <c r="AC513" s="79"/>
      <c r="AD513" s="79"/>
      <c r="AE513" s="79"/>
      <c r="AF513" s="79"/>
      <c r="AG513" s="79"/>
      <c r="AH513" s="79"/>
      <c r="AI513" s="79"/>
      <c r="AJ513" s="79"/>
      <c r="AK513" s="79"/>
    </row>
    <row r="514" ht="12.75" customHeight="1">
      <c r="A514" s="79"/>
      <c r="B514" s="79"/>
      <c r="C514" s="79"/>
      <c r="D514" s="79"/>
      <c r="E514" s="79"/>
      <c r="F514" s="79"/>
      <c r="G514" s="79"/>
      <c r="H514" s="79"/>
      <c r="I514" s="79"/>
      <c r="J514" s="79"/>
      <c r="K514" s="79"/>
      <c r="L514" s="79"/>
      <c r="M514" s="79"/>
      <c r="N514" s="79"/>
      <c r="O514" s="79"/>
      <c r="P514" s="79"/>
      <c r="Q514" s="79"/>
      <c r="R514" s="79"/>
      <c r="S514" s="79"/>
      <c r="T514" s="131"/>
      <c r="U514" s="79"/>
      <c r="V514" s="79"/>
      <c r="W514" s="79"/>
      <c r="X514" s="79"/>
      <c r="Y514" s="79"/>
      <c r="Z514" s="79"/>
      <c r="AA514" s="79"/>
      <c r="AB514" s="79"/>
      <c r="AC514" s="79"/>
      <c r="AD514" s="79"/>
      <c r="AE514" s="79"/>
      <c r="AF514" s="79"/>
      <c r="AG514" s="79"/>
      <c r="AH514" s="79"/>
      <c r="AI514" s="79"/>
      <c r="AJ514" s="79"/>
      <c r="AK514" s="79"/>
    </row>
    <row r="515" ht="12.75" customHeight="1">
      <c r="A515" s="79"/>
      <c r="B515" s="79"/>
      <c r="C515" s="79"/>
      <c r="D515" s="79"/>
      <c r="E515" s="79"/>
      <c r="F515" s="79"/>
      <c r="G515" s="79"/>
      <c r="H515" s="79"/>
      <c r="I515" s="79"/>
      <c r="J515" s="79"/>
      <c r="K515" s="79"/>
      <c r="L515" s="79"/>
      <c r="M515" s="79"/>
      <c r="N515" s="79"/>
      <c r="O515" s="79"/>
      <c r="P515" s="79"/>
      <c r="Q515" s="79"/>
      <c r="R515" s="79"/>
      <c r="S515" s="79"/>
      <c r="T515" s="131"/>
      <c r="U515" s="79"/>
      <c r="V515" s="79"/>
      <c r="W515" s="79"/>
      <c r="X515" s="79"/>
      <c r="Y515" s="79"/>
      <c r="Z515" s="79"/>
      <c r="AA515" s="79"/>
      <c r="AB515" s="79"/>
      <c r="AC515" s="79"/>
      <c r="AD515" s="79"/>
      <c r="AE515" s="79"/>
      <c r="AF515" s="79"/>
      <c r="AG515" s="79"/>
      <c r="AH515" s="79"/>
      <c r="AI515" s="79"/>
      <c r="AJ515" s="79"/>
      <c r="AK515" s="79"/>
    </row>
    <row r="516" ht="12.75" customHeight="1">
      <c r="A516" s="79"/>
      <c r="B516" s="79"/>
      <c r="C516" s="79"/>
      <c r="D516" s="79"/>
      <c r="E516" s="79"/>
      <c r="F516" s="79"/>
      <c r="G516" s="79"/>
      <c r="H516" s="79"/>
      <c r="I516" s="79"/>
      <c r="J516" s="79"/>
      <c r="K516" s="79"/>
      <c r="L516" s="79"/>
      <c r="M516" s="79"/>
      <c r="N516" s="79"/>
      <c r="O516" s="79"/>
      <c r="P516" s="79"/>
      <c r="Q516" s="79"/>
      <c r="R516" s="79"/>
      <c r="S516" s="79"/>
      <c r="T516" s="131"/>
      <c r="U516" s="79"/>
      <c r="V516" s="79"/>
      <c r="W516" s="79"/>
      <c r="X516" s="79"/>
      <c r="Y516" s="79"/>
      <c r="Z516" s="79"/>
      <c r="AA516" s="79"/>
      <c r="AB516" s="79"/>
      <c r="AC516" s="79"/>
      <c r="AD516" s="79"/>
      <c r="AE516" s="79"/>
      <c r="AF516" s="79"/>
      <c r="AG516" s="79"/>
      <c r="AH516" s="79"/>
      <c r="AI516" s="79"/>
      <c r="AJ516" s="79"/>
      <c r="AK516" s="79"/>
    </row>
    <row r="517" ht="12.75" customHeight="1">
      <c r="A517" s="79"/>
      <c r="B517" s="79"/>
      <c r="C517" s="79"/>
      <c r="D517" s="79"/>
      <c r="E517" s="79"/>
      <c r="F517" s="79"/>
      <c r="G517" s="79"/>
      <c r="H517" s="79"/>
      <c r="I517" s="79"/>
      <c r="J517" s="79"/>
      <c r="K517" s="79"/>
      <c r="L517" s="79"/>
      <c r="M517" s="79"/>
      <c r="N517" s="79"/>
      <c r="O517" s="79"/>
      <c r="P517" s="79"/>
      <c r="Q517" s="79"/>
      <c r="R517" s="79"/>
      <c r="S517" s="79"/>
      <c r="T517" s="131"/>
      <c r="U517" s="79"/>
      <c r="V517" s="79"/>
      <c r="W517" s="79"/>
      <c r="X517" s="79"/>
      <c r="Y517" s="79"/>
      <c r="Z517" s="79"/>
      <c r="AA517" s="79"/>
      <c r="AB517" s="79"/>
      <c r="AC517" s="79"/>
      <c r="AD517" s="79"/>
      <c r="AE517" s="79"/>
      <c r="AF517" s="79"/>
      <c r="AG517" s="79"/>
      <c r="AH517" s="79"/>
      <c r="AI517" s="79"/>
      <c r="AJ517" s="79"/>
      <c r="AK517" s="79"/>
    </row>
    <row r="518" ht="12.75" customHeight="1">
      <c r="A518" s="79"/>
      <c r="B518" s="79"/>
      <c r="C518" s="79"/>
      <c r="D518" s="79"/>
      <c r="E518" s="79"/>
      <c r="F518" s="79"/>
      <c r="G518" s="79"/>
      <c r="H518" s="79"/>
      <c r="I518" s="79"/>
      <c r="J518" s="79"/>
      <c r="K518" s="79"/>
      <c r="L518" s="79"/>
      <c r="M518" s="79"/>
      <c r="N518" s="79"/>
      <c r="O518" s="79"/>
      <c r="P518" s="79"/>
      <c r="Q518" s="79"/>
      <c r="R518" s="79"/>
      <c r="S518" s="79"/>
      <c r="T518" s="131"/>
      <c r="U518" s="79"/>
      <c r="V518" s="79"/>
      <c r="W518" s="79"/>
      <c r="X518" s="79"/>
      <c r="Y518" s="79"/>
      <c r="Z518" s="79"/>
      <c r="AA518" s="79"/>
      <c r="AB518" s="79"/>
      <c r="AC518" s="79"/>
      <c r="AD518" s="79"/>
      <c r="AE518" s="79"/>
      <c r="AF518" s="79"/>
      <c r="AG518" s="79"/>
      <c r="AH518" s="79"/>
      <c r="AI518" s="79"/>
      <c r="AJ518" s="79"/>
      <c r="AK518" s="79"/>
    </row>
    <row r="519" ht="12.75" customHeight="1">
      <c r="A519" s="79"/>
      <c r="B519" s="79"/>
      <c r="C519" s="79"/>
      <c r="D519" s="79"/>
      <c r="E519" s="79"/>
      <c r="F519" s="79"/>
      <c r="G519" s="79"/>
      <c r="H519" s="79"/>
      <c r="I519" s="79"/>
      <c r="J519" s="79"/>
      <c r="K519" s="79"/>
      <c r="L519" s="79"/>
      <c r="M519" s="79"/>
      <c r="N519" s="79"/>
      <c r="O519" s="79"/>
      <c r="P519" s="79"/>
      <c r="Q519" s="79"/>
      <c r="R519" s="79"/>
      <c r="S519" s="79"/>
      <c r="T519" s="131"/>
      <c r="U519" s="79"/>
      <c r="V519" s="79"/>
      <c r="W519" s="79"/>
      <c r="X519" s="79"/>
      <c r="Y519" s="79"/>
      <c r="Z519" s="79"/>
      <c r="AA519" s="79"/>
      <c r="AB519" s="79"/>
      <c r="AC519" s="79"/>
      <c r="AD519" s="79"/>
      <c r="AE519" s="79"/>
      <c r="AF519" s="79"/>
      <c r="AG519" s="79"/>
      <c r="AH519" s="79"/>
      <c r="AI519" s="79"/>
      <c r="AJ519" s="79"/>
      <c r="AK519" s="79"/>
    </row>
    <row r="520" ht="12.75" customHeight="1">
      <c r="A520" s="79"/>
      <c r="B520" s="79"/>
      <c r="C520" s="79"/>
      <c r="D520" s="79"/>
      <c r="E520" s="79"/>
      <c r="F520" s="79"/>
      <c r="G520" s="79"/>
      <c r="H520" s="79"/>
      <c r="I520" s="79"/>
      <c r="J520" s="79"/>
      <c r="K520" s="79"/>
      <c r="L520" s="79"/>
      <c r="M520" s="79"/>
      <c r="N520" s="79"/>
      <c r="O520" s="79"/>
      <c r="P520" s="79"/>
      <c r="Q520" s="79"/>
      <c r="R520" s="79"/>
      <c r="S520" s="79"/>
      <c r="T520" s="131"/>
      <c r="U520" s="79"/>
      <c r="V520" s="79"/>
      <c r="W520" s="79"/>
      <c r="X520" s="79"/>
      <c r="Y520" s="79"/>
      <c r="Z520" s="79"/>
      <c r="AA520" s="79"/>
      <c r="AB520" s="79"/>
      <c r="AC520" s="79"/>
      <c r="AD520" s="79"/>
      <c r="AE520" s="79"/>
      <c r="AF520" s="79"/>
      <c r="AG520" s="79"/>
      <c r="AH520" s="79"/>
      <c r="AI520" s="79"/>
      <c r="AJ520" s="79"/>
      <c r="AK520" s="79"/>
    </row>
    <row r="521" ht="12.75" customHeight="1">
      <c r="A521" s="79"/>
      <c r="B521" s="79"/>
      <c r="C521" s="79"/>
      <c r="D521" s="79"/>
      <c r="E521" s="79"/>
      <c r="F521" s="79"/>
      <c r="G521" s="79"/>
      <c r="H521" s="79"/>
      <c r="I521" s="79"/>
      <c r="J521" s="79"/>
      <c r="K521" s="79"/>
      <c r="L521" s="79"/>
      <c r="M521" s="79"/>
      <c r="N521" s="79"/>
      <c r="O521" s="79"/>
      <c r="P521" s="79"/>
      <c r="Q521" s="79"/>
      <c r="R521" s="79"/>
      <c r="S521" s="79"/>
      <c r="T521" s="131"/>
      <c r="U521" s="79"/>
      <c r="V521" s="79"/>
      <c r="W521" s="79"/>
      <c r="X521" s="79"/>
      <c r="Y521" s="79"/>
      <c r="Z521" s="79"/>
      <c r="AA521" s="79"/>
      <c r="AB521" s="79"/>
      <c r="AC521" s="79"/>
      <c r="AD521" s="79"/>
      <c r="AE521" s="79"/>
      <c r="AF521" s="79"/>
      <c r="AG521" s="79"/>
      <c r="AH521" s="79"/>
      <c r="AI521" s="79"/>
      <c r="AJ521" s="79"/>
      <c r="AK521" s="79"/>
    </row>
    <row r="522" ht="12.75" customHeight="1">
      <c r="A522" s="79"/>
      <c r="B522" s="79"/>
      <c r="C522" s="79"/>
      <c r="D522" s="79"/>
      <c r="E522" s="79"/>
      <c r="F522" s="79"/>
      <c r="G522" s="79"/>
      <c r="H522" s="79"/>
      <c r="I522" s="79"/>
      <c r="J522" s="79"/>
      <c r="K522" s="79"/>
      <c r="L522" s="79"/>
      <c r="M522" s="79"/>
      <c r="N522" s="79"/>
      <c r="O522" s="79"/>
      <c r="P522" s="79"/>
      <c r="Q522" s="79"/>
      <c r="R522" s="79"/>
      <c r="S522" s="79"/>
      <c r="T522" s="131"/>
      <c r="U522" s="79"/>
      <c r="V522" s="79"/>
      <c r="W522" s="79"/>
      <c r="X522" s="79"/>
      <c r="Y522" s="79"/>
      <c r="Z522" s="79"/>
      <c r="AA522" s="79"/>
      <c r="AB522" s="79"/>
      <c r="AC522" s="79"/>
      <c r="AD522" s="79"/>
      <c r="AE522" s="79"/>
      <c r="AF522" s="79"/>
      <c r="AG522" s="79"/>
      <c r="AH522" s="79"/>
      <c r="AI522" s="79"/>
      <c r="AJ522" s="79"/>
      <c r="AK522" s="79"/>
    </row>
    <row r="523" ht="12.75" customHeight="1">
      <c r="A523" s="79"/>
      <c r="B523" s="79"/>
      <c r="C523" s="79"/>
      <c r="D523" s="79"/>
      <c r="E523" s="79"/>
      <c r="F523" s="79"/>
      <c r="G523" s="79"/>
      <c r="H523" s="79"/>
      <c r="I523" s="79"/>
      <c r="J523" s="79"/>
      <c r="K523" s="79"/>
      <c r="L523" s="79"/>
      <c r="M523" s="79"/>
      <c r="N523" s="79"/>
      <c r="O523" s="79"/>
      <c r="P523" s="79"/>
      <c r="Q523" s="79"/>
      <c r="R523" s="79"/>
      <c r="S523" s="79"/>
      <c r="T523" s="131"/>
      <c r="U523" s="79"/>
      <c r="V523" s="79"/>
      <c r="W523" s="79"/>
      <c r="X523" s="79"/>
      <c r="Y523" s="79"/>
      <c r="Z523" s="79"/>
      <c r="AA523" s="79"/>
      <c r="AB523" s="79"/>
      <c r="AC523" s="79"/>
      <c r="AD523" s="79"/>
      <c r="AE523" s="79"/>
      <c r="AF523" s="79"/>
      <c r="AG523" s="79"/>
      <c r="AH523" s="79"/>
      <c r="AI523" s="79"/>
      <c r="AJ523" s="79"/>
      <c r="AK523" s="79"/>
    </row>
    <row r="524" ht="12.75" customHeight="1">
      <c r="A524" s="79"/>
      <c r="B524" s="79"/>
      <c r="C524" s="79"/>
      <c r="D524" s="79"/>
      <c r="E524" s="79"/>
      <c r="F524" s="79"/>
      <c r="G524" s="79"/>
      <c r="H524" s="79"/>
      <c r="I524" s="79"/>
      <c r="J524" s="79"/>
      <c r="K524" s="79"/>
      <c r="L524" s="79"/>
      <c r="M524" s="79"/>
      <c r="N524" s="79"/>
      <c r="O524" s="79"/>
      <c r="P524" s="79"/>
      <c r="Q524" s="79"/>
      <c r="R524" s="79"/>
      <c r="S524" s="79"/>
      <c r="T524" s="131"/>
      <c r="U524" s="79"/>
      <c r="V524" s="79"/>
      <c r="W524" s="79"/>
      <c r="X524" s="79"/>
      <c r="Y524" s="79"/>
      <c r="Z524" s="79"/>
      <c r="AA524" s="79"/>
      <c r="AB524" s="79"/>
      <c r="AC524" s="79"/>
      <c r="AD524" s="79"/>
      <c r="AE524" s="79"/>
      <c r="AF524" s="79"/>
      <c r="AG524" s="79"/>
      <c r="AH524" s="79"/>
      <c r="AI524" s="79"/>
      <c r="AJ524" s="79"/>
      <c r="AK524" s="79"/>
    </row>
    <row r="525" ht="12.75" customHeight="1">
      <c r="A525" s="79"/>
      <c r="B525" s="79"/>
      <c r="C525" s="79"/>
      <c r="D525" s="79"/>
      <c r="E525" s="79"/>
      <c r="F525" s="79"/>
      <c r="G525" s="79"/>
      <c r="H525" s="79"/>
      <c r="I525" s="79"/>
      <c r="J525" s="79"/>
      <c r="K525" s="79"/>
      <c r="L525" s="79"/>
      <c r="M525" s="79"/>
      <c r="N525" s="79"/>
      <c r="O525" s="79"/>
      <c r="P525" s="79"/>
      <c r="Q525" s="79"/>
      <c r="R525" s="79"/>
      <c r="S525" s="79"/>
      <c r="T525" s="131"/>
      <c r="U525" s="79"/>
      <c r="V525" s="79"/>
      <c r="W525" s="79"/>
      <c r="X525" s="79"/>
      <c r="Y525" s="79"/>
      <c r="Z525" s="79"/>
      <c r="AA525" s="79"/>
      <c r="AB525" s="79"/>
      <c r="AC525" s="79"/>
      <c r="AD525" s="79"/>
      <c r="AE525" s="79"/>
      <c r="AF525" s="79"/>
      <c r="AG525" s="79"/>
      <c r="AH525" s="79"/>
      <c r="AI525" s="79"/>
      <c r="AJ525" s="79"/>
      <c r="AK525" s="79"/>
    </row>
    <row r="526" ht="12.75" customHeight="1">
      <c r="A526" s="79"/>
      <c r="B526" s="79"/>
      <c r="C526" s="79"/>
      <c r="D526" s="79"/>
      <c r="E526" s="79"/>
      <c r="F526" s="79"/>
      <c r="G526" s="79"/>
      <c r="H526" s="79"/>
      <c r="I526" s="79"/>
      <c r="J526" s="79"/>
      <c r="K526" s="79"/>
      <c r="L526" s="79"/>
      <c r="M526" s="79"/>
      <c r="N526" s="79"/>
      <c r="O526" s="79"/>
      <c r="P526" s="79"/>
      <c r="Q526" s="79"/>
      <c r="R526" s="79"/>
      <c r="S526" s="79"/>
      <c r="T526" s="131"/>
      <c r="U526" s="79"/>
      <c r="V526" s="79"/>
      <c r="W526" s="79"/>
      <c r="X526" s="79"/>
      <c r="Y526" s="79"/>
      <c r="Z526" s="79"/>
      <c r="AA526" s="79"/>
      <c r="AB526" s="79"/>
      <c r="AC526" s="79"/>
      <c r="AD526" s="79"/>
      <c r="AE526" s="79"/>
      <c r="AF526" s="79"/>
      <c r="AG526" s="79"/>
      <c r="AH526" s="79"/>
      <c r="AI526" s="79"/>
      <c r="AJ526" s="79"/>
      <c r="AK526" s="79"/>
    </row>
    <row r="527" ht="12.75" customHeight="1">
      <c r="A527" s="79"/>
      <c r="B527" s="79"/>
      <c r="C527" s="79"/>
      <c r="D527" s="79"/>
      <c r="E527" s="79"/>
      <c r="F527" s="79"/>
      <c r="G527" s="79"/>
      <c r="H527" s="79"/>
      <c r="I527" s="79"/>
      <c r="J527" s="79"/>
      <c r="K527" s="79"/>
      <c r="L527" s="79"/>
      <c r="M527" s="79"/>
      <c r="N527" s="79"/>
      <c r="O527" s="79"/>
      <c r="P527" s="79"/>
      <c r="Q527" s="79"/>
      <c r="R527" s="79"/>
      <c r="S527" s="79"/>
      <c r="T527" s="131"/>
      <c r="U527" s="79"/>
      <c r="V527" s="79"/>
      <c r="W527" s="79"/>
      <c r="X527" s="79"/>
      <c r="Y527" s="79"/>
      <c r="Z527" s="79"/>
      <c r="AA527" s="79"/>
      <c r="AB527" s="79"/>
      <c r="AC527" s="79"/>
      <c r="AD527" s="79"/>
      <c r="AE527" s="79"/>
      <c r="AF527" s="79"/>
      <c r="AG527" s="79"/>
      <c r="AH527" s="79"/>
      <c r="AI527" s="79"/>
      <c r="AJ527" s="79"/>
      <c r="AK527" s="79"/>
    </row>
    <row r="528" ht="12.75" customHeight="1">
      <c r="A528" s="79"/>
      <c r="B528" s="79"/>
      <c r="C528" s="79"/>
      <c r="D528" s="79"/>
      <c r="E528" s="79"/>
      <c r="F528" s="79"/>
      <c r="G528" s="79"/>
      <c r="H528" s="79"/>
      <c r="I528" s="79"/>
      <c r="J528" s="79"/>
      <c r="K528" s="79"/>
      <c r="L528" s="79"/>
      <c r="M528" s="79"/>
      <c r="N528" s="79"/>
      <c r="O528" s="79"/>
      <c r="P528" s="79"/>
      <c r="Q528" s="79"/>
      <c r="R528" s="79"/>
      <c r="S528" s="79"/>
      <c r="T528" s="131"/>
      <c r="U528" s="79"/>
      <c r="V528" s="79"/>
      <c r="W528" s="79"/>
      <c r="X528" s="79"/>
      <c r="Y528" s="79"/>
      <c r="Z528" s="79"/>
      <c r="AA528" s="79"/>
      <c r="AB528" s="79"/>
      <c r="AC528" s="79"/>
      <c r="AD528" s="79"/>
      <c r="AE528" s="79"/>
      <c r="AF528" s="79"/>
      <c r="AG528" s="79"/>
      <c r="AH528" s="79"/>
      <c r="AI528" s="79"/>
      <c r="AJ528" s="79"/>
      <c r="AK528" s="79"/>
    </row>
    <row r="529" ht="12.75" customHeight="1">
      <c r="A529" s="79"/>
      <c r="B529" s="79"/>
      <c r="C529" s="79"/>
      <c r="D529" s="79"/>
      <c r="E529" s="79"/>
      <c r="F529" s="79"/>
      <c r="G529" s="79"/>
      <c r="H529" s="79"/>
      <c r="I529" s="79"/>
      <c r="J529" s="79"/>
      <c r="K529" s="79"/>
      <c r="L529" s="79"/>
      <c r="M529" s="79"/>
      <c r="N529" s="79"/>
      <c r="O529" s="79"/>
      <c r="P529" s="79"/>
      <c r="Q529" s="79"/>
      <c r="R529" s="79"/>
      <c r="S529" s="79"/>
      <c r="T529" s="131"/>
      <c r="U529" s="79"/>
      <c r="V529" s="79"/>
      <c r="W529" s="79"/>
      <c r="X529" s="79"/>
      <c r="Y529" s="79"/>
      <c r="Z529" s="79"/>
      <c r="AA529" s="79"/>
      <c r="AB529" s="79"/>
      <c r="AC529" s="79"/>
      <c r="AD529" s="79"/>
      <c r="AE529" s="79"/>
      <c r="AF529" s="79"/>
      <c r="AG529" s="79"/>
      <c r="AH529" s="79"/>
      <c r="AI529" s="79"/>
      <c r="AJ529" s="79"/>
      <c r="AK529" s="79"/>
    </row>
    <row r="530" ht="12.75" customHeight="1">
      <c r="A530" s="79"/>
      <c r="B530" s="79"/>
      <c r="C530" s="79"/>
      <c r="D530" s="79"/>
      <c r="E530" s="79"/>
      <c r="F530" s="79"/>
      <c r="G530" s="79"/>
      <c r="H530" s="79"/>
      <c r="I530" s="79"/>
      <c r="J530" s="79"/>
      <c r="K530" s="79"/>
      <c r="L530" s="79"/>
      <c r="M530" s="79"/>
      <c r="N530" s="79"/>
      <c r="O530" s="79"/>
      <c r="P530" s="79"/>
      <c r="Q530" s="79"/>
      <c r="R530" s="79"/>
      <c r="S530" s="79"/>
      <c r="T530" s="131"/>
      <c r="U530" s="79"/>
      <c r="V530" s="79"/>
      <c r="W530" s="79"/>
      <c r="X530" s="79"/>
      <c r="Y530" s="79"/>
      <c r="Z530" s="79"/>
      <c r="AA530" s="79"/>
      <c r="AB530" s="79"/>
      <c r="AC530" s="79"/>
      <c r="AD530" s="79"/>
      <c r="AE530" s="79"/>
      <c r="AF530" s="79"/>
      <c r="AG530" s="79"/>
      <c r="AH530" s="79"/>
      <c r="AI530" s="79"/>
      <c r="AJ530" s="79"/>
      <c r="AK530" s="79"/>
    </row>
    <row r="531" ht="12.75" customHeight="1">
      <c r="A531" s="79"/>
      <c r="B531" s="79"/>
      <c r="C531" s="79"/>
      <c r="D531" s="79"/>
      <c r="E531" s="79"/>
      <c r="F531" s="79"/>
      <c r="G531" s="79"/>
      <c r="H531" s="79"/>
      <c r="I531" s="79"/>
      <c r="J531" s="79"/>
      <c r="K531" s="79"/>
      <c r="L531" s="79"/>
      <c r="M531" s="79"/>
      <c r="N531" s="79"/>
      <c r="O531" s="79"/>
      <c r="P531" s="79"/>
      <c r="Q531" s="79"/>
      <c r="R531" s="79"/>
      <c r="S531" s="79"/>
      <c r="T531" s="131"/>
      <c r="U531" s="79"/>
      <c r="V531" s="79"/>
      <c r="W531" s="79"/>
      <c r="X531" s="79"/>
      <c r="Y531" s="79"/>
      <c r="Z531" s="79"/>
      <c r="AA531" s="79"/>
      <c r="AB531" s="79"/>
      <c r="AC531" s="79"/>
      <c r="AD531" s="79"/>
      <c r="AE531" s="79"/>
      <c r="AF531" s="79"/>
      <c r="AG531" s="79"/>
      <c r="AH531" s="79"/>
      <c r="AI531" s="79"/>
      <c r="AJ531" s="79"/>
      <c r="AK531" s="79"/>
    </row>
    <row r="532" ht="12.75" customHeight="1">
      <c r="A532" s="79"/>
      <c r="B532" s="79"/>
      <c r="C532" s="79"/>
      <c r="D532" s="79"/>
      <c r="E532" s="79"/>
      <c r="F532" s="79"/>
      <c r="G532" s="79"/>
      <c r="H532" s="79"/>
      <c r="I532" s="79"/>
      <c r="J532" s="79"/>
      <c r="K532" s="79"/>
      <c r="L532" s="79"/>
      <c r="M532" s="79"/>
      <c r="N532" s="79"/>
      <c r="O532" s="79"/>
      <c r="P532" s="79"/>
      <c r="Q532" s="79"/>
      <c r="R532" s="79"/>
      <c r="S532" s="79"/>
      <c r="T532" s="131"/>
      <c r="U532" s="79"/>
      <c r="V532" s="79"/>
      <c r="W532" s="79"/>
      <c r="X532" s="79"/>
      <c r="Y532" s="79"/>
      <c r="Z532" s="79"/>
      <c r="AA532" s="79"/>
      <c r="AB532" s="79"/>
      <c r="AC532" s="79"/>
      <c r="AD532" s="79"/>
      <c r="AE532" s="79"/>
      <c r="AF532" s="79"/>
      <c r="AG532" s="79"/>
      <c r="AH532" s="79"/>
      <c r="AI532" s="79"/>
      <c r="AJ532" s="79"/>
      <c r="AK532" s="79"/>
    </row>
    <row r="533" ht="12.75" customHeight="1">
      <c r="A533" s="79"/>
      <c r="B533" s="79"/>
      <c r="C533" s="79"/>
      <c r="D533" s="79"/>
      <c r="E533" s="79"/>
      <c r="F533" s="79"/>
      <c r="G533" s="79"/>
      <c r="H533" s="79"/>
      <c r="I533" s="79"/>
      <c r="J533" s="79"/>
      <c r="K533" s="79"/>
      <c r="L533" s="79"/>
      <c r="M533" s="79"/>
      <c r="N533" s="79"/>
      <c r="O533" s="79"/>
      <c r="P533" s="79"/>
      <c r="Q533" s="79"/>
      <c r="R533" s="79"/>
      <c r="S533" s="79"/>
      <c r="T533" s="131"/>
      <c r="U533" s="79"/>
      <c r="V533" s="79"/>
      <c r="W533" s="79"/>
      <c r="X533" s="79"/>
      <c r="Y533" s="79"/>
      <c r="Z533" s="79"/>
      <c r="AA533" s="79"/>
      <c r="AB533" s="79"/>
      <c r="AC533" s="79"/>
      <c r="AD533" s="79"/>
      <c r="AE533" s="79"/>
      <c r="AF533" s="79"/>
      <c r="AG533" s="79"/>
      <c r="AH533" s="79"/>
      <c r="AI533" s="79"/>
      <c r="AJ533" s="79"/>
      <c r="AK533" s="79"/>
    </row>
    <row r="534" ht="12.75" customHeight="1">
      <c r="A534" s="79"/>
      <c r="B534" s="79"/>
      <c r="C534" s="79"/>
      <c r="D534" s="79"/>
      <c r="E534" s="79"/>
      <c r="F534" s="79"/>
      <c r="G534" s="79"/>
      <c r="H534" s="79"/>
      <c r="I534" s="79"/>
      <c r="J534" s="79"/>
      <c r="K534" s="79"/>
      <c r="L534" s="79"/>
      <c r="M534" s="79"/>
      <c r="N534" s="79"/>
      <c r="O534" s="79"/>
      <c r="P534" s="79"/>
      <c r="Q534" s="79"/>
      <c r="R534" s="79"/>
      <c r="S534" s="79"/>
      <c r="T534" s="131"/>
      <c r="U534" s="79"/>
      <c r="V534" s="79"/>
      <c r="W534" s="79"/>
      <c r="X534" s="79"/>
      <c r="Y534" s="79"/>
      <c r="Z534" s="79"/>
      <c r="AA534" s="79"/>
      <c r="AB534" s="79"/>
      <c r="AC534" s="79"/>
      <c r="AD534" s="79"/>
      <c r="AE534" s="79"/>
      <c r="AF534" s="79"/>
      <c r="AG534" s="79"/>
      <c r="AH534" s="79"/>
      <c r="AI534" s="79"/>
      <c r="AJ534" s="79"/>
      <c r="AK534" s="79"/>
    </row>
    <row r="535" ht="12.75" customHeight="1">
      <c r="A535" s="79"/>
      <c r="B535" s="79"/>
      <c r="C535" s="79"/>
      <c r="D535" s="79"/>
      <c r="E535" s="79"/>
      <c r="F535" s="79"/>
      <c r="G535" s="79"/>
      <c r="H535" s="79"/>
      <c r="I535" s="79"/>
      <c r="J535" s="79"/>
      <c r="K535" s="79"/>
      <c r="L535" s="79"/>
      <c r="M535" s="79"/>
      <c r="N535" s="79"/>
      <c r="O535" s="79"/>
      <c r="P535" s="79"/>
      <c r="Q535" s="79"/>
      <c r="R535" s="79"/>
      <c r="S535" s="79"/>
      <c r="T535" s="131"/>
      <c r="U535" s="79"/>
      <c r="V535" s="79"/>
      <c r="W535" s="79"/>
      <c r="X535" s="79"/>
      <c r="Y535" s="79"/>
      <c r="Z535" s="79"/>
      <c r="AA535" s="79"/>
      <c r="AB535" s="79"/>
      <c r="AC535" s="79"/>
      <c r="AD535" s="79"/>
      <c r="AE535" s="79"/>
      <c r="AF535" s="79"/>
      <c r="AG535" s="79"/>
      <c r="AH535" s="79"/>
      <c r="AI535" s="79"/>
      <c r="AJ535" s="79"/>
      <c r="AK535" s="79"/>
    </row>
    <row r="536" ht="12.75" customHeight="1">
      <c r="A536" s="79"/>
      <c r="B536" s="79"/>
      <c r="C536" s="79"/>
      <c r="D536" s="79"/>
      <c r="E536" s="79"/>
      <c r="F536" s="79"/>
      <c r="G536" s="79"/>
      <c r="H536" s="79"/>
      <c r="I536" s="79"/>
      <c r="J536" s="79"/>
      <c r="K536" s="79"/>
      <c r="L536" s="79"/>
      <c r="M536" s="79"/>
      <c r="N536" s="79"/>
      <c r="O536" s="79"/>
      <c r="P536" s="79"/>
      <c r="Q536" s="79"/>
      <c r="R536" s="79"/>
      <c r="S536" s="79"/>
      <c r="T536" s="131"/>
      <c r="U536" s="79"/>
      <c r="V536" s="79"/>
      <c r="W536" s="79"/>
      <c r="X536" s="79"/>
      <c r="Y536" s="79"/>
      <c r="Z536" s="79"/>
      <c r="AA536" s="79"/>
      <c r="AB536" s="79"/>
      <c r="AC536" s="79"/>
      <c r="AD536" s="79"/>
      <c r="AE536" s="79"/>
      <c r="AF536" s="79"/>
      <c r="AG536" s="79"/>
      <c r="AH536" s="79"/>
      <c r="AI536" s="79"/>
      <c r="AJ536" s="79"/>
      <c r="AK536" s="79"/>
    </row>
    <row r="537" ht="12.75" customHeight="1">
      <c r="A537" s="79"/>
      <c r="B537" s="79"/>
      <c r="C537" s="79"/>
      <c r="D537" s="79"/>
      <c r="E537" s="79"/>
      <c r="F537" s="79"/>
      <c r="G537" s="79"/>
      <c r="H537" s="79"/>
      <c r="I537" s="79"/>
      <c r="J537" s="79"/>
      <c r="K537" s="79"/>
      <c r="L537" s="79"/>
      <c r="M537" s="79"/>
      <c r="N537" s="79"/>
      <c r="O537" s="79"/>
      <c r="P537" s="79"/>
      <c r="Q537" s="79"/>
      <c r="R537" s="79"/>
      <c r="S537" s="79"/>
      <c r="T537" s="131"/>
      <c r="U537" s="79"/>
      <c r="V537" s="79"/>
      <c r="W537" s="79"/>
      <c r="X537" s="79"/>
      <c r="Y537" s="79"/>
      <c r="Z537" s="79"/>
      <c r="AA537" s="79"/>
      <c r="AB537" s="79"/>
      <c r="AC537" s="79"/>
      <c r="AD537" s="79"/>
      <c r="AE537" s="79"/>
      <c r="AF537" s="79"/>
      <c r="AG537" s="79"/>
      <c r="AH537" s="79"/>
      <c r="AI537" s="79"/>
      <c r="AJ537" s="79"/>
      <c r="AK537" s="79"/>
    </row>
    <row r="538" ht="12.75" customHeight="1">
      <c r="A538" s="79"/>
      <c r="B538" s="79"/>
      <c r="C538" s="79"/>
      <c r="D538" s="79"/>
      <c r="E538" s="79"/>
      <c r="F538" s="79"/>
      <c r="G538" s="79"/>
      <c r="H538" s="79"/>
      <c r="I538" s="79"/>
      <c r="J538" s="79"/>
      <c r="K538" s="79"/>
      <c r="L538" s="79"/>
      <c r="M538" s="79"/>
      <c r="N538" s="79"/>
      <c r="O538" s="79"/>
      <c r="P538" s="79"/>
      <c r="Q538" s="79"/>
      <c r="R538" s="79"/>
      <c r="S538" s="79"/>
      <c r="T538" s="131"/>
      <c r="U538" s="79"/>
      <c r="V538" s="79"/>
      <c r="W538" s="79"/>
      <c r="X538" s="79"/>
      <c r="Y538" s="79"/>
      <c r="Z538" s="79"/>
      <c r="AA538" s="79"/>
      <c r="AB538" s="79"/>
      <c r="AC538" s="79"/>
      <c r="AD538" s="79"/>
      <c r="AE538" s="79"/>
      <c r="AF538" s="79"/>
      <c r="AG538" s="79"/>
      <c r="AH538" s="79"/>
      <c r="AI538" s="79"/>
      <c r="AJ538" s="79"/>
      <c r="AK538" s="79"/>
    </row>
    <row r="539" ht="12.75" customHeight="1">
      <c r="A539" s="79"/>
      <c r="B539" s="79"/>
      <c r="C539" s="79"/>
      <c r="D539" s="79"/>
      <c r="E539" s="79"/>
      <c r="F539" s="79"/>
      <c r="G539" s="79"/>
      <c r="H539" s="79"/>
      <c r="I539" s="79"/>
      <c r="J539" s="79"/>
      <c r="K539" s="79"/>
      <c r="L539" s="79"/>
      <c r="M539" s="79"/>
      <c r="N539" s="79"/>
      <c r="O539" s="79"/>
      <c r="P539" s="79"/>
      <c r="Q539" s="79"/>
      <c r="R539" s="79"/>
      <c r="S539" s="79"/>
      <c r="T539" s="131"/>
      <c r="U539" s="79"/>
      <c r="V539" s="79"/>
      <c r="W539" s="79"/>
      <c r="X539" s="79"/>
      <c r="Y539" s="79"/>
      <c r="Z539" s="79"/>
      <c r="AA539" s="79"/>
      <c r="AB539" s="79"/>
      <c r="AC539" s="79"/>
      <c r="AD539" s="79"/>
      <c r="AE539" s="79"/>
      <c r="AF539" s="79"/>
      <c r="AG539" s="79"/>
      <c r="AH539" s="79"/>
      <c r="AI539" s="79"/>
      <c r="AJ539" s="79"/>
      <c r="AK539" s="79"/>
    </row>
    <row r="540" ht="12.75" customHeight="1">
      <c r="A540" s="79"/>
      <c r="B540" s="79"/>
      <c r="C540" s="79"/>
      <c r="D540" s="79"/>
      <c r="E540" s="79"/>
      <c r="F540" s="79"/>
      <c r="G540" s="79"/>
      <c r="H540" s="79"/>
      <c r="I540" s="79"/>
      <c r="J540" s="79"/>
      <c r="K540" s="79"/>
      <c r="L540" s="79"/>
      <c r="M540" s="79"/>
      <c r="N540" s="79"/>
      <c r="O540" s="79"/>
      <c r="P540" s="79"/>
      <c r="Q540" s="79"/>
      <c r="R540" s="79"/>
      <c r="S540" s="79"/>
      <c r="T540" s="131"/>
      <c r="U540" s="79"/>
      <c r="V540" s="79"/>
      <c r="W540" s="79"/>
      <c r="X540" s="79"/>
      <c r="Y540" s="79"/>
      <c r="Z540" s="79"/>
      <c r="AA540" s="79"/>
      <c r="AB540" s="79"/>
      <c r="AC540" s="79"/>
      <c r="AD540" s="79"/>
      <c r="AE540" s="79"/>
      <c r="AF540" s="79"/>
      <c r="AG540" s="79"/>
      <c r="AH540" s="79"/>
      <c r="AI540" s="79"/>
      <c r="AJ540" s="79"/>
      <c r="AK540" s="79"/>
    </row>
    <row r="541" ht="12.75" customHeight="1">
      <c r="A541" s="79"/>
      <c r="B541" s="79"/>
      <c r="C541" s="79"/>
      <c r="D541" s="79"/>
      <c r="E541" s="79"/>
      <c r="F541" s="79"/>
      <c r="G541" s="79"/>
      <c r="H541" s="79"/>
      <c r="I541" s="79"/>
      <c r="J541" s="79"/>
      <c r="K541" s="79"/>
      <c r="L541" s="79"/>
      <c r="M541" s="79"/>
      <c r="N541" s="79"/>
      <c r="O541" s="79"/>
      <c r="P541" s="79"/>
      <c r="Q541" s="79"/>
      <c r="R541" s="79"/>
      <c r="S541" s="79"/>
      <c r="T541" s="131"/>
      <c r="U541" s="79"/>
      <c r="V541" s="79"/>
      <c r="W541" s="79"/>
      <c r="X541" s="79"/>
      <c r="Y541" s="79"/>
      <c r="Z541" s="79"/>
      <c r="AA541" s="79"/>
      <c r="AB541" s="79"/>
      <c r="AC541" s="79"/>
      <c r="AD541" s="79"/>
      <c r="AE541" s="79"/>
      <c r="AF541" s="79"/>
      <c r="AG541" s="79"/>
      <c r="AH541" s="79"/>
      <c r="AI541" s="79"/>
      <c r="AJ541" s="79"/>
      <c r="AK541" s="79"/>
    </row>
    <row r="542" ht="12.75" customHeight="1">
      <c r="A542" s="79"/>
      <c r="B542" s="79"/>
      <c r="C542" s="79"/>
      <c r="D542" s="79"/>
      <c r="E542" s="79"/>
      <c r="F542" s="79"/>
      <c r="G542" s="79"/>
      <c r="H542" s="79"/>
      <c r="I542" s="79"/>
      <c r="J542" s="79"/>
      <c r="K542" s="79"/>
      <c r="L542" s="79"/>
      <c r="M542" s="79"/>
      <c r="N542" s="79"/>
      <c r="O542" s="79"/>
      <c r="P542" s="79"/>
      <c r="Q542" s="79"/>
      <c r="R542" s="79"/>
      <c r="S542" s="79"/>
      <c r="T542" s="131"/>
      <c r="U542" s="79"/>
      <c r="V542" s="79"/>
      <c r="W542" s="79"/>
      <c r="X542" s="79"/>
      <c r="Y542" s="79"/>
      <c r="Z542" s="79"/>
      <c r="AA542" s="79"/>
      <c r="AB542" s="79"/>
      <c r="AC542" s="79"/>
      <c r="AD542" s="79"/>
      <c r="AE542" s="79"/>
      <c r="AF542" s="79"/>
      <c r="AG542" s="79"/>
      <c r="AH542" s="79"/>
      <c r="AI542" s="79"/>
      <c r="AJ542" s="79"/>
      <c r="AK542" s="79"/>
    </row>
    <row r="543" ht="12.75" customHeight="1">
      <c r="A543" s="79"/>
      <c r="B543" s="79"/>
      <c r="C543" s="79"/>
      <c r="D543" s="79"/>
      <c r="E543" s="79"/>
      <c r="F543" s="79"/>
      <c r="G543" s="79"/>
      <c r="H543" s="79"/>
      <c r="I543" s="79"/>
      <c r="J543" s="79"/>
      <c r="K543" s="79"/>
      <c r="L543" s="79"/>
      <c r="M543" s="79"/>
      <c r="N543" s="79"/>
      <c r="O543" s="79"/>
      <c r="P543" s="79"/>
      <c r="Q543" s="79"/>
      <c r="R543" s="79"/>
      <c r="S543" s="79"/>
      <c r="T543" s="131"/>
      <c r="U543" s="79"/>
      <c r="V543" s="79"/>
      <c r="W543" s="79"/>
      <c r="X543" s="79"/>
      <c r="Y543" s="79"/>
      <c r="Z543" s="79"/>
      <c r="AA543" s="79"/>
      <c r="AB543" s="79"/>
      <c r="AC543" s="79"/>
      <c r="AD543" s="79"/>
      <c r="AE543" s="79"/>
      <c r="AF543" s="79"/>
      <c r="AG543" s="79"/>
      <c r="AH543" s="79"/>
      <c r="AI543" s="79"/>
      <c r="AJ543" s="79"/>
      <c r="AK543" s="79"/>
    </row>
    <row r="544" ht="12.75" customHeight="1">
      <c r="A544" s="79"/>
      <c r="B544" s="79"/>
      <c r="C544" s="79"/>
      <c r="D544" s="79"/>
      <c r="E544" s="79"/>
      <c r="F544" s="79"/>
      <c r="G544" s="79"/>
      <c r="H544" s="79"/>
      <c r="I544" s="79"/>
      <c r="J544" s="79"/>
      <c r="K544" s="79"/>
      <c r="L544" s="79"/>
      <c r="M544" s="79"/>
      <c r="N544" s="79"/>
      <c r="O544" s="79"/>
      <c r="P544" s="79"/>
      <c r="Q544" s="79"/>
      <c r="R544" s="79"/>
      <c r="S544" s="79"/>
      <c r="T544" s="131"/>
      <c r="U544" s="79"/>
      <c r="V544" s="79"/>
      <c r="W544" s="79"/>
      <c r="X544" s="79"/>
      <c r="Y544" s="79"/>
      <c r="Z544" s="79"/>
      <c r="AA544" s="79"/>
      <c r="AB544" s="79"/>
      <c r="AC544" s="79"/>
      <c r="AD544" s="79"/>
      <c r="AE544" s="79"/>
      <c r="AF544" s="79"/>
      <c r="AG544" s="79"/>
      <c r="AH544" s="79"/>
      <c r="AI544" s="79"/>
      <c r="AJ544" s="79"/>
      <c r="AK544" s="79"/>
    </row>
    <row r="545" ht="12.75" customHeight="1">
      <c r="A545" s="79"/>
      <c r="B545" s="79"/>
      <c r="C545" s="79"/>
      <c r="D545" s="79"/>
      <c r="E545" s="79"/>
      <c r="F545" s="79"/>
      <c r="G545" s="79"/>
      <c r="H545" s="79"/>
      <c r="I545" s="79"/>
      <c r="J545" s="79"/>
      <c r="K545" s="79"/>
      <c r="L545" s="79"/>
      <c r="M545" s="79"/>
      <c r="N545" s="79"/>
      <c r="O545" s="79"/>
      <c r="P545" s="79"/>
      <c r="Q545" s="79"/>
      <c r="R545" s="79"/>
      <c r="S545" s="79"/>
      <c r="T545" s="131"/>
      <c r="U545" s="79"/>
      <c r="V545" s="79"/>
      <c r="W545" s="79"/>
      <c r="X545" s="79"/>
      <c r="Y545" s="79"/>
      <c r="Z545" s="79"/>
      <c r="AA545" s="79"/>
      <c r="AB545" s="79"/>
      <c r="AC545" s="79"/>
      <c r="AD545" s="79"/>
      <c r="AE545" s="79"/>
      <c r="AF545" s="79"/>
      <c r="AG545" s="79"/>
      <c r="AH545" s="79"/>
      <c r="AI545" s="79"/>
      <c r="AJ545" s="79"/>
      <c r="AK545" s="79"/>
    </row>
    <row r="546" ht="12.75" customHeight="1">
      <c r="A546" s="79"/>
      <c r="B546" s="79"/>
      <c r="C546" s="79"/>
      <c r="D546" s="79"/>
      <c r="E546" s="79"/>
      <c r="F546" s="79"/>
      <c r="G546" s="79"/>
      <c r="H546" s="79"/>
      <c r="I546" s="79"/>
      <c r="J546" s="79"/>
      <c r="K546" s="79"/>
      <c r="L546" s="79"/>
      <c r="M546" s="79"/>
      <c r="N546" s="79"/>
      <c r="O546" s="79"/>
      <c r="P546" s="79"/>
      <c r="Q546" s="79"/>
      <c r="R546" s="79"/>
      <c r="S546" s="79"/>
      <c r="T546" s="131"/>
      <c r="U546" s="79"/>
      <c r="V546" s="79"/>
      <c r="W546" s="79"/>
      <c r="X546" s="79"/>
      <c r="Y546" s="79"/>
      <c r="Z546" s="79"/>
      <c r="AA546" s="79"/>
      <c r="AB546" s="79"/>
      <c r="AC546" s="79"/>
      <c r="AD546" s="79"/>
      <c r="AE546" s="79"/>
      <c r="AF546" s="79"/>
      <c r="AG546" s="79"/>
      <c r="AH546" s="79"/>
      <c r="AI546" s="79"/>
      <c r="AJ546" s="79"/>
      <c r="AK546" s="79"/>
    </row>
    <row r="547" ht="12.75" customHeight="1">
      <c r="A547" s="79"/>
      <c r="B547" s="79"/>
      <c r="C547" s="79"/>
      <c r="D547" s="79"/>
      <c r="E547" s="79"/>
      <c r="F547" s="79"/>
      <c r="G547" s="79"/>
      <c r="H547" s="79"/>
      <c r="I547" s="79"/>
      <c r="J547" s="79"/>
      <c r="K547" s="79"/>
      <c r="L547" s="79"/>
      <c r="M547" s="79"/>
      <c r="N547" s="79"/>
      <c r="O547" s="79"/>
      <c r="P547" s="79"/>
      <c r="Q547" s="79"/>
      <c r="R547" s="79"/>
      <c r="S547" s="79"/>
      <c r="T547" s="131"/>
      <c r="U547" s="79"/>
      <c r="V547" s="79"/>
      <c r="W547" s="79"/>
      <c r="X547" s="79"/>
      <c r="Y547" s="79"/>
      <c r="Z547" s="79"/>
      <c r="AA547" s="79"/>
      <c r="AB547" s="79"/>
      <c r="AC547" s="79"/>
      <c r="AD547" s="79"/>
      <c r="AE547" s="79"/>
      <c r="AF547" s="79"/>
      <c r="AG547" s="79"/>
      <c r="AH547" s="79"/>
      <c r="AI547" s="79"/>
      <c r="AJ547" s="79"/>
      <c r="AK547" s="79"/>
    </row>
    <row r="548" ht="12.75" customHeight="1">
      <c r="A548" s="79"/>
      <c r="B548" s="79"/>
      <c r="C548" s="79"/>
      <c r="D548" s="79"/>
      <c r="E548" s="79"/>
      <c r="F548" s="79"/>
      <c r="G548" s="79"/>
      <c r="H548" s="79"/>
      <c r="I548" s="79"/>
      <c r="J548" s="79"/>
      <c r="K548" s="79"/>
      <c r="L548" s="79"/>
      <c r="M548" s="79"/>
      <c r="N548" s="79"/>
      <c r="O548" s="79"/>
      <c r="P548" s="79"/>
      <c r="Q548" s="79"/>
      <c r="R548" s="79"/>
      <c r="S548" s="79"/>
      <c r="T548" s="131"/>
      <c r="U548" s="79"/>
      <c r="V548" s="79"/>
      <c r="W548" s="79"/>
      <c r="X548" s="79"/>
      <c r="Y548" s="79"/>
      <c r="Z548" s="79"/>
      <c r="AA548" s="79"/>
      <c r="AB548" s="79"/>
      <c r="AC548" s="79"/>
      <c r="AD548" s="79"/>
      <c r="AE548" s="79"/>
      <c r="AF548" s="79"/>
      <c r="AG548" s="79"/>
      <c r="AH548" s="79"/>
      <c r="AI548" s="79"/>
      <c r="AJ548" s="79"/>
      <c r="AK548" s="79"/>
    </row>
    <row r="549" ht="12.75" customHeight="1">
      <c r="A549" s="79"/>
      <c r="B549" s="79"/>
      <c r="C549" s="79"/>
      <c r="D549" s="79"/>
      <c r="E549" s="79"/>
      <c r="F549" s="79"/>
      <c r="G549" s="79"/>
      <c r="H549" s="79"/>
      <c r="I549" s="79"/>
      <c r="J549" s="79"/>
      <c r="K549" s="79"/>
      <c r="L549" s="79"/>
      <c r="M549" s="79"/>
      <c r="N549" s="79"/>
      <c r="O549" s="79"/>
      <c r="P549" s="79"/>
      <c r="Q549" s="79"/>
      <c r="R549" s="79"/>
      <c r="S549" s="79"/>
      <c r="T549" s="131"/>
      <c r="U549" s="79"/>
      <c r="V549" s="79"/>
      <c r="W549" s="79"/>
      <c r="X549" s="79"/>
      <c r="Y549" s="79"/>
      <c r="Z549" s="79"/>
      <c r="AA549" s="79"/>
      <c r="AB549" s="79"/>
      <c r="AC549" s="79"/>
      <c r="AD549" s="79"/>
      <c r="AE549" s="79"/>
      <c r="AF549" s="79"/>
      <c r="AG549" s="79"/>
      <c r="AH549" s="79"/>
      <c r="AI549" s="79"/>
      <c r="AJ549" s="79"/>
      <c r="AK549" s="79"/>
    </row>
    <row r="550" ht="12.75" customHeight="1">
      <c r="A550" s="79"/>
      <c r="B550" s="79"/>
      <c r="C550" s="79"/>
      <c r="D550" s="79"/>
      <c r="E550" s="79"/>
      <c r="F550" s="79"/>
      <c r="G550" s="79"/>
      <c r="H550" s="79"/>
      <c r="I550" s="79"/>
      <c r="J550" s="79"/>
      <c r="K550" s="79"/>
      <c r="L550" s="79"/>
      <c r="M550" s="79"/>
      <c r="N550" s="79"/>
      <c r="O550" s="79"/>
      <c r="P550" s="79"/>
      <c r="Q550" s="79"/>
      <c r="R550" s="79"/>
      <c r="S550" s="79"/>
      <c r="T550" s="131"/>
      <c r="U550" s="79"/>
      <c r="V550" s="79"/>
      <c r="W550" s="79"/>
      <c r="X550" s="79"/>
      <c r="Y550" s="79"/>
      <c r="Z550" s="79"/>
      <c r="AA550" s="79"/>
      <c r="AB550" s="79"/>
      <c r="AC550" s="79"/>
      <c r="AD550" s="79"/>
      <c r="AE550" s="79"/>
      <c r="AF550" s="79"/>
      <c r="AG550" s="79"/>
      <c r="AH550" s="79"/>
      <c r="AI550" s="79"/>
      <c r="AJ550" s="79"/>
      <c r="AK550" s="79"/>
    </row>
    <row r="551" ht="12.75" customHeight="1">
      <c r="A551" s="79"/>
      <c r="B551" s="79"/>
      <c r="C551" s="79"/>
      <c r="D551" s="79"/>
      <c r="E551" s="79"/>
      <c r="F551" s="79"/>
      <c r="G551" s="79"/>
      <c r="H551" s="79"/>
      <c r="I551" s="79"/>
      <c r="J551" s="79"/>
      <c r="K551" s="79"/>
      <c r="L551" s="79"/>
      <c r="M551" s="79"/>
      <c r="N551" s="79"/>
      <c r="O551" s="79"/>
      <c r="P551" s="79"/>
      <c r="Q551" s="79"/>
      <c r="R551" s="79"/>
      <c r="S551" s="79"/>
      <c r="T551" s="131"/>
      <c r="U551" s="79"/>
      <c r="V551" s="79"/>
      <c r="W551" s="79"/>
      <c r="X551" s="79"/>
      <c r="Y551" s="79"/>
      <c r="Z551" s="79"/>
      <c r="AA551" s="79"/>
      <c r="AB551" s="79"/>
      <c r="AC551" s="79"/>
      <c r="AD551" s="79"/>
      <c r="AE551" s="79"/>
      <c r="AF551" s="79"/>
      <c r="AG551" s="79"/>
      <c r="AH551" s="79"/>
      <c r="AI551" s="79"/>
      <c r="AJ551" s="79"/>
      <c r="AK551" s="79"/>
    </row>
    <row r="552" ht="12.75" customHeight="1">
      <c r="A552" s="79"/>
      <c r="B552" s="79"/>
      <c r="C552" s="79"/>
      <c r="D552" s="79"/>
      <c r="E552" s="79"/>
      <c r="F552" s="79"/>
      <c r="G552" s="79"/>
      <c r="H552" s="79"/>
      <c r="I552" s="79"/>
      <c r="J552" s="79"/>
      <c r="K552" s="79"/>
      <c r="L552" s="79"/>
      <c r="M552" s="79"/>
      <c r="N552" s="79"/>
      <c r="O552" s="79"/>
      <c r="P552" s="79"/>
      <c r="Q552" s="79"/>
      <c r="R552" s="79"/>
      <c r="S552" s="79"/>
      <c r="T552" s="131"/>
      <c r="U552" s="79"/>
      <c r="V552" s="79"/>
      <c r="W552" s="79"/>
      <c r="X552" s="79"/>
      <c r="Y552" s="79"/>
      <c r="Z552" s="79"/>
      <c r="AA552" s="79"/>
      <c r="AB552" s="79"/>
      <c r="AC552" s="79"/>
      <c r="AD552" s="79"/>
      <c r="AE552" s="79"/>
      <c r="AF552" s="79"/>
      <c r="AG552" s="79"/>
      <c r="AH552" s="79"/>
      <c r="AI552" s="79"/>
      <c r="AJ552" s="79"/>
      <c r="AK552" s="79"/>
    </row>
    <row r="553" ht="12.75" customHeight="1">
      <c r="A553" s="79"/>
      <c r="B553" s="79"/>
      <c r="C553" s="79"/>
      <c r="D553" s="79"/>
      <c r="E553" s="79"/>
      <c r="F553" s="79"/>
      <c r="G553" s="79"/>
      <c r="H553" s="79"/>
      <c r="I553" s="79"/>
      <c r="J553" s="79"/>
      <c r="K553" s="79"/>
      <c r="L553" s="79"/>
      <c r="M553" s="79"/>
      <c r="N553" s="79"/>
      <c r="O553" s="79"/>
      <c r="P553" s="79"/>
      <c r="Q553" s="79"/>
      <c r="R553" s="79"/>
      <c r="S553" s="79"/>
      <c r="T553" s="131"/>
      <c r="U553" s="79"/>
      <c r="V553" s="79"/>
      <c r="W553" s="79"/>
      <c r="X553" s="79"/>
      <c r="Y553" s="79"/>
      <c r="Z553" s="79"/>
      <c r="AA553" s="79"/>
      <c r="AB553" s="79"/>
      <c r="AC553" s="79"/>
      <c r="AD553" s="79"/>
      <c r="AE553" s="79"/>
      <c r="AF553" s="79"/>
      <c r="AG553" s="79"/>
      <c r="AH553" s="79"/>
      <c r="AI553" s="79"/>
      <c r="AJ553" s="79"/>
      <c r="AK553" s="79"/>
    </row>
    <row r="554" ht="12.75" customHeight="1">
      <c r="A554" s="79"/>
      <c r="B554" s="79"/>
      <c r="C554" s="79"/>
      <c r="D554" s="79"/>
      <c r="E554" s="79"/>
      <c r="F554" s="79"/>
      <c r="G554" s="79"/>
      <c r="H554" s="79"/>
      <c r="I554" s="79"/>
      <c r="J554" s="79"/>
      <c r="K554" s="79"/>
      <c r="L554" s="79"/>
      <c r="M554" s="79"/>
      <c r="N554" s="79"/>
      <c r="O554" s="79"/>
      <c r="P554" s="79"/>
      <c r="Q554" s="79"/>
      <c r="R554" s="79"/>
      <c r="S554" s="79"/>
      <c r="T554" s="131"/>
      <c r="U554" s="79"/>
      <c r="V554" s="79"/>
      <c r="W554" s="79"/>
      <c r="X554" s="79"/>
      <c r="Y554" s="79"/>
      <c r="Z554" s="79"/>
      <c r="AA554" s="79"/>
      <c r="AB554" s="79"/>
      <c r="AC554" s="79"/>
      <c r="AD554" s="79"/>
      <c r="AE554" s="79"/>
      <c r="AF554" s="79"/>
      <c r="AG554" s="79"/>
      <c r="AH554" s="79"/>
      <c r="AI554" s="79"/>
      <c r="AJ554" s="79"/>
      <c r="AK554" s="79"/>
    </row>
    <row r="555" ht="12.75" customHeight="1">
      <c r="A555" s="79"/>
      <c r="B555" s="79"/>
      <c r="C555" s="79"/>
      <c r="D555" s="79"/>
      <c r="E555" s="79"/>
      <c r="F555" s="79"/>
      <c r="G555" s="79"/>
      <c r="H555" s="79"/>
      <c r="I555" s="79"/>
      <c r="J555" s="79"/>
      <c r="K555" s="79"/>
      <c r="L555" s="79"/>
      <c r="M555" s="79"/>
      <c r="N555" s="79"/>
      <c r="O555" s="79"/>
      <c r="P555" s="79"/>
      <c r="Q555" s="79"/>
      <c r="R555" s="79"/>
      <c r="S555" s="79"/>
      <c r="T555" s="131"/>
      <c r="U555" s="79"/>
      <c r="V555" s="79"/>
      <c r="W555" s="79"/>
      <c r="X555" s="79"/>
      <c r="Y555" s="79"/>
      <c r="Z555" s="79"/>
      <c r="AA555" s="79"/>
      <c r="AB555" s="79"/>
      <c r="AC555" s="79"/>
      <c r="AD555" s="79"/>
      <c r="AE555" s="79"/>
      <c r="AF555" s="79"/>
      <c r="AG555" s="79"/>
      <c r="AH555" s="79"/>
      <c r="AI555" s="79"/>
      <c r="AJ555" s="79"/>
      <c r="AK555" s="79"/>
    </row>
    <row r="556" ht="12.75" customHeight="1">
      <c r="A556" s="79"/>
      <c r="B556" s="79"/>
      <c r="C556" s="79"/>
      <c r="D556" s="79"/>
      <c r="E556" s="79"/>
      <c r="F556" s="79"/>
      <c r="G556" s="79"/>
      <c r="H556" s="79"/>
      <c r="I556" s="79"/>
      <c r="J556" s="79"/>
      <c r="K556" s="79"/>
      <c r="L556" s="79"/>
      <c r="M556" s="79"/>
      <c r="N556" s="79"/>
      <c r="O556" s="79"/>
      <c r="P556" s="79"/>
      <c r="Q556" s="79"/>
      <c r="R556" s="79"/>
      <c r="S556" s="79"/>
      <c r="T556" s="131"/>
      <c r="U556" s="79"/>
      <c r="V556" s="79"/>
      <c r="W556" s="79"/>
      <c r="X556" s="79"/>
      <c r="Y556" s="79"/>
      <c r="Z556" s="79"/>
      <c r="AA556" s="79"/>
      <c r="AB556" s="79"/>
      <c r="AC556" s="79"/>
      <c r="AD556" s="79"/>
      <c r="AE556" s="79"/>
      <c r="AF556" s="79"/>
      <c r="AG556" s="79"/>
      <c r="AH556" s="79"/>
      <c r="AI556" s="79"/>
      <c r="AJ556" s="79"/>
      <c r="AK556" s="79"/>
    </row>
    <row r="557" ht="12.75" customHeight="1">
      <c r="A557" s="79"/>
      <c r="B557" s="79"/>
      <c r="C557" s="79"/>
      <c r="D557" s="79"/>
      <c r="E557" s="79"/>
      <c r="F557" s="79"/>
      <c r="G557" s="79"/>
      <c r="H557" s="79"/>
      <c r="I557" s="79"/>
      <c r="J557" s="79"/>
      <c r="K557" s="79"/>
      <c r="L557" s="79"/>
      <c r="M557" s="79"/>
      <c r="N557" s="79"/>
      <c r="O557" s="79"/>
      <c r="P557" s="79"/>
      <c r="Q557" s="79"/>
      <c r="R557" s="79"/>
      <c r="S557" s="79"/>
      <c r="T557" s="131"/>
      <c r="U557" s="79"/>
      <c r="V557" s="79"/>
      <c r="W557" s="79"/>
      <c r="X557" s="79"/>
      <c r="Y557" s="79"/>
      <c r="Z557" s="79"/>
      <c r="AA557" s="79"/>
      <c r="AB557" s="79"/>
      <c r="AC557" s="79"/>
      <c r="AD557" s="79"/>
      <c r="AE557" s="79"/>
      <c r="AF557" s="79"/>
      <c r="AG557" s="79"/>
      <c r="AH557" s="79"/>
      <c r="AI557" s="79"/>
      <c r="AJ557" s="79"/>
      <c r="AK557" s="79"/>
    </row>
    <row r="558" ht="12.75" customHeight="1">
      <c r="A558" s="79"/>
      <c r="B558" s="79"/>
      <c r="C558" s="79"/>
      <c r="D558" s="79"/>
      <c r="E558" s="79"/>
      <c r="F558" s="79"/>
      <c r="G558" s="79"/>
      <c r="H558" s="79"/>
      <c r="I558" s="79"/>
      <c r="J558" s="79"/>
      <c r="K558" s="79"/>
      <c r="L558" s="79"/>
      <c r="M558" s="79"/>
      <c r="N558" s="79"/>
      <c r="O558" s="79"/>
      <c r="P558" s="79"/>
      <c r="Q558" s="79"/>
      <c r="R558" s="79"/>
      <c r="S558" s="79"/>
      <c r="T558" s="131"/>
      <c r="U558" s="79"/>
      <c r="V558" s="79"/>
      <c r="W558" s="79"/>
      <c r="X558" s="79"/>
      <c r="Y558" s="79"/>
      <c r="Z558" s="79"/>
      <c r="AA558" s="79"/>
      <c r="AB558" s="79"/>
      <c r="AC558" s="79"/>
      <c r="AD558" s="79"/>
      <c r="AE558" s="79"/>
      <c r="AF558" s="79"/>
      <c r="AG558" s="79"/>
      <c r="AH558" s="79"/>
      <c r="AI558" s="79"/>
      <c r="AJ558" s="79"/>
      <c r="AK558" s="79"/>
    </row>
    <row r="559" ht="12.75" customHeight="1">
      <c r="A559" s="79"/>
      <c r="B559" s="79"/>
      <c r="C559" s="79"/>
      <c r="D559" s="79"/>
      <c r="E559" s="79"/>
      <c r="F559" s="79"/>
      <c r="G559" s="79"/>
      <c r="H559" s="79"/>
      <c r="I559" s="79"/>
      <c r="J559" s="79"/>
      <c r="K559" s="79"/>
      <c r="L559" s="79"/>
      <c r="M559" s="79"/>
      <c r="N559" s="79"/>
      <c r="O559" s="79"/>
      <c r="P559" s="79"/>
      <c r="Q559" s="79"/>
      <c r="R559" s="79"/>
      <c r="S559" s="79"/>
      <c r="T559" s="131"/>
      <c r="U559" s="79"/>
      <c r="V559" s="79"/>
      <c r="W559" s="79"/>
      <c r="X559" s="79"/>
      <c r="Y559" s="79"/>
      <c r="Z559" s="79"/>
      <c r="AA559" s="79"/>
      <c r="AB559" s="79"/>
      <c r="AC559" s="79"/>
      <c r="AD559" s="79"/>
      <c r="AE559" s="79"/>
      <c r="AF559" s="79"/>
      <c r="AG559" s="79"/>
      <c r="AH559" s="79"/>
      <c r="AI559" s="79"/>
      <c r="AJ559" s="79"/>
      <c r="AK559" s="79"/>
    </row>
    <row r="560" ht="12.75" customHeight="1">
      <c r="A560" s="79"/>
      <c r="B560" s="79"/>
      <c r="C560" s="79"/>
      <c r="D560" s="79"/>
      <c r="E560" s="79"/>
      <c r="F560" s="79"/>
      <c r="G560" s="79"/>
      <c r="H560" s="79"/>
      <c r="I560" s="79"/>
      <c r="J560" s="79"/>
      <c r="K560" s="79"/>
      <c r="L560" s="79"/>
      <c r="M560" s="79"/>
      <c r="N560" s="79"/>
      <c r="O560" s="79"/>
      <c r="P560" s="79"/>
      <c r="Q560" s="79"/>
      <c r="R560" s="79"/>
      <c r="S560" s="79"/>
      <c r="T560" s="131"/>
      <c r="U560" s="79"/>
      <c r="V560" s="79"/>
      <c r="W560" s="79"/>
      <c r="X560" s="79"/>
      <c r="Y560" s="79"/>
      <c r="Z560" s="79"/>
      <c r="AA560" s="79"/>
      <c r="AB560" s="79"/>
      <c r="AC560" s="79"/>
      <c r="AD560" s="79"/>
      <c r="AE560" s="79"/>
      <c r="AF560" s="79"/>
      <c r="AG560" s="79"/>
      <c r="AH560" s="79"/>
      <c r="AI560" s="79"/>
      <c r="AJ560" s="79"/>
      <c r="AK560" s="79"/>
    </row>
    <row r="561" ht="12.75" customHeight="1">
      <c r="A561" s="79"/>
      <c r="B561" s="79"/>
      <c r="C561" s="79"/>
      <c r="D561" s="79"/>
      <c r="E561" s="79"/>
      <c r="F561" s="79"/>
      <c r="G561" s="79"/>
      <c r="H561" s="79"/>
      <c r="I561" s="79"/>
      <c r="J561" s="79"/>
      <c r="K561" s="79"/>
      <c r="L561" s="79"/>
      <c r="M561" s="79"/>
      <c r="N561" s="79"/>
      <c r="O561" s="79"/>
      <c r="P561" s="79"/>
      <c r="Q561" s="79"/>
      <c r="R561" s="79"/>
      <c r="S561" s="79"/>
      <c r="T561" s="131"/>
      <c r="U561" s="79"/>
      <c r="V561" s="79"/>
      <c r="W561" s="79"/>
      <c r="X561" s="79"/>
      <c r="Y561" s="79"/>
      <c r="Z561" s="79"/>
      <c r="AA561" s="79"/>
      <c r="AB561" s="79"/>
      <c r="AC561" s="79"/>
      <c r="AD561" s="79"/>
      <c r="AE561" s="79"/>
      <c r="AF561" s="79"/>
      <c r="AG561" s="79"/>
      <c r="AH561" s="79"/>
      <c r="AI561" s="79"/>
      <c r="AJ561" s="79"/>
      <c r="AK561" s="79"/>
    </row>
    <row r="562" ht="12.75" customHeight="1">
      <c r="A562" s="79"/>
      <c r="B562" s="79"/>
      <c r="C562" s="79"/>
      <c r="D562" s="79"/>
      <c r="E562" s="79"/>
      <c r="F562" s="79"/>
      <c r="G562" s="79"/>
      <c r="H562" s="79"/>
      <c r="I562" s="79"/>
      <c r="J562" s="79"/>
      <c r="K562" s="79"/>
      <c r="L562" s="79"/>
      <c r="M562" s="79"/>
      <c r="N562" s="79"/>
      <c r="O562" s="79"/>
      <c r="P562" s="79"/>
      <c r="Q562" s="79"/>
      <c r="R562" s="79"/>
      <c r="S562" s="79"/>
      <c r="T562" s="131"/>
      <c r="U562" s="79"/>
      <c r="V562" s="79"/>
      <c r="W562" s="79"/>
      <c r="X562" s="79"/>
      <c r="Y562" s="79"/>
      <c r="Z562" s="79"/>
      <c r="AA562" s="79"/>
      <c r="AB562" s="79"/>
      <c r="AC562" s="79"/>
      <c r="AD562" s="79"/>
      <c r="AE562" s="79"/>
      <c r="AF562" s="79"/>
      <c r="AG562" s="79"/>
      <c r="AH562" s="79"/>
      <c r="AI562" s="79"/>
      <c r="AJ562" s="79"/>
      <c r="AK562" s="79"/>
    </row>
    <row r="563" ht="12.75" customHeight="1">
      <c r="A563" s="79"/>
      <c r="B563" s="79"/>
      <c r="C563" s="79"/>
      <c r="D563" s="79"/>
      <c r="E563" s="79"/>
      <c r="F563" s="79"/>
      <c r="G563" s="79"/>
      <c r="H563" s="79"/>
      <c r="I563" s="79"/>
      <c r="J563" s="79"/>
      <c r="K563" s="79"/>
      <c r="L563" s="79"/>
      <c r="M563" s="79"/>
      <c r="N563" s="79"/>
      <c r="O563" s="79"/>
      <c r="P563" s="79"/>
      <c r="Q563" s="79"/>
      <c r="R563" s="79"/>
      <c r="S563" s="79"/>
      <c r="T563" s="131"/>
      <c r="U563" s="79"/>
      <c r="V563" s="79"/>
      <c r="W563" s="79"/>
      <c r="X563" s="79"/>
      <c r="Y563" s="79"/>
      <c r="Z563" s="79"/>
      <c r="AA563" s="79"/>
      <c r="AB563" s="79"/>
      <c r="AC563" s="79"/>
      <c r="AD563" s="79"/>
      <c r="AE563" s="79"/>
      <c r="AF563" s="79"/>
      <c r="AG563" s="79"/>
      <c r="AH563" s="79"/>
      <c r="AI563" s="79"/>
      <c r="AJ563" s="79"/>
      <c r="AK563" s="79"/>
    </row>
    <row r="564" ht="12.75" customHeight="1">
      <c r="A564" s="79"/>
      <c r="B564" s="79"/>
      <c r="C564" s="79"/>
      <c r="D564" s="79"/>
      <c r="E564" s="79"/>
      <c r="F564" s="79"/>
      <c r="G564" s="79"/>
      <c r="H564" s="79"/>
      <c r="I564" s="79"/>
      <c r="J564" s="79"/>
      <c r="K564" s="79"/>
      <c r="L564" s="79"/>
      <c r="M564" s="79"/>
      <c r="N564" s="79"/>
      <c r="O564" s="79"/>
      <c r="P564" s="79"/>
      <c r="Q564" s="79"/>
      <c r="R564" s="79"/>
      <c r="S564" s="79"/>
      <c r="T564" s="131"/>
      <c r="U564" s="79"/>
      <c r="V564" s="79"/>
      <c r="W564" s="79"/>
      <c r="X564" s="79"/>
      <c r="Y564" s="79"/>
      <c r="Z564" s="79"/>
      <c r="AA564" s="79"/>
      <c r="AB564" s="79"/>
      <c r="AC564" s="79"/>
      <c r="AD564" s="79"/>
      <c r="AE564" s="79"/>
      <c r="AF564" s="79"/>
      <c r="AG564" s="79"/>
      <c r="AH564" s="79"/>
      <c r="AI564" s="79"/>
      <c r="AJ564" s="79"/>
      <c r="AK564" s="79"/>
    </row>
    <row r="565" ht="12.75" customHeight="1">
      <c r="A565" s="79"/>
      <c r="B565" s="79"/>
      <c r="C565" s="79"/>
      <c r="D565" s="79"/>
      <c r="E565" s="79"/>
      <c r="F565" s="79"/>
      <c r="G565" s="79"/>
      <c r="H565" s="79"/>
      <c r="I565" s="79"/>
      <c r="J565" s="79"/>
      <c r="K565" s="79"/>
      <c r="L565" s="79"/>
      <c r="M565" s="79"/>
      <c r="N565" s="79"/>
      <c r="O565" s="79"/>
      <c r="P565" s="79"/>
      <c r="Q565" s="79"/>
      <c r="R565" s="79"/>
      <c r="S565" s="79"/>
      <c r="T565" s="131"/>
      <c r="U565" s="79"/>
      <c r="V565" s="79"/>
      <c r="W565" s="79"/>
      <c r="X565" s="79"/>
      <c r="Y565" s="79"/>
      <c r="Z565" s="79"/>
      <c r="AA565" s="79"/>
      <c r="AB565" s="79"/>
      <c r="AC565" s="79"/>
      <c r="AD565" s="79"/>
      <c r="AE565" s="79"/>
      <c r="AF565" s="79"/>
      <c r="AG565" s="79"/>
      <c r="AH565" s="79"/>
      <c r="AI565" s="79"/>
      <c r="AJ565" s="79"/>
      <c r="AK565" s="79"/>
    </row>
    <row r="566" ht="12.75" customHeight="1">
      <c r="A566" s="79"/>
      <c r="B566" s="79"/>
      <c r="C566" s="79"/>
      <c r="D566" s="79"/>
      <c r="E566" s="79"/>
      <c r="F566" s="79"/>
      <c r="G566" s="79"/>
      <c r="H566" s="79"/>
      <c r="I566" s="79"/>
      <c r="J566" s="79"/>
      <c r="K566" s="79"/>
      <c r="L566" s="79"/>
      <c r="M566" s="79"/>
      <c r="N566" s="79"/>
      <c r="O566" s="79"/>
      <c r="P566" s="79"/>
      <c r="Q566" s="79"/>
      <c r="R566" s="79"/>
      <c r="S566" s="79"/>
      <c r="T566" s="131"/>
      <c r="U566" s="79"/>
      <c r="V566" s="79"/>
      <c r="W566" s="79"/>
      <c r="X566" s="79"/>
      <c r="Y566" s="79"/>
      <c r="Z566" s="79"/>
      <c r="AA566" s="79"/>
      <c r="AB566" s="79"/>
      <c r="AC566" s="79"/>
      <c r="AD566" s="79"/>
      <c r="AE566" s="79"/>
      <c r="AF566" s="79"/>
      <c r="AG566" s="79"/>
      <c r="AH566" s="79"/>
      <c r="AI566" s="79"/>
      <c r="AJ566" s="79"/>
      <c r="AK566" s="79"/>
    </row>
    <row r="567" ht="12.75" customHeight="1">
      <c r="A567" s="79"/>
      <c r="B567" s="79"/>
      <c r="C567" s="79"/>
      <c r="D567" s="79"/>
      <c r="E567" s="79"/>
      <c r="F567" s="79"/>
      <c r="G567" s="79"/>
      <c r="H567" s="79"/>
      <c r="I567" s="79"/>
      <c r="J567" s="79"/>
      <c r="K567" s="79"/>
      <c r="L567" s="79"/>
      <c r="M567" s="79"/>
      <c r="N567" s="79"/>
      <c r="O567" s="79"/>
      <c r="P567" s="79"/>
      <c r="Q567" s="79"/>
      <c r="R567" s="79"/>
      <c r="S567" s="79"/>
      <c r="T567" s="131"/>
      <c r="U567" s="79"/>
      <c r="V567" s="79"/>
      <c r="W567" s="79"/>
      <c r="X567" s="79"/>
      <c r="Y567" s="79"/>
      <c r="Z567" s="79"/>
      <c r="AA567" s="79"/>
      <c r="AB567" s="79"/>
      <c r="AC567" s="79"/>
      <c r="AD567" s="79"/>
      <c r="AE567" s="79"/>
      <c r="AF567" s="79"/>
      <c r="AG567" s="79"/>
      <c r="AH567" s="79"/>
      <c r="AI567" s="79"/>
      <c r="AJ567" s="79"/>
      <c r="AK567" s="79"/>
    </row>
    <row r="568" ht="12.75" customHeight="1">
      <c r="A568" s="79"/>
      <c r="B568" s="79"/>
      <c r="C568" s="79"/>
      <c r="D568" s="79"/>
      <c r="E568" s="79"/>
      <c r="F568" s="79"/>
      <c r="G568" s="79"/>
      <c r="H568" s="79"/>
      <c r="I568" s="79"/>
      <c r="J568" s="79"/>
      <c r="K568" s="79"/>
      <c r="L568" s="79"/>
      <c r="M568" s="79"/>
      <c r="N568" s="79"/>
      <c r="O568" s="79"/>
      <c r="P568" s="79"/>
      <c r="Q568" s="79"/>
      <c r="R568" s="79"/>
      <c r="S568" s="79"/>
      <c r="T568" s="131"/>
      <c r="U568" s="79"/>
      <c r="V568" s="79"/>
      <c r="W568" s="79"/>
      <c r="X568" s="79"/>
      <c r="Y568" s="79"/>
      <c r="Z568" s="79"/>
      <c r="AA568" s="79"/>
      <c r="AB568" s="79"/>
      <c r="AC568" s="79"/>
      <c r="AD568" s="79"/>
      <c r="AE568" s="79"/>
      <c r="AF568" s="79"/>
      <c r="AG568" s="79"/>
      <c r="AH568" s="79"/>
      <c r="AI568" s="79"/>
      <c r="AJ568" s="79"/>
      <c r="AK568" s="79"/>
    </row>
    <row r="569" ht="12.75" customHeight="1">
      <c r="A569" s="79"/>
      <c r="B569" s="79"/>
      <c r="C569" s="79"/>
      <c r="D569" s="79"/>
      <c r="E569" s="79"/>
      <c r="F569" s="79"/>
      <c r="G569" s="79"/>
      <c r="H569" s="79"/>
      <c r="I569" s="79"/>
      <c r="J569" s="79"/>
      <c r="K569" s="79"/>
      <c r="L569" s="79"/>
      <c r="M569" s="79"/>
      <c r="N569" s="79"/>
      <c r="O569" s="79"/>
      <c r="P569" s="79"/>
      <c r="Q569" s="79"/>
      <c r="R569" s="79"/>
      <c r="S569" s="79"/>
      <c r="T569" s="131"/>
      <c r="U569" s="79"/>
      <c r="V569" s="79"/>
      <c r="W569" s="79"/>
      <c r="X569" s="79"/>
      <c r="Y569" s="79"/>
      <c r="Z569" s="79"/>
      <c r="AA569" s="79"/>
      <c r="AB569" s="79"/>
      <c r="AC569" s="79"/>
      <c r="AD569" s="79"/>
      <c r="AE569" s="79"/>
      <c r="AF569" s="79"/>
      <c r="AG569" s="79"/>
      <c r="AH569" s="79"/>
      <c r="AI569" s="79"/>
      <c r="AJ569" s="79"/>
      <c r="AK569" s="79"/>
    </row>
    <row r="570" ht="12.75" customHeight="1">
      <c r="A570" s="79"/>
      <c r="B570" s="79"/>
      <c r="C570" s="79"/>
      <c r="D570" s="79"/>
      <c r="E570" s="79"/>
      <c r="F570" s="79"/>
      <c r="G570" s="79"/>
      <c r="H570" s="79"/>
      <c r="I570" s="79"/>
      <c r="J570" s="79"/>
      <c r="K570" s="79"/>
      <c r="L570" s="79"/>
      <c r="M570" s="79"/>
      <c r="N570" s="79"/>
      <c r="O570" s="79"/>
      <c r="P570" s="79"/>
      <c r="Q570" s="79"/>
      <c r="R570" s="79"/>
      <c r="S570" s="79"/>
      <c r="T570" s="131"/>
      <c r="U570" s="79"/>
      <c r="V570" s="79"/>
      <c r="W570" s="79"/>
      <c r="X570" s="79"/>
      <c r="Y570" s="79"/>
      <c r="Z570" s="79"/>
      <c r="AA570" s="79"/>
      <c r="AB570" s="79"/>
      <c r="AC570" s="79"/>
      <c r="AD570" s="79"/>
      <c r="AE570" s="79"/>
      <c r="AF570" s="79"/>
      <c r="AG570" s="79"/>
      <c r="AH570" s="79"/>
      <c r="AI570" s="79"/>
      <c r="AJ570" s="79"/>
      <c r="AK570" s="79"/>
    </row>
    <row r="571" ht="12.75" customHeight="1">
      <c r="A571" s="79"/>
      <c r="B571" s="79"/>
      <c r="C571" s="79"/>
      <c r="D571" s="79"/>
      <c r="E571" s="79"/>
      <c r="F571" s="79"/>
      <c r="G571" s="79"/>
      <c r="H571" s="79"/>
      <c r="I571" s="79"/>
      <c r="J571" s="79"/>
      <c r="K571" s="79"/>
      <c r="L571" s="79"/>
      <c r="M571" s="79"/>
      <c r="N571" s="79"/>
      <c r="O571" s="79"/>
      <c r="P571" s="79"/>
      <c r="Q571" s="79"/>
      <c r="R571" s="79"/>
      <c r="S571" s="79"/>
      <c r="T571" s="131"/>
      <c r="U571" s="79"/>
      <c r="V571" s="79"/>
      <c r="W571" s="79"/>
      <c r="X571" s="79"/>
      <c r="Y571" s="79"/>
      <c r="Z571" s="79"/>
      <c r="AA571" s="79"/>
      <c r="AB571" s="79"/>
      <c r="AC571" s="79"/>
      <c r="AD571" s="79"/>
      <c r="AE571" s="79"/>
      <c r="AF571" s="79"/>
      <c r="AG571" s="79"/>
      <c r="AH571" s="79"/>
      <c r="AI571" s="79"/>
      <c r="AJ571" s="79"/>
      <c r="AK571" s="79"/>
    </row>
    <row r="572" ht="12.75" customHeight="1">
      <c r="A572" s="79"/>
      <c r="B572" s="79"/>
      <c r="C572" s="79"/>
      <c r="D572" s="79"/>
      <c r="E572" s="79"/>
      <c r="F572" s="79"/>
      <c r="G572" s="79"/>
      <c r="H572" s="79"/>
      <c r="I572" s="79"/>
      <c r="J572" s="79"/>
      <c r="K572" s="79"/>
      <c r="L572" s="79"/>
      <c r="M572" s="79"/>
      <c r="N572" s="79"/>
      <c r="O572" s="79"/>
      <c r="P572" s="79"/>
      <c r="Q572" s="79"/>
      <c r="R572" s="79"/>
      <c r="S572" s="79"/>
      <c r="T572" s="131"/>
      <c r="U572" s="79"/>
      <c r="V572" s="79"/>
      <c r="W572" s="79"/>
      <c r="X572" s="79"/>
      <c r="Y572" s="79"/>
      <c r="Z572" s="79"/>
      <c r="AA572" s="79"/>
      <c r="AB572" s="79"/>
      <c r="AC572" s="79"/>
      <c r="AD572" s="79"/>
      <c r="AE572" s="79"/>
      <c r="AF572" s="79"/>
      <c r="AG572" s="79"/>
      <c r="AH572" s="79"/>
      <c r="AI572" s="79"/>
      <c r="AJ572" s="79"/>
      <c r="AK572" s="79"/>
    </row>
    <row r="573" ht="12.75" customHeight="1">
      <c r="A573" s="79"/>
      <c r="B573" s="79"/>
      <c r="C573" s="79"/>
      <c r="D573" s="79"/>
      <c r="E573" s="79"/>
      <c r="F573" s="79"/>
      <c r="G573" s="79"/>
      <c r="H573" s="79"/>
      <c r="I573" s="79"/>
      <c r="J573" s="79"/>
      <c r="K573" s="79"/>
      <c r="L573" s="79"/>
      <c r="M573" s="79"/>
      <c r="N573" s="79"/>
      <c r="O573" s="79"/>
      <c r="P573" s="79"/>
      <c r="Q573" s="79"/>
      <c r="R573" s="79"/>
      <c r="S573" s="79"/>
      <c r="T573" s="131"/>
      <c r="U573" s="79"/>
      <c r="V573" s="79"/>
      <c r="W573" s="79"/>
      <c r="X573" s="79"/>
      <c r="Y573" s="79"/>
      <c r="Z573" s="79"/>
      <c r="AA573" s="79"/>
      <c r="AB573" s="79"/>
      <c r="AC573" s="79"/>
      <c r="AD573" s="79"/>
      <c r="AE573" s="79"/>
      <c r="AF573" s="79"/>
      <c r="AG573" s="79"/>
      <c r="AH573" s="79"/>
      <c r="AI573" s="79"/>
      <c r="AJ573" s="79"/>
      <c r="AK573" s="79"/>
    </row>
    <row r="574" ht="12.75" customHeight="1">
      <c r="A574" s="79"/>
      <c r="B574" s="79"/>
      <c r="C574" s="79"/>
      <c r="D574" s="79"/>
      <c r="E574" s="79"/>
      <c r="F574" s="79"/>
      <c r="G574" s="79"/>
      <c r="H574" s="79"/>
      <c r="I574" s="79"/>
      <c r="J574" s="79"/>
      <c r="K574" s="79"/>
      <c r="L574" s="79"/>
      <c r="M574" s="79"/>
      <c r="N574" s="79"/>
      <c r="O574" s="79"/>
      <c r="P574" s="79"/>
      <c r="Q574" s="79"/>
      <c r="R574" s="79"/>
      <c r="S574" s="79"/>
      <c r="T574" s="131"/>
      <c r="U574" s="79"/>
      <c r="V574" s="79"/>
      <c r="W574" s="79"/>
      <c r="X574" s="79"/>
      <c r="Y574" s="79"/>
      <c r="Z574" s="79"/>
      <c r="AA574" s="79"/>
      <c r="AB574" s="79"/>
      <c r="AC574" s="79"/>
      <c r="AD574" s="79"/>
      <c r="AE574" s="79"/>
      <c r="AF574" s="79"/>
      <c r="AG574" s="79"/>
      <c r="AH574" s="79"/>
      <c r="AI574" s="79"/>
      <c r="AJ574" s="79"/>
      <c r="AK574" s="79"/>
    </row>
    <row r="575" ht="12.75" customHeight="1">
      <c r="A575" s="79"/>
      <c r="B575" s="79"/>
      <c r="C575" s="79"/>
      <c r="D575" s="79"/>
      <c r="E575" s="79"/>
      <c r="F575" s="79"/>
      <c r="G575" s="79"/>
      <c r="H575" s="79"/>
      <c r="I575" s="79"/>
      <c r="J575" s="79"/>
      <c r="K575" s="79"/>
      <c r="L575" s="79"/>
      <c r="M575" s="79"/>
      <c r="N575" s="79"/>
      <c r="O575" s="79"/>
      <c r="P575" s="79"/>
      <c r="Q575" s="79"/>
      <c r="R575" s="79"/>
      <c r="S575" s="79"/>
      <c r="T575" s="131"/>
      <c r="U575" s="79"/>
      <c r="V575" s="79"/>
      <c r="W575" s="79"/>
      <c r="X575" s="79"/>
      <c r="Y575" s="79"/>
      <c r="Z575" s="79"/>
      <c r="AA575" s="79"/>
      <c r="AB575" s="79"/>
      <c r="AC575" s="79"/>
      <c r="AD575" s="79"/>
      <c r="AE575" s="79"/>
      <c r="AF575" s="79"/>
      <c r="AG575" s="79"/>
      <c r="AH575" s="79"/>
      <c r="AI575" s="79"/>
      <c r="AJ575" s="79"/>
      <c r="AK575" s="79"/>
    </row>
    <row r="576" ht="12.75" customHeight="1">
      <c r="A576" s="79"/>
      <c r="B576" s="79"/>
      <c r="C576" s="79"/>
      <c r="D576" s="79"/>
      <c r="E576" s="79"/>
      <c r="F576" s="79"/>
      <c r="G576" s="79"/>
      <c r="H576" s="79"/>
      <c r="I576" s="79"/>
      <c r="J576" s="79"/>
      <c r="K576" s="79"/>
      <c r="L576" s="79"/>
      <c r="M576" s="79"/>
      <c r="N576" s="79"/>
      <c r="O576" s="79"/>
      <c r="P576" s="79"/>
      <c r="Q576" s="79"/>
      <c r="R576" s="79"/>
      <c r="S576" s="79"/>
      <c r="T576" s="131"/>
      <c r="U576" s="79"/>
      <c r="V576" s="79"/>
      <c r="W576" s="79"/>
      <c r="X576" s="79"/>
      <c r="Y576" s="79"/>
      <c r="Z576" s="79"/>
      <c r="AA576" s="79"/>
      <c r="AB576" s="79"/>
      <c r="AC576" s="79"/>
      <c r="AD576" s="79"/>
      <c r="AE576" s="79"/>
      <c r="AF576" s="79"/>
      <c r="AG576" s="79"/>
      <c r="AH576" s="79"/>
      <c r="AI576" s="79"/>
      <c r="AJ576" s="79"/>
      <c r="AK576" s="79"/>
    </row>
    <row r="577" ht="12.75" customHeight="1">
      <c r="A577" s="79"/>
      <c r="B577" s="79"/>
      <c r="C577" s="79"/>
      <c r="D577" s="79"/>
      <c r="E577" s="79"/>
      <c r="F577" s="79"/>
      <c r="G577" s="79"/>
      <c r="H577" s="79"/>
      <c r="I577" s="79"/>
      <c r="J577" s="79"/>
      <c r="K577" s="79"/>
      <c r="L577" s="79"/>
      <c r="M577" s="79"/>
      <c r="N577" s="79"/>
      <c r="O577" s="79"/>
      <c r="P577" s="79"/>
      <c r="Q577" s="79"/>
      <c r="R577" s="79"/>
      <c r="S577" s="79"/>
      <c r="T577" s="131"/>
      <c r="U577" s="79"/>
      <c r="V577" s="79"/>
      <c r="W577" s="79"/>
      <c r="X577" s="79"/>
      <c r="Y577" s="79"/>
      <c r="Z577" s="79"/>
      <c r="AA577" s="79"/>
      <c r="AB577" s="79"/>
      <c r="AC577" s="79"/>
      <c r="AD577" s="79"/>
      <c r="AE577" s="79"/>
      <c r="AF577" s="79"/>
      <c r="AG577" s="79"/>
      <c r="AH577" s="79"/>
      <c r="AI577" s="79"/>
      <c r="AJ577" s="79"/>
      <c r="AK577" s="79"/>
    </row>
    <row r="578" ht="12.75" customHeight="1">
      <c r="A578" s="79"/>
      <c r="B578" s="79"/>
      <c r="C578" s="79"/>
      <c r="D578" s="79"/>
      <c r="E578" s="79"/>
      <c r="F578" s="79"/>
      <c r="G578" s="79"/>
      <c r="H578" s="79"/>
      <c r="I578" s="79"/>
      <c r="J578" s="79"/>
      <c r="K578" s="79"/>
      <c r="L578" s="79"/>
      <c r="M578" s="79"/>
      <c r="N578" s="79"/>
      <c r="O578" s="79"/>
      <c r="P578" s="79"/>
      <c r="Q578" s="79"/>
      <c r="R578" s="79"/>
      <c r="S578" s="79"/>
      <c r="T578" s="131"/>
      <c r="U578" s="79"/>
      <c r="V578" s="79"/>
      <c r="W578" s="79"/>
      <c r="X578" s="79"/>
      <c r="Y578" s="79"/>
      <c r="Z578" s="79"/>
      <c r="AA578" s="79"/>
      <c r="AB578" s="79"/>
      <c r="AC578" s="79"/>
      <c r="AD578" s="79"/>
      <c r="AE578" s="79"/>
      <c r="AF578" s="79"/>
      <c r="AG578" s="79"/>
      <c r="AH578" s="79"/>
      <c r="AI578" s="79"/>
      <c r="AJ578" s="79"/>
      <c r="AK578" s="79"/>
    </row>
    <row r="579" ht="12.75" customHeight="1">
      <c r="A579" s="79"/>
      <c r="B579" s="79"/>
      <c r="C579" s="79"/>
      <c r="D579" s="79"/>
      <c r="E579" s="79"/>
      <c r="F579" s="79"/>
      <c r="G579" s="79"/>
      <c r="H579" s="79"/>
      <c r="I579" s="79"/>
      <c r="J579" s="79"/>
      <c r="K579" s="79"/>
      <c r="L579" s="79"/>
      <c r="M579" s="79"/>
      <c r="N579" s="79"/>
      <c r="O579" s="79"/>
      <c r="P579" s="79"/>
      <c r="Q579" s="79"/>
      <c r="R579" s="79"/>
      <c r="S579" s="79"/>
      <c r="T579" s="131"/>
      <c r="U579" s="79"/>
      <c r="V579" s="79"/>
      <c r="W579" s="79"/>
      <c r="X579" s="79"/>
      <c r="Y579" s="79"/>
      <c r="Z579" s="79"/>
      <c r="AA579" s="79"/>
      <c r="AB579" s="79"/>
      <c r="AC579" s="79"/>
      <c r="AD579" s="79"/>
      <c r="AE579" s="79"/>
      <c r="AF579" s="79"/>
      <c r="AG579" s="79"/>
      <c r="AH579" s="79"/>
      <c r="AI579" s="79"/>
      <c r="AJ579" s="79"/>
      <c r="AK579" s="79"/>
    </row>
    <row r="580" ht="12.75" customHeight="1">
      <c r="A580" s="79"/>
      <c r="B580" s="79"/>
      <c r="C580" s="79"/>
      <c r="D580" s="79"/>
      <c r="E580" s="79"/>
      <c r="F580" s="79"/>
      <c r="G580" s="79"/>
      <c r="H580" s="79"/>
      <c r="I580" s="79"/>
      <c r="J580" s="79"/>
      <c r="K580" s="79"/>
      <c r="L580" s="79"/>
      <c r="M580" s="79"/>
      <c r="N580" s="79"/>
      <c r="O580" s="79"/>
      <c r="P580" s="79"/>
      <c r="Q580" s="79"/>
      <c r="R580" s="79"/>
      <c r="S580" s="79"/>
      <c r="T580" s="131"/>
      <c r="U580" s="79"/>
      <c r="V580" s="79"/>
      <c r="W580" s="79"/>
      <c r="X580" s="79"/>
      <c r="Y580" s="79"/>
      <c r="Z580" s="79"/>
      <c r="AA580" s="79"/>
      <c r="AB580" s="79"/>
      <c r="AC580" s="79"/>
      <c r="AD580" s="79"/>
      <c r="AE580" s="79"/>
      <c r="AF580" s="79"/>
      <c r="AG580" s="79"/>
      <c r="AH580" s="79"/>
      <c r="AI580" s="79"/>
      <c r="AJ580" s="79"/>
      <c r="AK580" s="79"/>
    </row>
    <row r="581" ht="12.75" customHeight="1">
      <c r="A581" s="79"/>
      <c r="B581" s="79"/>
      <c r="C581" s="79"/>
      <c r="D581" s="79"/>
      <c r="E581" s="79"/>
      <c r="F581" s="79"/>
      <c r="G581" s="79"/>
      <c r="H581" s="79"/>
      <c r="I581" s="79"/>
      <c r="J581" s="79"/>
      <c r="K581" s="79"/>
      <c r="L581" s="79"/>
      <c r="M581" s="79"/>
      <c r="N581" s="79"/>
      <c r="O581" s="79"/>
      <c r="P581" s="79"/>
      <c r="Q581" s="79"/>
      <c r="R581" s="79"/>
      <c r="S581" s="79"/>
      <c r="T581" s="131"/>
      <c r="U581" s="79"/>
      <c r="V581" s="79"/>
      <c r="W581" s="79"/>
      <c r="X581" s="79"/>
      <c r="Y581" s="79"/>
      <c r="Z581" s="79"/>
      <c r="AA581" s="79"/>
      <c r="AB581" s="79"/>
      <c r="AC581" s="79"/>
      <c r="AD581" s="79"/>
      <c r="AE581" s="79"/>
      <c r="AF581" s="79"/>
      <c r="AG581" s="79"/>
      <c r="AH581" s="79"/>
      <c r="AI581" s="79"/>
      <c r="AJ581" s="79"/>
      <c r="AK581" s="79"/>
    </row>
    <row r="582" ht="12.75" customHeight="1">
      <c r="A582" s="79"/>
      <c r="B582" s="79"/>
      <c r="C582" s="79"/>
      <c r="D582" s="79"/>
      <c r="E582" s="79"/>
      <c r="F582" s="79"/>
      <c r="G582" s="79"/>
      <c r="H582" s="79"/>
      <c r="I582" s="79"/>
      <c r="J582" s="79"/>
      <c r="K582" s="79"/>
      <c r="L582" s="79"/>
      <c r="M582" s="79"/>
      <c r="N582" s="79"/>
      <c r="O582" s="79"/>
      <c r="P582" s="79"/>
      <c r="Q582" s="79"/>
      <c r="R582" s="79"/>
      <c r="S582" s="79"/>
      <c r="T582" s="131"/>
      <c r="U582" s="79"/>
      <c r="V582" s="79"/>
      <c r="W582" s="79"/>
      <c r="X582" s="79"/>
      <c r="Y582" s="79"/>
      <c r="Z582" s="79"/>
      <c r="AA582" s="79"/>
      <c r="AB582" s="79"/>
      <c r="AC582" s="79"/>
      <c r="AD582" s="79"/>
      <c r="AE582" s="79"/>
      <c r="AF582" s="79"/>
      <c r="AG582" s="79"/>
      <c r="AH582" s="79"/>
      <c r="AI582" s="79"/>
      <c r="AJ582" s="79"/>
      <c r="AK582" s="79"/>
    </row>
    <row r="583" ht="12.75" customHeight="1">
      <c r="A583" s="79"/>
      <c r="B583" s="79"/>
      <c r="C583" s="79"/>
      <c r="D583" s="79"/>
      <c r="E583" s="79"/>
      <c r="F583" s="79"/>
      <c r="G583" s="79"/>
      <c r="H583" s="79"/>
      <c r="I583" s="79"/>
      <c r="J583" s="79"/>
      <c r="K583" s="79"/>
      <c r="L583" s="79"/>
      <c r="M583" s="79"/>
      <c r="N583" s="79"/>
      <c r="O583" s="79"/>
      <c r="P583" s="79"/>
      <c r="Q583" s="79"/>
      <c r="R583" s="79"/>
      <c r="S583" s="79"/>
      <c r="T583" s="131"/>
      <c r="U583" s="79"/>
      <c r="V583" s="79"/>
      <c r="W583" s="79"/>
      <c r="X583" s="79"/>
      <c r="Y583" s="79"/>
      <c r="Z583" s="79"/>
      <c r="AA583" s="79"/>
      <c r="AB583" s="79"/>
      <c r="AC583" s="79"/>
      <c r="AD583" s="79"/>
      <c r="AE583" s="79"/>
      <c r="AF583" s="79"/>
      <c r="AG583" s="79"/>
      <c r="AH583" s="79"/>
      <c r="AI583" s="79"/>
      <c r="AJ583" s="79"/>
      <c r="AK583" s="79"/>
    </row>
    <row r="584" ht="12.75" customHeight="1">
      <c r="A584" s="79"/>
      <c r="B584" s="79"/>
      <c r="C584" s="79"/>
      <c r="D584" s="79"/>
      <c r="E584" s="79"/>
      <c r="F584" s="79"/>
      <c r="G584" s="79"/>
      <c r="H584" s="79"/>
      <c r="I584" s="79"/>
      <c r="J584" s="79"/>
      <c r="K584" s="79"/>
      <c r="L584" s="79"/>
      <c r="M584" s="79"/>
      <c r="N584" s="79"/>
      <c r="O584" s="79"/>
      <c r="P584" s="79"/>
      <c r="Q584" s="79"/>
      <c r="R584" s="79"/>
      <c r="S584" s="79"/>
      <c r="T584" s="131"/>
      <c r="U584" s="79"/>
      <c r="V584" s="79"/>
      <c r="W584" s="79"/>
      <c r="X584" s="79"/>
      <c r="Y584" s="79"/>
      <c r="Z584" s="79"/>
      <c r="AA584" s="79"/>
      <c r="AB584" s="79"/>
      <c r="AC584" s="79"/>
      <c r="AD584" s="79"/>
      <c r="AE584" s="79"/>
      <c r="AF584" s="79"/>
      <c r="AG584" s="79"/>
      <c r="AH584" s="79"/>
      <c r="AI584" s="79"/>
      <c r="AJ584" s="79"/>
      <c r="AK584" s="79"/>
    </row>
    <row r="585" ht="12.75" customHeight="1">
      <c r="A585" s="79"/>
      <c r="B585" s="79"/>
      <c r="C585" s="79"/>
      <c r="D585" s="79"/>
      <c r="E585" s="79"/>
      <c r="F585" s="79"/>
      <c r="G585" s="79"/>
      <c r="H585" s="79"/>
      <c r="I585" s="79"/>
      <c r="J585" s="79"/>
      <c r="K585" s="79"/>
      <c r="L585" s="79"/>
      <c r="M585" s="79"/>
      <c r="N585" s="79"/>
      <c r="O585" s="79"/>
      <c r="P585" s="79"/>
      <c r="Q585" s="79"/>
      <c r="R585" s="79"/>
      <c r="S585" s="79"/>
      <c r="T585" s="131"/>
      <c r="U585" s="79"/>
      <c r="V585" s="79"/>
      <c r="W585" s="79"/>
      <c r="X585" s="79"/>
      <c r="Y585" s="79"/>
      <c r="Z585" s="79"/>
      <c r="AA585" s="79"/>
      <c r="AB585" s="79"/>
      <c r="AC585" s="79"/>
      <c r="AD585" s="79"/>
      <c r="AE585" s="79"/>
      <c r="AF585" s="79"/>
      <c r="AG585" s="79"/>
      <c r="AH585" s="79"/>
      <c r="AI585" s="79"/>
      <c r="AJ585" s="79"/>
      <c r="AK585" s="79"/>
    </row>
    <row r="586" ht="12.75" customHeight="1">
      <c r="A586" s="79"/>
      <c r="B586" s="79"/>
      <c r="C586" s="79"/>
      <c r="D586" s="79"/>
      <c r="E586" s="79"/>
      <c r="F586" s="79"/>
      <c r="G586" s="79"/>
      <c r="H586" s="79"/>
      <c r="I586" s="79"/>
      <c r="J586" s="79"/>
      <c r="K586" s="79"/>
      <c r="L586" s="79"/>
      <c r="M586" s="79"/>
      <c r="N586" s="79"/>
      <c r="O586" s="79"/>
      <c r="P586" s="79"/>
      <c r="Q586" s="79"/>
      <c r="R586" s="79"/>
      <c r="S586" s="79"/>
      <c r="T586" s="131"/>
      <c r="U586" s="79"/>
      <c r="V586" s="79"/>
      <c r="W586" s="79"/>
      <c r="X586" s="79"/>
      <c r="Y586" s="79"/>
      <c r="Z586" s="79"/>
      <c r="AA586" s="79"/>
      <c r="AB586" s="79"/>
      <c r="AC586" s="79"/>
      <c r="AD586" s="79"/>
      <c r="AE586" s="79"/>
      <c r="AF586" s="79"/>
      <c r="AG586" s="79"/>
      <c r="AH586" s="79"/>
      <c r="AI586" s="79"/>
      <c r="AJ586" s="79"/>
      <c r="AK586" s="79"/>
    </row>
    <row r="587" ht="12.75" customHeight="1">
      <c r="A587" s="79"/>
      <c r="B587" s="79"/>
      <c r="C587" s="79"/>
      <c r="D587" s="79"/>
      <c r="E587" s="79"/>
      <c r="F587" s="79"/>
      <c r="G587" s="79"/>
      <c r="H587" s="79"/>
      <c r="I587" s="79"/>
      <c r="J587" s="79"/>
      <c r="K587" s="79"/>
      <c r="L587" s="79"/>
      <c r="M587" s="79"/>
      <c r="N587" s="79"/>
      <c r="O587" s="79"/>
      <c r="P587" s="79"/>
      <c r="Q587" s="79"/>
      <c r="R587" s="79"/>
      <c r="S587" s="79"/>
      <c r="T587" s="131"/>
      <c r="U587" s="79"/>
      <c r="V587" s="79"/>
      <c r="W587" s="79"/>
      <c r="X587" s="79"/>
      <c r="Y587" s="79"/>
      <c r="Z587" s="79"/>
      <c r="AA587" s="79"/>
      <c r="AB587" s="79"/>
      <c r="AC587" s="79"/>
      <c r="AD587" s="79"/>
      <c r="AE587" s="79"/>
      <c r="AF587" s="79"/>
      <c r="AG587" s="79"/>
      <c r="AH587" s="79"/>
      <c r="AI587" s="79"/>
      <c r="AJ587" s="79"/>
      <c r="AK587" s="79"/>
    </row>
    <row r="588" ht="12.75" customHeight="1">
      <c r="A588" s="79"/>
      <c r="B588" s="79"/>
      <c r="C588" s="79"/>
      <c r="D588" s="79"/>
      <c r="E588" s="79"/>
      <c r="F588" s="79"/>
      <c r="G588" s="79"/>
      <c r="H588" s="79"/>
      <c r="I588" s="79"/>
      <c r="J588" s="79"/>
      <c r="K588" s="79"/>
      <c r="L588" s="79"/>
      <c r="M588" s="79"/>
      <c r="N588" s="79"/>
      <c r="O588" s="79"/>
      <c r="P588" s="79"/>
      <c r="Q588" s="79"/>
      <c r="R588" s="79"/>
      <c r="S588" s="79"/>
      <c r="T588" s="131"/>
      <c r="U588" s="79"/>
      <c r="V588" s="79"/>
      <c r="W588" s="79"/>
      <c r="X588" s="79"/>
      <c r="Y588" s="79"/>
      <c r="Z588" s="79"/>
      <c r="AA588" s="79"/>
      <c r="AB588" s="79"/>
      <c r="AC588" s="79"/>
      <c r="AD588" s="79"/>
      <c r="AE588" s="79"/>
      <c r="AF588" s="79"/>
      <c r="AG588" s="79"/>
      <c r="AH588" s="79"/>
      <c r="AI588" s="79"/>
      <c r="AJ588" s="79"/>
      <c r="AK588" s="79"/>
    </row>
    <row r="589" ht="12.75" customHeight="1">
      <c r="A589" s="79"/>
      <c r="B589" s="79"/>
      <c r="C589" s="79"/>
      <c r="D589" s="79"/>
      <c r="E589" s="79"/>
      <c r="F589" s="79"/>
      <c r="G589" s="79"/>
      <c r="H589" s="79"/>
      <c r="I589" s="79"/>
      <c r="J589" s="79"/>
      <c r="K589" s="79"/>
      <c r="L589" s="79"/>
      <c r="M589" s="79"/>
      <c r="N589" s="79"/>
      <c r="O589" s="79"/>
      <c r="P589" s="79"/>
      <c r="Q589" s="79"/>
      <c r="R589" s="79"/>
      <c r="S589" s="79"/>
      <c r="T589" s="131"/>
      <c r="U589" s="79"/>
      <c r="V589" s="79"/>
      <c r="W589" s="79"/>
      <c r="X589" s="79"/>
      <c r="Y589" s="79"/>
      <c r="Z589" s="79"/>
      <c r="AA589" s="79"/>
      <c r="AB589" s="79"/>
      <c r="AC589" s="79"/>
      <c r="AD589" s="79"/>
      <c r="AE589" s="79"/>
      <c r="AF589" s="79"/>
      <c r="AG589" s="79"/>
      <c r="AH589" s="79"/>
      <c r="AI589" s="79"/>
      <c r="AJ589" s="79"/>
      <c r="AK589" s="79"/>
    </row>
    <row r="590" ht="12.75" customHeight="1">
      <c r="A590" s="79"/>
      <c r="B590" s="79"/>
      <c r="C590" s="79"/>
      <c r="D590" s="79"/>
      <c r="E590" s="79"/>
      <c r="F590" s="79"/>
      <c r="G590" s="79"/>
      <c r="H590" s="79"/>
      <c r="I590" s="79"/>
      <c r="J590" s="79"/>
      <c r="K590" s="79"/>
      <c r="L590" s="79"/>
      <c r="M590" s="79"/>
      <c r="N590" s="79"/>
      <c r="O590" s="79"/>
      <c r="P590" s="79"/>
      <c r="Q590" s="79"/>
      <c r="R590" s="79"/>
      <c r="S590" s="79"/>
      <c r="T590" s="131"/>
      <c r="U590" s="79"/>
      <c r="V590" s="79"/>
      <c r="W590" s="79"/>
      <c r="X590" s="79"/>
      <c r="Y590" s="79"/>
      <c r="Z590" s="79"/>
      <c r="AA590" s="79"/>
      <c r="AB590" s="79"/>
      <c r="AC590" s="79"/>
      <c r="AD590" s="79"/>
      <c r="AE590" s="79"/>
      <c r="AF590" s="79"/>
      <c r="AG590" s="79"/>
      <c r="AH590" s="79"/>
      <c r="AI590" s="79"/>
      <c r="AJ590" s="79"/>
      <c r="AK590" s="79"/>
    </row>
    <row r="591" ht="12.75" customHeight="1">
      <c r="A591" s="79"/>
      <c r="B591" s="79"/>
      <c r="C591" s="79"/>
      <c r="D591" s="79"/>
      <c r="E591" s="79"/>
      <c r="F591" s="79"/>
      <c r="G591" s="79"/>
      <c r="H591" s="79"/>
      <c r="I591" s="79"/>
      <c r="J591" s="79"/>
      <c r="K591" s="79"/>
      <c r="L591" s="79"/>
      <c r="M591" s="79"/>
      <c r="N591" s="79"/>
      <c r="O591" s="79"/>
      <c r="P591" s="79"/>
      <c r="Q591" s="79"/>
      <c r="R591" s="79"/>
      <c r="S591" s="79"/>
      <c r="T591" s="131"/>
      <c r="U591" s="79"/>
      <c r="V591" s="79"/>
      <c r="W591" s="79"/>
      <c r="X591" s="79"/>
      <c r="Y591" s="79"/>
      <c r="Z591" s="79"/>
      <c r="AA591" s="79"/>
      <c r="AB591" s="79"/>
      <c r="AC591" s="79"/>
      <c r="AD591" s="79"/>
      <c r="AE591" s="79"/>
      <c r="AF591" s="79"/>
      <c r="AG591" s="79"/>
      <c r="AH591" s="79"/>
      <c r="AI591" s="79"/>
      <c r="AJ591" s="79"/>
      <c r="AK591" s="79"/>
    </row>
    <row r="592" ht="12.75" customHeight="1">
      <c r="A592" s="79"/>
      <c r="B592" s="79"/>
      <c r="C592" s="79"/>
      <c r="D592" s="79"/>
      <c r="E592" s="79"/>
      <c r="F592" s="79"/>
      <c r="G592" s="79"/>
      <c r="H592" s="79"/>
      <c r="I592" s="79"/>
      <c r="J592" s="79"/>
      <c r="K592" s="79"/>
      <c r="L592" s="79"/>
      <c r="M592" s="79"/>
      <c r="N592" s="79"/>
      <c r="O592" s="79"/>
      <c r="P592" s="79"/>
      <c r="Q592" s="79"/>
      <c r="R592" s="79"/>
      <c r="S592" s="79"/>
      <c r="T592" s="131"/>
      <c r="U592" s="79"/>
      <c r="V592" s="79"/>
      <c r="W592" s="79"/>
      <c r="X592" s="79"/>
      <c r="Y592" s="79"/>
      <c r="Z592" s="79"/>
      <c r="AA592" s="79"/>
      <c r="AB592" s="79"/>
      <c r="AC592" s="79"/>
      <c r="AD592" s="79"/>
      <c r="AE592" s="79"/>
      <c r="AF592" s="79"/>
      <c r="AG592" s="79"/>
      <c r="AH592" s="79"/>
      <c r="AI592" s="79"/>
      <c r="AJ592" s="79"/>
      <c r="AK592" s="79"/>
    </row>
    <row r="593" ht="12.75" customHeight="1">
      <c r="A593" s="79"/>
      <c r="B593" s="79"/>
      <c r="C593" s="79"/>
      <c r="D593" s="79"/>
      <c r="E593" s="79"/>
      <c r="F593" s="79"/>
      <c r="G593" s="79"/>
      <c r="H593" s="79"/>
      <c r="I593" s="79"/>
      <c r="J593" s="79"/>
      <c r="K593" s="79"/>
      <c r="L593" s="79"/>
      <c r="M593" s="79"/>
      <c r="N593" s="79"/>
      <c r="O593" s="79"/>
      <c r="P593" s="79"/>
      <c r="Q593" s="79"/>
      <c r="R593" s="79"/>
      <c r="S593" s="79"/>
      <c r="T593" s="131"/>
      <c r="U593" s="79"/>
      <c r="V593" s="79"/>
      <c r="W593" s="79"/>
      <c r="X593" s="79"/>
      <c r="Y593" s="79"/>
      <c r="Z593" s="79"/>
      <c r="AA593" s="79"/>
      <c r="AB593" s="79"/>
      <c r="AC593" s="79"/>
      <c r="AD593" s="79"/>
      <c r="AE593" s="79"/>
      <c r="AF593" s="79"/>
      <c r="AG593" s="79"/>
      <c r="AH593" s="79"/>
      <c r="AI593" s="79"/>
      <c r="AJ593" s="79"/>
      <c r="AK593" s="79"/>
    </row>
    <row r="594" ht="12.75" customHeight="1">
      <c r="A594" s="79"/>
      <c r="B594" s="79"/>
      <c r="C594" s="79"/>
      <c r="D594" s="79"/>
      <c r="E594" s="79"/>
      <c r="F594" s="79"/>
      <c r="G594" s="79"/>
      <c r="H594" s="79"/>
      <c r="I594" s="79"/>
      <c r="J594" s="79"/>
      <c r="K594" s="79"/>
      <c r="L594" s="79"/>
      <c r="M594" s="79"/>
      <c r="N594" s="79"/>
      <c r="O594" s="79"/>
      <c r="P594" s="79"/>
      <c r="Q594" s="79"/>
      <c r="R594" s="79"/>
      <c r="S594" s="79"/>
      <c r="T594" s="131"/>
      <c r="U594" s="79"/>
      <c r="V594" s="79"/>
      <c r="W594" s="79"/>
      <c r="X594" s="79"/>
      <c r="Y594" s="79"/>
      <c r="Z594" s="79"/>
      <c r="AA594" s="79"/>
      <c r="AB594" s="79"/>
      <c r="AC594" s="79"/>
      <c r="AD594" s="79"/>
      <c r="AE594" s="79"/>
      <c r="AF594" s="79"/>
      <c r="AG594" s="79"/>
      <c r="AH594" s="79"/>
      <c r="AI594" s="79"/>
      <c r="AJ594" s="79"/>
      <c r="AK594" s="79"/>
    </row>
    <row r="595" ht="12.75" customHeight="1">
      <c r="A595" s="79"/>
      <c r="B595" s="79"/>
      <c r="C595" s="79"/>
      <c r="D595" s="79"/>
      <c r="E595" s="79"/>
      <c r="F595" s="79"/>
      <c r="G595" s="79"/>
      <c r="H595" s="79"/>
      <c r="I595" s="79"/>
      <c r="J595" s="79"/>
      <c r="K595" s="79"/>
      <c r="L595" s="79"/>
      <c r="M595" s="79"/>
      <c r="N595" s="79"/>
      <c r="O595" s="79"/>
      <c r="P595" s="79"/>
      <c r="Q595" s="79"/>
      <c r="R595" s="79"/>
      <c r="S595" s="79"/>
      <c r="T595" s="131"/>
      <c r="U595" s="79"/>
      <c r="V595" s="79"/>
      <c r="W595" s="79"/>
      <c r="X595" s="79"/>
      <c r="Y595" s="79"/>
      <c r="Z595" s="79"/>
      <c r="AA595" s="79"/>
      <c r="AB595" s="79"/>
      <c r="AC595" s="79"/>
      <c r="AD595" s="79"/>
      <c r="AE595" s="79"/>
      <c r="AF595" s="79"/>
      <c r="AG595" s="79"/>
      <c r="AH595" s="79"/>
      <c r="AI595" s="79"/>
      <c r="AJ595" s="79"/>
      <c r="AK595" s="79"/>
    </row>
    <row r="596" ht="12.75" customHeight="1">
      <c r="A596" s="79"/>
      <c r="B596" s="79"/>
      <c r="C596" s="79"/>
      <c r="D596" s="79"/>
      <c r="E596" s="79"/>
      <c r="F596" s="79"/>
      <c r="G596" s="79"/>
      <c r="H596" s="79"/>
      <c r="I596" s="79"/>
      <c r="J596" s="79"/>
      <c r="K596" s="79"/>
      <c r="L596" s="79"/>
      <c r="M596" s="79"/>
      <c r="N596" s="79"/>
      <c r="O596" s="79"/>
      <c r="P596" s="79"/>
      <c r="Q596" s="79"/>
      <c r="R596" s="79"/>
      <c r="S596" s="79"/>
      <c r="T596" s="131"/>
      <c r="U596" s="79"/>
      <c r="V596" s="79"/>
      <c r="W596" s="79"/>
      <c r="X596" s="79"/>
      <c r="Y596" s="79"/>
      <c r="Z596" s="79"/>
      <c r="AA596" s="79"/>
      <c r="AB596" s="79"/>
      <c r="AC596" s="79"/>
      <c r="AD596" s="79"/>
      <c r="AE596" s="79"/>
      <c r="AF596" s="79"/>
      <c r="AG596" s="79"/>
      <c r="AH596" s="79"/>
      <c r="AI596" s="79"/>
      <c r="AJ596" s="79"/>
      <c r="AK596" s="79"/>
    </row>
    <row r="597" ht="12.75" customHeight="1">
      <c r="A597" s="79"/>
      <c r="B597" s="79"/>
      <c r="C597" s="79"/>
      <c r="D597" s="79"/>
      <c r="E597" s="79"/>
      <c r="F597" s="79"/>
      <c r="G597" s="79"/>
      <c r="H597" s="79"/>
      <c r="I597" s="79"/>
      <c r="J597" s="79"/>
      <c r="K597" s="79"/>
      <c r="L597" s="79"/>
      <c r="M597" s="79"/>
      <c r="N597" s="79"/>
      <c r="O597" s="79"/>
      <c r="P597" s="79"/>
      <c r="Q597" s="79"/>
      <c r="R597" s="79"/>
      <c r="S597" s="79"/>
      <c r="T597" s="131"/>
      <c r="U597" s="79"/>
      <c r="V597" s="79"/>
      <c r="W597" s="79"/>
      <c r="X597" s="79"/>
      <c r="Y597" s="79"/>
      <c r="Z597" s="79"/>
      <c r="AA597" s="79"/>
      <c r="AB597" s="79"/>
      <c r="AC597" s="79"/>
      <c r="AD597" s="79"/>
      <c r="AE597" s="79"/>
      <c r="AF597" s="79"/>
      <c r="AG597" s="79"/>
      <c r="AH597" s="79"/>
      <c r="AI597" s="79"/>
      <c r="AJ597" s="79"/>
      <c r="AK597" s="79"/>
    </row>
    <row r="598" ht="12.75" customHeight="1">
      <c r="A598" s="79"/>
      <c r="B598" s="79"/>
      <c r="C598" s="79"/>
      <c r="D598" s="79"/>
      <c r="E598" s="79"/>
      <c r="F598" s="79"/>
      <c r="G598" s="79"/>
      <c r="H598" s="79"/>
      <c r="I598" s="79"/>
      <c r="J598" s="79"/>
      <c r="K598" s="79"/>
      <c r="L598" s="79"/>
      <c r="M598" s="79"/>
      <c r="N598" s="79"/>
      <c r="O598" s="79"/>
      <c r="P598" s="79"/>
      <c r="Q598" s="79"/>
      <c r="R598" s="79"/>
      <c r="S598" s="79"/>
      <c r="T598" s="131"/>
      <c r="U598" s="79"/>
      <c r="V598" s="79"/>
      <c r="W598" s="79"/>
      <c r="X598" s="79"/>
      <c r="Y598" s="79"/>
      <c r="Z598" s="79"/>
      <c r="AA598" s="79"/>
      <c r="AB598" s="79"/>
      <c r="AC598" s="79"/>
      <c r="AD598" s="79"/>
      <c r="AE598" s="79"/>
      <c r="AF598" s="79"/>
      <c r="AG598" s="79"/>
      <c r="AH598" s="79"/>
      <c r="AI598" s="79"/>
      <c r="AJ598" s="79"/>
      <c r="AK598" s="79"/>
    </row>
    <row r="599" ht="12.75" customHeight="1">
      <c r="A599" s="79"/>
      <c r="B599" s="79"/>
      <c r="C599" s="79"/>
      <c r="D599" s="79"/>
      <c r="E599" s="79"/>
      <c r="F599" s="79"/>
      <c r="G599" s="79"/>
      <c r="H599" s="79"/>
      <c r="I599" s="79"/>
      <c r="J599" s="79"/>
      <c r="K599" s="79"/>
      <c r="L599" s="79"/>
      <c r="M599" s="79"/>
      <c r="N599" s="79"/>
      <c r="O599" s="79"/>
      <c r="P599" s="79"/>
      <c r="Q599" s="79"/>
      <c r="R599" s="79"/>
      <c r="S599" s="79"/>
      <c r="T599" s="131"/>
      <c r="U599" s="79"/>
      <c r="V599" s="79"/>
      <c r="W599" s="79"/>
      <c r="X599" s="79"/>
      <c r="Y599" s="79"/>
      <c r="Z599" s="79"/>
      <c r="AA599" s="79"/>
      <c r="AB599" s="79"/>
      <c r="AC599" s="79"/>
      <c r="AD599" s="79"/>
      <c r="AE599" s="79"/>
      <c r="AF599" s="79"/>
      <c r="AG599" s="79"/>
      <c r="AH599" s="79"/>
      <c r="AI599" s="79"/>
      <c r="AJ599" s="79"/>
      <c r="AK599" s="79"/>
    </row>
    <row r="600" ht="12.75" customHeight="1">
      <c r="A600" s="79"/>
      <c r="B600" s="79"/>
      <c r="C600" s="79"/>
      <c r="D600" s="79"/>
      <c r="E600" s="79"/>
      <c r="F600" s="79"/>
      <c r="G600" s="79"/>
      <c r="H600" s="79"/>
      <c r="I600" s="79"/>
      <c r="J600" s="79"/>
      <c r="K600" s="79"/>
      <c r="L600" s="79"/>
      <c r="M600" s="79"/>
      <c r="N600" s="79"/>
      <c r="O600" s="79"/>
      <c r="P600" s="79"/>
      <c r="Q600" s="79"/>
      <c r="R600" s="79"/>
      <c r="S600" s="79"/>
      <c r="T600" s="131"/>
      <c r="U600" s="79"/>
      <c r="V600" s="79"/>
      <c r="W600" s="79"/>
      <c r="X600" s="79"/>
      <c r="Y600" s="79"/>
      <c r="Z600" s="79"/>
      <c r="AA600" s="79"/>
      <c r="AB600" s="79"/>
      <c r="AC600" s="79"/>
      <c r="AD600" s="79"/>
      <c r="AE600" s="79"/>
      <c r="AF600" s="79"/>
      <c r="AG600" s="79"/>
      <c r="AH600" s="79"/>
      <c r="AI600" s="79"/>
      <c r="AJ600" s="79"/>
      <c r="AK600" s="79"/>
    </row>
    <row r="601" ht="12.75" customHeight="1">
      <c r="A601" s="79"/>
      <c r="B601" s="79"/>
      <c r="C601" s="79"/>
      <c r="D601" s="79"/>
      <c r="E601" s="79"/>
      <c r="F601" s="79"/>
      <c r="G601" s="79"/>
      <c r="H601" s="79"/>
      <c r="I601" s="79"/>
      <c r="J601" s="79"/>
      <c r="K601" s="79"/>
      <c r="L601" s="79"/>
      <c r="M601" s="79"/>
      <c r="N601" s="79"/>
      <c r="O601" s="79"/>
      <c r="P601" s="79"/>
      <c r="Q601" s="79"/>
      <c r="R601" s="79"/>
      <c r="S601" s="79"/>
      <c r="T601" s="131"/>
      <c r="U601" s="79"/>
      <c r="V601" s="79"/>
      <c r="W601" s="79"/>
      <c r="X601" s="79"/>
      <c r="Y601" s="79"/>
      <c r="Z601" s="79"/>
      <c r="AA601" s="79"/>
      <c r="AB601" s="79"/>
      <c r="AC601" s="79"/>
      <c r="AD601" s="79"/>
      <c r="AE601" s="79"/>
      <c r="AF601" s="79"/>
      <c r="AG601" s="79"/>
      <c r="AH601" s="79"/>
      <c r="AI601" s="79"/>
      <c r="AJ601" s="79"/>
      <c r="AK601" s="79"/>
    </row>
    <row r="602" ht="12.75" customHeight="1">
      <c r="A602" s="79"/>
      <c r="B602" s="79"/>
      <c r="C602" s="79"/>
      <c r="D602" s="79"/>
      <c r="E602" s="79"/>
      <c r="F602" s="79"/>
      <c r="G602" s="79"/>
      <c r="H602" s="79"/>
      <c r="I602" s="79"/>
      <c r="J602" s="79"/>
      <c r="K602" s="79"/>
      <c r="L602" s="79"/>
      <c r="M602" s="79"/>
      <c r="N602" s="79"/>
      <c r="O602" s="79"/>
      <c r="P602" s="79"/>
      <c r="Q602" s="79"/>
      <c r="R602" s="79"/>
      <c r="S602" s="79"/>
      <c r="T602" s="131"/>
      <c r="U602" s="79"/>
      <c r="V602" s="79"/>
      <c r="W602" s="79"/>
      <c r="X602" s="79"/>
      <c r="Y602" s="79"/>
      <c r="Z602" s="79"/>
      <c r="AA602" s="79"/>
      <c r="AB602" s="79"/>
      <c r="AC602" s="79"/>
      <c r="AD602" s="79"/>
      <c r="AE602" s="79"/>
      <c r="AF602" s="79"/>
      <c r="AG602" s="79"/>
      <c r="AH602" s="79"/>
      <c r="AI602" s="79"/>
      <c r="AJ602" s="79"/>
      <c r="AK602" s="79"/>
    </row>
    <row r="603" ht="12.75" customHeight="1">
      <c r="A603" s="79"/>
      <c r="B603" s="79"/>
      <c r="C603" s="79"/>
      <c r="D603" s="79"/>
      <c r="E603" s="79"/>
      <c r="F603" s="79"/>
      <c r="G603" s="79"/>
      <c r="H603" s="79"/>
      <c r="I603" s="79"/>
      <c r="J603" s="79"/>
      <c r="K603" s="79"/>
      <c r="L603" s="79"/>
      <c r="M603" s="79"/>
      <c r="N603" s="79"/>
      <c r="O603" s="79"/>
      <c r="P603" s="79"/>
      <c r="Q603" s="79"/>
      <c r="R603" s="79"/>
      <c r="S603" s="79"/>
      <c r="T603" s="131"/>
      <c r="U603" s="79"/>
      <c r="V603" s="79"/>
      <c r="W603" s="79"/>
      <c r="X603" s="79"/>
      <c r="Y603" s="79"/>
      <c r="Z603" s="79"/>
      <c r="AA603" s="79"/>
      <c r="AB603" s="79"/>
      <c r="AC603" s="79"/>
      <c r="AD603" s="79"/>
      <c r="AE603" s="79"/>
      <c r="AF603" s="79"/>
      <c r="AG603" s="79"/>
      <c r="AH603" s="79"/>
      <c r="AI603" s="79"/>
      <c r="AJ603" s="79"/>
      <c r="AK603" s="79"/>
    </row>
    <row r="604" ht="12.75" customHeight="1">
      <c r="A604" s="79"/>
      <c r="B604" s="79"/>
      <c r="C604" s="79"/>
      <c r="D604" s="79"/>
      <c r="E604" s="79"/>
      <c r="F604" s="79"/>
      <c r="G604" s="79"/>
      <c r="H604" s="79"/>
      <c r="I604" s="79"/>
      <c r="J604" s="79"/>
      <c r="K604" s="79"/>
      <c r="L604" s="79"/>
      <c r="M604" s="79"/>
      <c r="N604" s="79"/>
      <c r="O604" s="79"/>
      <c r="P604" s="79"/>
      <c r="Q604" s="79"/>
      <c r="R604" s="79"/>
      <c r="S604" s="79"/>
      <c r="T604" s="131"/>
      <c r="U604" s="79"/>
      <c r="V604" s="79"/>
      <c r="W604" s="79"/>
      <c r="X604" s="79"/>
      <c r="Y604" s="79"/>
      <c r="Z604" s="79"/>
      <c r="AA604" s="79"/>
      <c r="AB604" s="79"/>
      <c r="AC604" s="79"/>
      <c r="AD604" s="79"/>
      <c r="AE604" s="79"/>
      <c r="AF604" s="79"/>
      <c r="AG604" s="79"/>
      <c r="AH604" s="79"/>
      <c r="AI604" s="79"/>
      <c r="AJ604" s="79"/>
      <c r="AK604" s="79"/>
    </row>
    <row r="605" ht="12.75" customHeight="1">
      <c r="A605" s="79"/>
      <c r="B605" s="79"/>
      <c r="C605" s="79"/>
      <c r="D605" s="79"/>
      <c r="E605" s="79"/>
      <c r="F605" s="79"/>
      <c r="G605" s="79"/>
      <c r="H605" s="79"/>
      <c r="I605" s="79"/>
      <c r="J605" s="79"/>
      <c r="K605" s="79"/>
      <c r="L605" s="79"/>
      <c r="M605" s="79"/>
      <c r="N605" s="79"/>
      <c r="O605" s="79"/>
      <c r="P605" s="79"/>
      <c r="Q605" s="79"/>
      <c r="R605" s="79"/>
      <c r="S605" s="79"/>
      <c r="T605" s="131"/>
      <c r="U605" s="79"/>
      <c r="V605" s="79"/>
      <c r="W605" s="79"/>
      <c r="X605" s="79"/>
      <c r="Y605" s="79"/>
      <c r="Z605" s="79"/>
      <c r="AA605" s="79"/>
      <c r="AB605" s="79"/>
      <c r="AC605" s="79"/>
      <c r="AD605" s="79"/>
      <c r="AE605" s="79"/>
      <c r="AF605" s="79"/>
      <c r="AG605" s="79"/>
      <c r="AH605" s="79"/>
      <c r="AI605" s="79"/>
      <c r="AJ605" s="79"/>
      <c r="AK605" s="79"/>
    </row>
    <row r="606" ht="12.75" customHeight="1">
      <c r="A606" s="79"/>
      <c r="B606" s="79"/>
      <c r="C606" s="79"/>
      <c r="D606" s="79"/>
      <c r="E606" s="79"/>
      <c r="F606" s="79"/>
      <c r="G606" s="79"/>
      <c r="H606" s="79"/>
      <c r="I606" s="79"/>
      <c r="J606" s="79"/>
      <c r="K606" s="79"/>
      <c r="L606" s="79"/>
      <c r="M606" s="79"/>
      <c r="N606" s="79"/>
      <c r="O606" s="79"/>
      <c r="P606" s="79"/>
      <c r="Q606" s="79"/>
      <c r="R606" s="79"/>
      <c r="S606" s="79"/>
      <c r="T606" s="131"/>
      <c r="U606" s="79"/>
      <c r="V606" s="79"/>
      <c r="W606" s="79"/>
      <c r="X606" s="79"/>
      <c r="Y606" s="79"/>
      <c r="Z606" s="79"/>
      <c r="AA606" s="79"/>
      <c r="AB606" s="79"/>
      <c r="AC606" s="79"/>
      <c r="AD606" s="79"/>
      <c r="AE606" s="79"/>
      <c r="AF606" s="79"/>
      <c r="AG606" s="79"/>
      <c r="AH606" s="79"/>
      <c r="AI606" s="79"/>
      <c r="AJ606" s="79"/>
      <c r="AK606" s="79"/>
    </row>
    <row r="607" ht="12.75" customHeight="1">
      <c r="A607" s="79"/>
      <c r="B607" s="79"/>
      <c r="C607" s="79"/>
      <c r="D607" s="79"/>
      <c r="E607" s="79"/>
      <c r="F607" s="79"/>
      <c r="G607" s="79"/>
      <c r="H607" s="79"/>
      <c r="I607" s="79"/>
      <c r="J607" s="79"/>
      <c r="K607" s="79"/>
      <c r="L607" s="79"/>
      <c r="M607" s="79"/>
      <c r="N607" s="79"/>
      <c r="O607" s="79"/>
      <c r="P607" s="79"/>
      <c r="Q607" s="79"/>
      <c r="R607" s="79"/>
      <c r="S607" s="79"/>
      <c r="T607" s="131"/>
      <c r="U607" s="79"/>
      <c r="V607" s="79"/>
      <c r="W607" s="79"/>
      <c r="X607" s="79"/>
      <c r="Y607" s="79"/>
      <c r="Z607" s="79"/>
      <c r="AA607" s="79"/>
      <c r="AB607" s="79"/>
      <c r="AC607" s="79"/>
      <c r="AD607" s="79"/>
      <c r="AE607" s="79"/>
      <c r="AF607" s="79"/>
      <c r="AG607" s="79"/>
      <c r="AH607" s="79"/>
      <c r="AI607" s="79"/>
      <c r="AJ607" s="79"/>
      <c r="AK607" s="79"/>
    </row>
    <row r="608" ht="12.75" customHeight="1">
      <c r="A608" s="79"/>
      <c r="B608" s="79"/>
      <c r="C608" s="79"/>
      <c r="D608" s="79"/>
      <c r="E608" s="79"/>
      <c r="F608" s="79"/>
      <c r="G608" s="79"/>
      <c r="H608" s="79"/>
      <c r="I608" s="79"/>
      <c r="J608" s="79"/>
      <c r="K608" s="79"/>
      <c r="L608" s="79"/>
      <c r="M608" s="79"/>
      <c r="N608" s="79"/>
      <c r="O608" s="79"/>
      <c r="P608" s="79"/>
      <c r="Q608" s="79"/>
      <c r="R608" s="79"/>
      <c r="S608" s="79"/>
      <c r="T608" s="131"/>
      <c r="U608" s="79"/>
      <c r="V608" s="79"/>
      <c r="W608" s="79"/>
      <c r="X608" s="79"/>
      <c r="Y608" s="79"/>
      <c r="Z608" s="79"/>
      <c r="AA608" s="79"/>
      <c r="AB608" s="79"/>
      <c r="AC608" s="79"/>
      <c r="AD608" s="79"/>
      <c r="AE608" s="79"/>
      <c r="AF608" s="79"/>
      <c r="AG608" s="79"/>
      <c r="AH608" s="79"/>
      <c r="AI608" s="79"/>
      <c r="AJ608" s="79"/>
      <c r="AK608" s="79"/>
    </row>
    <row r="609" ht="12.75" customHeight="1">
      <c r="A609" s="79"/>
      <c r="B609" s="79"/>
      <c r="C609" s="79"/>
      <c r="D609" s="79"/>
      <c r="E609" s="79"/>
      <c r="F609" s="79"/>
      <c r="G609" s="79"/>
      <c r="H609" s="79"/>
      <c r="I609" s="79"/>
      <c r="J609" s="79"/>
      <c r="K609" s="79"/>
      <c r="L609" s="79"/>
      <c r="M609" s="79"/>
      <c r="N609" s="79"/>
      <c r="O609" s="79"/>
      <c r="P609" s="79"/>
      <c r="Q609" s="79"/>
      <c r="R609" s="79"/>
      <c r="S609" s="79"/>
      <c r="T609" s="131"/>
      <c r="U609" s="79"/>
      <c r="V609" s="79"/>
      <c r="W609" s="79"/>
      <c r="X609" s="79"/>
      <c r="Y609" s="79"/>
      <c r="Z609" s="79"/>
      <c r="AA609" s="79"/>
      <c r="AB609" s="79"/>
      <c r="AC609" s="79"/>
      <c r="AD609" s="79"/>
      <c r="AE609" s="79"/>
      <c r="AF609" s="79"/>
      <c r="AG609" s="79"/>
      <c r="AH609" s="79"/>
      <c r="AI609" s="79"/>
      <c r="AJ609" s="79"/>
      <c r="AK609" s="79"/>
    </row>
    <row r="610" ht="12.75" customHeight="1">
      <c r="A610" s="79"/>
      <c r="B610" s="79"/>
      <c r="C610" s="79"/>
      <c r="D610" s="79"/>
      <c r="E610" s="79"/>
      <c r="F610" s="79"/>
      <c r="G610" s="79"/>
      <c r="H610" s="79"/>
      <c r="I610" s="79"/>
      <c r="J610" s="79"/>
      <c r="K610" s="79"/>
      <c r="L610" s="79"/>
      <c r="M610" s="79"/>
      <c r="N610" s="79"/>
      <c r="O610" s="79"/>
      <c r="P610" s="79"/>
      <c r="Q610" s="79"/>
      <c r="R610" s="79"/>
      <c r="S610" s="79"/>
      <c r="T610" s="131"/>
      <c r="U610" s="79"/>
      <c r="V610" s="79"/>
      <c r="W610" s="79"/>
      <c r="X610" s="79"/>
      <c r="Y610" s="79"/>
      <c r="Z610" s="79"/>
      <c r="AA610" s="79"/>
      <c r="AB610" s="79"/>
      <c r="AC610" s="79"/>
      <c r="AD610" s="79"/>
      <c r="AE610" s="79"/>
      <c r="AF610" s="79"/>
      <c r="AG610" s="79"/>
      <c r="AH610" s="79"/>
      <c r="AI610" s="79"/>
      <c r="AJ610" s="79"/>
      <c r="AK610" s="79"/>
    </row>
    <row r="611" ht="12.75" customHeight="1">
      <c r="A611" s="79"/>
      <c r="B611" s="79"/>
      <c r="C611" s="79"/>
      <c r="D611" s="79"/>
      <c r="E611" s="79"/>
      <c r="F611" s="79"/>
      <c r="G611" s="79"/>
      <c r="H611" s="79"/>
      <c r="I611" s="79"/>
      <c r="J611" s="79"/>
      <c r="K611" s="79"/>
      <c r="L611" s="79"/>
      <c r="M611" s="79"/>
      <c r="N611" s="79"/>
      <c r="O611" s="79"/>
      <c r="P611" s="79"/>
      <c r="Q611" s="79"/>
      <c r="R611" s="79"/>
      <c r="S611" s="79"/>
      <c r="T611" s="131"/>
      <c r="U611" s="79"/>
      <c r="V611" s="79"/>
      <c r="W611" s="79"/>
      <c r="X611" s="79"/>
      <c r="Y611" s="79"/>
      <c r="Z611" s="79"/>
      <c r="AA611" s="79"/>
      <c r="AB611" s="79"/>
      <c r="AC611" s="79"/>
      <c r="AD611" s="79"/>
      <c r="AE611" s="79"/>
      <c r="AF611" s="79"/>
      <c r="AG611" s="79"/>
      <c r="AH611" s="79"/>
      <c r="AI611" s="79"/>
      <c r="AJ611" s="79"/>
      <c r="AK611" s="79"/>
    </row>
    <row r="612" ht="12.75" customHeight="1">
      <c r="A612" s="79"/>
      <c r="B612" s="79"/>
      <c r="C612" s="79"/>
      <c r="D612" s="79"/>
      <c r="E612" s="79"/>
      <c r="F612" s="79"/>
      <c r="G612" s="79"/>
      <c r="H612" s="79"/>
      <c r="I612" s="79"/>
      <c r="J612" s="79"/>
      <c r="K612" s="79"/>
      <c r="L612" s="79"/>
      <c r="M612" s="79"/>
      <c r="N612" s="79"/>
      <c r="O612" s="79"/>
      <c r="P612" s="79"/>
      <c r="Q612" s="79"/>
      <c r="R612" s="79"/>
      <c r="S612" s="79"/>
      <c r="T612" s="131"/>
      <c r="U612" s="79"/>
      <c r="V612" s="79"/>
      <c r="W612" s="79"/>
      <c r="X612" s="79"/>
      <c r="Y612" s="79"/>
      <c r="Z612" s="79"/>
      <c r="AA612" s="79"/>
      <c r="AB612" s="79"/>
      <c r="AC612" s="79"/>
      <c r="AD612" s="79"/>
      <c r="AE612" s="79"/>
      <c r="AF612" s="79"/>
      <c r="AG612" s="79"/>
      <c r="AH612" s="79"/>
      <c r="AI612" s="79"/>
      <c r="AJ612" s="79"/>
      <c r="AK612" s="79"/>
    </row>
    <row r="613" ht="12.75" customHeight="1">
      <c r="A613" s="79"/>
      <c r="B613" s="79"/>
      <c r="C613" s="79"/>
      <c r="D613" s="79"/>
      <c r="E613" s="79"/>
      <c r="F613" s="79"/>
      <c r="G613" s="79"/>
      <c r="H613" s="79"/>
      <c r="I613" s="79"/>
      <c r="J613" s="79"/>
      <c r="K613" s="79"/>
      <c r="L613" s="79"/>
      <c r="M613" s="79"/>
      <c r="N613" s="79"/>
      <c r="O613" s="79"/>
      <c r="P613" s="79"/>
      <c r="Q613" s="79"/>
      <c r="R613" s="79"/>
      <c r="S613" s="79"/>
      <c r="T613" s="131"/>
      <c r="U613" s="79"/>
      <c r="V613" s="79"/>
      <c r="W613" s="79"/>
      <c r="X613" s="79"/>
      <c r="Y613" s="79"/>
      <c r="Z613" s="79"/>
      <c r="AA613" s="79"/>
      <c r="AB613" s="79"/>
      <c r="AC613" s="79"/>
      <c r="AD613" s="79"/>
      <c r="AE613" s="79"/>
      <c r="AF613" s="79"/>
      <c r="AG613" s="79"/>
      <c r="AH613" s="79"/>
      <c r="AI613" s="79"/>
      <c r="AJ613" s="79"/>
      <c r="AK613" s="79"/>
    </row>
    <row r="614" ht="12.75" customHeight="1">
      <c r="A614" s="79"/>
      <c r="B614" s="79"/>
      <c r="C614" s="79"/>
      <c r="D614" s="79"/>
      <c r="E614" s="79"/>
      <c r="F614" s="79"/>
      <c r="G614" s="79"/>
      <c r="H614" s="79"/>
      <c r="I614" s="79"/>
      <c r="J614" s="79"/>
      <c r="K614" s="79"/>
      <c r="L614" s="79"/>
      <c r="M614" s="79"/>
      <c r="N614" s="79"/>
      <c r="O614" s="79"/>
      <c r="P614" s="79"/>
      <c r="Q614" s="79"/>
      <c r="R614" s="79"/>
      <c r="S614" s="79"/>
      <c r="T614" s="131"/>
      <c r="U614" s="79"/>
      <c r="V614" s="79"/>
      <c r="W614" s="79"/>
      <c r="X614" s="79"/>
      <c r="Y614" s="79"/>
      <c r="Z614" s="79"/>
      <c r="AA614" s="79"/>
      <c r="AB614" s="79"/>
      <c r="AC614" s="79"/>
      <c r="AD614" s="79"/>
      <c r="AE614" s="79"/>
      <c r="AF614" s="79"/>
      <c r="AG614" s="79"/>
      <c r="AH614" s="79"/>
      <c r="AI614" s="79"/>
      <c r="AJ614" s="79"/>
      <c r="AK614" s="79"/>
    </row>
    <row r="615" ht="12.75" customHeight="1">
      <c r="A615" s="79"/>
      <c r="B615" s="79"/>
      <c r="C615" s="79"/>
      <c r="D615" s="79"/>
      <c r="E615" s="79"/>
      <c r="F615" s="79"/>
      <c r="G615" s="79"/>
      <c r="H615" s="79"/>
      <c r="I615" s="79"/>
      <c r="J615" s="79"/>
      <c r="K615" s="79"/>
      <c r="L615" s="79"/>
      <c r="M615" s="79"/>
      <c r="N615" s="79"/>
      <c r="O615" s="79"/>
      <c r="P615" s="79"/>
      <c r="Q615" s="79"/>
      <c r="R615" s="79"/>
      <c r="S615" s="79"/>
      <c r="T615" s="131"/>
      <c r="U615" s="79"/>
      <c r="V615" s="79"/>
      <c r="W615" s="79"/>
      <c r="X615" s="79"/>
      <c r="Y615" s="79"/>
      <c r="Z615" s="79"/>
      <c r="AA615" s="79"/>
      <c r="AB615" s="79"/>
      <c r="AC615" s="79"/>
      <c r="AD615" s="79"/>
      <c r="AE615" s="79"/>
      <c r="AF615" s="79"/>
      <c r="AG615" s="79"/>
      <c r="AH615" s="79"/>
      <c r="AI615" s="79"/>
      <c r="AJ615" s="79"/>
      <c r="AK615" s="79"/>
    </row>
    <row r="616" ht="12.75" customHeight="1">
      <c r="A616" s="79"/>
      <c r="B616" s="79"/>
      <c r="C616" s="79"/>
      <c r="D616" s="79"/>
      <c r="E616" s="79"/>
      <c r="F616" s="79"/>
      <c r="G616" s="79"/>
      <c r="H616" s="79"/>
      <c r="I616" s="79"/>
      <c r="J616" s="79"/>
      <c r="K616" s="79"/>
      <c r="L616" s="79"/>
      <c r="M616" s="79"/>
      <c r="N616" s="79"/>
      <c r="O616" s="79"/>
      <c r="P616" s="79"/>
      <c r="Q616" s="79"/>
      <c r="R616" s="79"/>
      <c r="S616" s="79"/>
      <c r="T616" s="131"/>
      <c r="U616" s="79"/>
      <c r="V616" s="79"/>
      <c r="W616" s="79"/>
      <c r="X616" s="79"/>
      <c r="Y616" s="79"/>
      <c r="Z616" s="79"/>
      <c r="AA616" s="79"/>
      <c r="AB616" s="79"/>
      <c r="AC616" s="79"/>
      <c r="AD616" s="79"/>
      <c r="AE616" s="79"/>
      <c r="AF616" s="79"/>
      <c r="AG616" s="79"/>
      <c r="AH616" s="79"/>
      <c r="AI616" s="79"/>
      <c r="AJ616" s="79"/>
      <c r="AK616" s="79"/>
    </row>
    <row r="617" ht="12.75" customHeight="1">
      <c r="A617" s="79"/>
      <c r="B617" s="79"/>
      <c r="C617" s="79"/>
      <c r="D617" s="79"/>
      <c r="E617" s="79"/>
      <c r="F617" s="79"/>
      <c r="G617" s="79"/>
      <c r="H617" s="79"/>
      <c r="I617" s="79"/>
      <c r="J617" s="79"/>
      <c r="K617" s="79"/>
      <c r="L617" s="79"/>
      <c r="M617" s="79"/>
      <c r="N617" s="79"/>
      <c r="O617" s="79"/>
      <c r="P617" s="79"/>
      <c r="Q617" s="79"/>
      <c r="R617" s="79"/>
      <c r="S617" s="79"/>
      <c r="T617" s="131"/>
      <c r="U617" s="79"/>
      <c r="V617" s="79"/>
      <c r="W617" s="79"/>
      <c r="X617" s="79"/>
      <c r="Y617" s="79"/>
      <c r="Z617" s="79"/>
      <c r="AA617" s="79"/>
      <c r="AB617" s="79"/>
      <c r="AC617" s="79"/>
      <c r="AD617" s="79"/>
      <c r="AE617" s="79"/>
      <c r="AF617" s="79"/>
      <c r="AG617" s="79"/>
      <c r="AH617" s="79"/>
      <c r="AI617" s="79"/>
      <c r="AJ617" s="79"/>
      <c r="AK617" s="79"/>
    </row>
    <row r="618" ht="12.75" customHeight="1">
      <c r="A618" s="79"/>
      <c r="B618" s="79"/>
      <c r="C618" s="79"/>
      <c r="D618" s="79"/>
      <c r="E618" s="79"/>
      <c r="F618" s="79"/>
      <c r="G618" s="79"/>
      <c r="H618" s="79"/>
      <c r="I618" s="79"/>
      <c r="J618" s="79"/>
      <c r="K618" s="79"/>
      <c r="L618" s="79"/>
      <c r="M618" s="79"/>
      <c r="N618" s="79"/>
      <c r="O618" s="79"/>
      <c r="P618" s="79"/>
      <c r="Q618" s="79"/>
      <c r="R618" s="79"/>
      <c r="S618" s="79"/>
      <c r="T618" s="131"/>
      <c r="U618" s="79"/>
      <c r="V618" s="79"/>
      <c r="W618" s="79"/>
      <c r="X618" s="79"/>
      <c r="Y618" s="79"/>
      <c r="Z618" s="79"/>
      <c r="AA618" s="79"/>
      <c r="AB618" s="79"/>
      <c r="AC618" s="79"/>
      <c r="AD618" s="79"/>
      <c r="AE618" s="79"/>
      <c r="AF618" s="79"/>
      <c r="AG618" s="79"/>
      <c r="AH618" s="79"/>
      <c r="AI618" s="79"/>
      <c r="AJ618" s="79"/>
      <c r="AK618" s="79"/>
    </row>
    <row r="619" ht="12.75" customHeight="1">
      <c r="A619" s="79"/>
      <c r="B619" s="79"/>
      <c r="C619" s="79"/>
      <c r="D619" s="79"/>
      <c r="E619" s="79"/>
      <c r="F619" s="79"/>
      <c r="G619" s="79"/>
      <c r="H619" s="79"/>
      <c r="I619" s="79"/>
      <c r="J619" s="79"/>
      <c r="K619" s="79"/>
      <c r="L619" s="79"/>
      <c r="M619" s="79"/>
      <c r="N619" s="79"/>
      <c r="O619" s="79"/>
      <c r="P619" s="79"/>
      <c r="Q619" s="79"/>
      <c r="R619" s="79"/>
      <c r="S619" s="79"/>
      <c r="T619" s="131"/>
      <c r="U619" s="79"/>
      <c r="V619" s="79"/>
      <c r="W619" s="79"/>
      <c r="X619" s="79"/>
      <c r="Y619" s="79"/>
      <c r="Z619" s="79"/>
      <c r="AA619" s="79"/>
      <c r="AB619" s="79"/>
      <c r="AC619" s="79"/>
      <c r="AD619" s="79"/>
      <c r="AE619" s="79"/>
      <c r="AF619" s="79"/>
      <c r="AG619" s="79"/>
      <c r="AH619" s="79"/>
      <c r="AI619" s="79"/>
      <c r="AJ619" s="79"/>
      <c r="AK619" s="79"/>
    </row>
    <row r="620" ht="12.75" customHeight="1">
      <c r="A620" s="79"/>
      <c r="B620" s="79"/>
      <c r="C620" s="79"/>
      <c r="D620" s="79"/>
      <c r="E620" s="79"/>
      <c r="F620" s="79"/>
      <c r="G620" s="79"/>
      <c r="H620" s="79"/>
      <c r="I620" s="79"/>
      <c r="J620" s="79"/>
      <c r="K620" s="79"/>
      <c r="L620" s="79"/>
      <c r="M620" s="79"/>
      <c r="N620" s="79"/>
      <c r="O620" s="79"/>
      <c r="P620" s="79"/>
      <c r="Q620" s="79"/>
      <c r="R620" s="79"/>
      <c r="S620" s="79"/>
      <c r="T620" s="131"/>
      <c r="U620" s="79"/>
      <c r="V620" s="79"/>
      <c r="W620" s="79"/>
      <c r="X620" s="79"/>
      <c r="Y620" s="79"/>
      <c r="Z620" s="79"/>
      <c r="AA620" s="79"/>
      <c r="AB620" s="79"/>
      <c r="AC620" s="79"/>
      <c r="AD620" s="79"/>
      <c r="AE620" s="79"/>
      <c r="AF620" s="79"/>
      <c r="AG620" s="79"/>
      <c r="AH620" s="79"/>
      <c r="AI620" s="79"/>
      <c r="AJ620" s="79"/>
      <c r="AK620" s="79"/>
    </row>
    <row r="621" ht="12.75" customHeight="1">
      <c r="A621" s="79"/>
      <c r="B621" s="79"/>
      <c r="C621" s="79"/>
      <c r="D621" s="79"/>
      <c r="E621" s="79"/>
      <c r="F621" s="79"/>
      <c r="G621" s="79"/>
      <c r="H621" s="79"/>
      <c r="I621" s="79"/>
      <c r="J621" s="79"/>
      <c r="K621" s="79"/>
      <c r="L621" s="79"/>
      <c r="M621" s="79"/>
      <c r="N621" s="79"/>
      <c r="O621" s="79"/>
      <c r="P621" s="79"/>
      <c r="Q621" s="79"/>
      <c r="R621" s="79"/>
      <c r="S621" s="79"/>
      <c r="T621" s="131"/>
      <c r="U621" s="79"/>
      <c r="V621" s="79"/>
      <c r="W621" s="79"/>
      <c r="X621" s="79"/>
      <c r="Y621" s="79"/>
      <c r="Z621" s="79"/>
      <c r="AA621" s="79"/>
      <c r="AB621" s="79"/>
      <c r="AC621" s="79"/>
      <c r="AD621" s="79"/>
      <c r="AE621" s="79"/>
      <c r="AF621" s="79"/>
      <c r="AG621" s="79"/>
      <c r="AH621" s="79"/>
      <c r="AI621" s="79"/>
      <c r="AJ621" s="79"/>
      <c r="AK621" s="79"/>
    </row>
    <row r="622" ht="12.75" customHeight="1">
      <c r="A622" s="79"/>
      <c r="B622" s="79"/>
      <c r="C622" s="79"/>
      <c r="D622" s="79"/>
      <c r="E622" s="79"/>
      <c r="F622" s="79"/>
      <c r="G622" s="79"/>
      <c r="H622" s="79"/>
      <c r="I622" s="79"/>
      <c r="J622" s="79"/>
      <c r="K622" s="79"/>
      <c r="L622" s="79"/>
      <c r="M622" s="79"/>
      <c r="N622" s="79"/>
      <c r="O622" s="79"/>
      <c r="P622" s="79"/>
      <c r="Q622" s="79"/>
      <c r="R622" s="79"/>
      <c r="S622" s="79"/>
      <c r="T622" s="131"/>
      <c r="U622" s="79"/>
      <c r="V622" s="79"/>
      <c r="W622" s="79"/>
      <c r="X622" s="79"/>
      <c r="Y622" s="79"/>
      <c r="Z622" s="79"/>
      <c r="AA622" s="79"/>
      <c r="AB622" s="79"/>
      <c r="AC622" s="79"/>
      <c r="AD622" s="79"/>
      <c r="AE622" s="79"/>
      <c r="AF622" s="79"/>
      <c r="AG622" s="79"/>
      <c r="AH622" s="79"/>
      <c r="AI622" s="79"/>
      <c r="AJ622" s="79"/>
      <c r="AK622" s="79"/>
    </row>
    <row r="623" ht="12.75" customHeight="1">
      <c r="A623" s="79"/>
      <c r="B623" s="79"/>
      <c r="C623" s="79"/>
      <c r="D623" s="79"/>
      <c r="E623" s="79"/>
      <c r="F623" s="79"/>
      <c r="G623" s="79"/>
      <c r="H623" s="79"/>
      <c r="I623" s="79"/>
      <c r="J623" s="79"/>
      <c r="K623" s="79"/>
      <c r="L623" s="79"/>
      <c r="M623" s="79"/>
      <c r="N623" s="79"/>
      <c r="O623" s="79"/>
      <c r="P623" s="79"/>
      <c r="Q623" s="79"/>
      <c r="R623" s="79"/>
      <c r="S623" s="79"/>
      <c r="T623" s="131"/>
      <c r="U623" s="79"/>
      <c r="V623" s="79"/>
      <c r="W623" s="79"/>
      <c r="X623" s="79"/>
      <c r="Y623" s="79"/>
      <c r="Z623" s="79"/>
      <c r="AA623" s="79"/>
      <c r="AB623" s="79"/>
      <c r="AC623" s="79"/>
      <c r="AD623" s="79"/>
      <c r="AE623" s="79"/>
      <c r="AF623" s="79"/>
      <c r="AG623" s="79"/>
      <c r="AH623" s="79"/>
      <c r="AI623" s="79"/>
      <c r="AJ623" s="79"/>
      <c r="AK623" s="79"/>
    </row>
    <row r="624" ht="12.75" customHeight="1">
      <c r="A624" s="79"/>
      <c r="B624" s="79"/>
      <c r="C624" s="79"/>
      <c r="D624" s="79"/>
      <c r="E624" s="79"/>
      <c r="F624" s="79"/>
      <c r="G624" s="79"/>
      <c r="H624" s="79"/>
      <c r="I624" s="79"/>
      <c r="J624" s="79"/>
      <c r="K624" s="79"/>
      <c r="L624" s="79"/>
      <c r="M624" s="79"/>
      <c r="N624" s="79"/>
      <c r="O624" s="79"/>
      <c r="P624" s="79"/>
      <c r="Q624" s="79"/>
      <c r="R624" s="79"/>
      <c r="S624" s="79"/>
      <c r="T624" s="131"/>
      <c r="U624" s="79"/>
      <c r="V624" s="79"/>
      <c r="W624" s="79"/>
      <c r="X624" s="79"/>
      <c r="Y624" s="79"/>
      <c r="Z624" s="79"/>
      <c r="AA624" s="79"/>
      <c r="AB624" s="79"/>
      <c r="AC624" s="79"/>
      <c r="AD624" s="79"/>
      <c r="AE624" s="79"/>
      <c r="AF624" s="79"/>
      <c r="AG624" s="79"/>
      <c r="AH624" s="79"/>
      <c r="AI624" s="79"/>
      <c r="AJ624" s="79"/>
      <c r="AK624" s="79"/>
    </row>
    <row r="625" ht="12.75" customHeight="1">
      <c r="A625" s="79"/>
      <c r="B625" s="79"/>
      <c r="C625" s="79"/>
      <c r="D625" s="79"/>
      <c r="E625" s="79"/>
      <c r="F625" s="79"/>
      <c r="G625" s="79"/>
      <c r="H625" s="79"/>
      <c r="I625" s="79"/>
      <c r="J625" s="79"/>
      <c r="K625" s="79"/>
      <c r="L625" s="79"/>
      <c r="M625" s="79"/>
      <c r="N625" s="79"/>
      <c r="O625" s="79"/>
      <c r="P625" s="79"/>
      <c r="Q625" s="79"/>
      <c r="R625" s="79"/>
      <c r="S625" s="79"/>
      <c r="T625" s="131"/>
      <c r="U625" s="79"/>
      <c r="V625" s="79"/>
      <c r="W625" s="79"/>
      <c r="X625" s="79"/>
      <c r="Y625" s="79"/>
      <c r="Z625" s="79"/>
      <c r="AA625" s="79"/>
      <c r="AB625" s="79"/>
      <c r="AC625" s="79"/>
      <c r="AD625" s="79"/>
      <c r="AE625" s="79"/>
      <c r="AF625" s="79"/>
      <c r="AG625" s="79"/>
      <c r="AH625" s="79"/>
      <c r="AI625" s="79"/>
      <c r="AJ625" s="79"/>
      <c r="AK625" s="79"/>
    </row>
    <row r="626" ht="12.75" customHeight="1">
      <c r="A626" s="79"/>
      <c r="B626" s="79"/>
      <c r="C626" s="79"/>
      <c r="D626" s="79"/>
      <c r="E626" s="79"/>
      <c r="F626" s="79"/>
      <c r="G626" s="79"/>
      <c r="H626" s="79"/>
      <c r="I626" s="79"/>
      <c r="J626" s="79"/>
      <c r="K626" s="79"/>
      <c r="L626" s="79"/>
      <c r="M626" s="79"/>
      <c r="N626" s="79"/>
      <c r="O626" s="79"/>
      <c r="P626" s="79"/>
      <c r="Q626" s="79"/>
      <c r="R626" s="79"/>
      <c r="S626" s="79"/>
      <c r="T626" s="131"/>
      <c r="U626" s="79"/>
      <c r="V626" s="79"/>
      <c r="W626" s="79"/>
      <c r="X626" s="79"/>
      <c r="Y626" s="79"/>
      <c r="Z626" s="79"/>
      <c r="AA626" s="79"/>
      <c r="AB626" s="79"/>
      <c r="AC626" s="79"/>
      <c r="AD626" s="79"/>
      <c r="AE626" s="79"/>
      <c r="AF626" s="79"/>
      <c r="AG626" s="79"/>
      <c r="AH626" s="79"/>
      <c r="AI626" s="79"/>
      <c r="AJ626" s="79"/>
      <c r="AK626" s="79"/>
    </row>
    <row r="627" ht="12.75" customHeight="1">
      <c r="A627" s="79"/>
      <c r="B627" s="79"/>
      <c r="C627" s="79"/>
      <c r="D627" s="79"/>
      <c r="E627" s="79"/>
      <c r="F627" s="79"/>
      <c r="G627" s="79"/>
      <c r="H627" s="79"/>
      <c r="I627" s="79"/>
      <c r="J627" s="79"/>
      <c r="K627" s="79"/>
      <c r="L627" s="79"/>
      <c r="M627" s="79"/>
      <c r="N627" s="79"/>
      <c r="O627" s="79"/>
      <c r="P627" s="79"/>
      <c r="Q627" s="79"/>
      <c r="R627" s="79"/>
      <c r="S627" s="79"/>
      <c r="T627" s="131"/>
      <c r="U627" s="79"/>
      <c r="V627" s="79"/>
      <c r="W627" s="79"/>
      <c r="X627" s="79"/>
      <c r="Y627" s="79"/>
      <c r="Z627" s="79"/>
      <c r="AA627" s="79"/>
      <c r="AB627" s="79"/>
      <c r="AC627" s="79"/>
      <c r="AD627" s="79"/>
      <c r="AE627" s="79"/>
      <c r="AF627" s="79"/>
      <c r="AG627" s="79"/>
      <c r="AH627" s="79"/>
      <c r="AI627" s="79"/>
      <c r="AJ627" s="79"/>
      <c r="AK627" s="79"/>
    </row>
    <row r="628" ht="12.75" customHeight="1">
      <c r="A628" s="79"/>
      <c r="B628" s="79"/>
      <c r="C628" s="79"/>
      <c r="D628" s="79"/>
      <c r="E628" s="79"/>
      <c r="F628" s="79"/>
      <c r="G628" s="79"/>
      <c r="H628" s="79"/>
      <c r="I628" s="79"/>
      <c r="J628" s="79"/>
      <c r="K628" s="79"/>
      <c r="L628" s="79"/>
      <c r="M628" s="79"/>
      <c r="N628" s="79"/>
      <c r="O628" s="79"/>
      <c r="P628" s="79"/>
      <c r="Q628" s="79"/>
      <c r="R628" s="79"/>
      <c r="S628" s="79"/>
      <c r="T628" s="131"/>
      <c r="U628" s="79"/>
      <c r="V628" s="79"/>
      <c r="W628" s="79"/>
      <c r="X628" s="79"/>
      <c r="Y628" s="79"/>
      <c r="Z628" s="79"/>
      <c r="AA628" s="79"/>
      <c r="AB628" s="79"/>
      <c r="AC628" s="79"/>
      <c r="AD628" s="79"/>
      <c r="AE628" s="79"/>
      <c r="AF628" s="79"/>
      <c r="AG628" s="79"/>
      <c r="AH628" s="79"/>
      <c r="AI628" s="79"/>
      <c r="AJ628" s="79"/>
      <c r="AK628" s="79"/>
    </row>
    <row r="629" ht="12.75" customHeight="1">
      <c r="A629" s="79"/>
      <c r="B629" s="79"/>
      <c r="C629" s="79"/>
      <c r="D629" s="79"/>
      <c r="E629" s="79"/>
      <c r="F629" s="79"/>
      <c r="G629" s="79"/>
      <c r="H629" s="79"/>
      <c r="I629" s="79"/>
      <c r="J629" s="79"/>
      <c r="K629" s="79"/>
      <c r="L629" s="79"/>
      <c r="M629" s="79"/>
      <c r="N629" s="79"/>
      <c r="O629" s="79"/>
      <c r="P629" s="79"/>
      <c r="Q629" s="79"/>
      <c r="R629" s="79"/>
      <c r="S629" s="79"/>
      <c r="T629" s="131"/>
      <c r="U629" s="79"/>
      <c r="V629" s="79"/>
      <c r="W629" s="79"/>
      <c r="X629" s="79"/>
      <c r="Y629" s="79"/>
      <c r="Z629" s="79"/>
      <c r="AA629" s="79"/>
      <c r="AB629" s="79"/>
      <c r="AC629" s="79"/>
      <c r="AD629" s="79"/>
      <c r="AE629" s="79"/>
      <c r="AF629" s="79"/>
      <c r="AG629" s="79"/>
      <c r="AH629" s="79"/>
      <c r="AI629" s="79"/>
      <c r="AJ629" s="79"/>
      <c r="AK629" s="79"/>
    </row>
    <row r="630" ht="12.75" customHeight="1">
      <c r="A630" s="79"/>
      <c r="B630" s="79"/>
      <c r="C630" s="79"/>
      <c r="D630" s="79"/>
      <c r="E630" s="79"/>
      <c r="F630" s="79"/>
      <c r="G630" s="79"/>
      <c r="H630" s="79"/>
      <c r="I630" s="79"/>
      <c r="J630" s="79"/>
      <c r="K630" s="79"/>
      <c r="L630" s="79"/>
      <c r="M630" s="79"/>
      <c r="N630" s="79"/>
      <c r="O630" s="79"/>
      <c r="P630" s="79"/>
      <c r="Q630" s="79"/>
      <c r="R630" s="79"/>
      <c r="S630" s="79"/>
      <c r="T630" s="131"/>
      <c r="U630" s="79"/>
      <c r="V630" s="79"/>
      <c r="W630" s="79"/>
      <c r="X630" s="79"/>
      <c r="Y630" s="79"/>
      <c r="Z630" s="79"/>
      <c r="AA630" s="79"/>
      <c r="AB630" s="79"/>
      <c r="AC630" s="79"/>
      <c r="AD630" s="79"/>
      <c r="AE630" s="79"/>
      <c r="AF630" s="79"/>
      <c r="AG630" s="79"/>
      <c r="AH630" s="79"/>
      <c r="AI630" s="79"/>
      <c r="AJ630" s="79"/>
      <c r="AK630" s="79"/>
    </row>
    <row r="631" ht="12.75" customHeight="1">
      <c r="A631" s="79"/>
      <c r="B631" s="79"/>
      <c r="C631" s="79"/>
      <c r="D631" s="79"/>
      <c r="E631" s="79"/>
      <c r="F631" s="79"/>
      <c r="G631" s="79"/>
      <c r="H631" s="79"/>
      <c r="I631" s="79"/>
      <c r="J631" s="79"/>
      <c r="K631" s="79"/>
      <c r="L631" s="79"/>
      <c r="M631" s="79"/>
      <c r="N631" s="79"/>
      <c r="O631" s="79"/>
      <c r="P631" s="79"/>
      <c r="Q631" s="79"/>
      <c r="R631" s="79"/>
      <c r="S631" s="79"/>
      <c r="T631" s="131"/>
      <c r="U631" s="79"/>
      <c r="V631" s="79"/>
      <c r="W631" s="79"/>
      <c r="X631" s="79"/>
      <c r="Y631" s="79"/>
      <c r="Z631" s="79"/>
      <c r="AA631" s="79"/>
      <c r="AB631" s="79"/>
      <c r="AC631" s="79"/>
      <c r="AD631" s="79"/>
      <c r="AE631" s="79"/>
      <c r="AF631" s="79"/>
      <c r="AG631" s="79"/>
      <c r="AH631" s="79"/>
      <c r="AI631" s="79"/>
      <c r="AJ631" s="79"/>
      <c r="AK631" s="79"/>
    </row>
    <row r="632" ht="12.75" customHeight="1">
      <c r="A632" s="79"/>
      <c r="B632" s="79"/>
      <c r="C632" s="79"/>
      <c r="D632" s="79"/>
      <c r="E632" s="79"/>
      <c r="F632" s="79"/>
      <c r="G632" s="79"/>
      <c r="H632" s="79"/>
      <c r="I632" s="79"/>
      <c r="J632" s="79"/>
      <c r="K632" s="79"/>
      <c r="L632" s="79"/>
      <c r="M632" s="79"/>
      <c r="N632" s="79"/>
      <c r="O632" s="79"/>
      <c r="P632" s="79"/>
      <c r="Q632" s="79"/>
      <c r="R632" s="79"/>
      <c r="S632" s="79"/>
      <c r="T632" s="131"/>
      <c r="U632" s="79"/>
      <c r="V632" s="79"/>
      <c r="W632" s="79"/>
      <c r="X632" s="79"/>
      <c r="Y632" s="79"/>
      <c r="Z632" s="79"/>
      <c r="AA632" s="79"/>
      <c r="AB632" s="79"/>
      <c r="AC632" s="79"/>
      <c r="AD632" s="79"/>
      <c r="AE632" s="79"/>
      <c r="AF632" s="79"/>
      <c r="AG632" s="79"/>
      <c r="AH632" s="79"/>
      <c r="AI632" s="79"/>
      <c r="AJ632" s="79"/>
      <c r="AK632" s="79"/>
    </row>
    <row r="633" ht="12.75" customHeight="1">
      <c r="A633" s="79"/>
      <c r="B633" s="79"/>
      <c r="C633" s="79"/>
      <c r="D633" s="79"/>
      <c r="E633" s="79"/>
      <c r="F633" s="79"/>
      <c r="G633" s="79"/>
      <c r="H633" s="79"/>
      <c r="I633" s="79"/>
      <c r="J633" s="79"/>
      <c r="K633" s="79"/>
      <c r="L633" s="79"/>
      <c r="M633" s="79"/>
      <c r="N633" s="79"/>
      <c r="O633" s="79"/>
      <c r="P633" s="79"/>
      <c r="Q633" s="79"/>
      <c r="R633" s="79"/>
      <c r="S633" s="79"/>
      <c r="T633" s="131"/>
      <c r="U633" s="79"/>
      <c r="V633" s="79"/>
      <c r="W633" s="79"/>
      <c r="X633" s="79"/>
      <c r="Y633" s="79"/>
      <c r="Z633" s="79"/>
      <c r="AA633" s="79"/>
      <c r="AB633" s="79"/>
      <c r="AC633" s="79"/>
      <c r="AD633" s="79"/>
      <c r="AE633" s="79"/>
      <c r="AF633" s="79"/>
      <c r="AG633" s="79"/>
      <c r="AH633" s="79"/>
      <c r="AI633" s="79"/>
      <c r="AJ633" s="79"/>
      <c r="AK633" s="79"/>
    </row>
    <row r="634" ht="12.75" customHeight="1">
      <c r="A634" s="79"/>
      <c r="B634" s="79"/>
      <c r="C634" s="79"/>
      <c r="D634" s="79"/>
      <c r="E634" s="79"/>
      <c r="F634" s="79"/>
      <c r="G634" s="79"/>
      <c r="H634" s="79"/>
      <c r="I634" s="79"/>
      <c r="J634" s="79"/>
      <c r="K634" s="79"/>
      <c r="L634" s="79"/>
      <c r="M634" s="79"/>
      <c r="N634" s="79"/>
      <c r="O634" s="79"/>
      <c r="P634" s="79"/>
      <c r="Q634" s="79"/>
      <c r="R634" s="79"/>
      <c r="S634" s="79"/>
      <c r="T634" s="131"/>
      <c r="U634" s="79"/>
      <c r="V634" s="79"/>
      <c r="W634" s="79"/>
      <c r="X634" s="79"/>
      <c r="Y634" s="79"/>
      <c r="Z634" s="79"/>
      <c r="AA634" s="79"/>
      <c r="AB634" s="79"/>
      <c r="AC634" s="79"/>
      <c r="AD634" s="79"/>
      <c r="AE634" s="79"/>
      <c r="AF634" s="79"/>
      <c r="AG634" s="79"/>
      <c r="AH634" s="79"/>
      <c r="AI634" s="79"/>
      <c r="AJ634" s="79"/>
      <c r="AK634" s="79"/>
    </row>
    <row r="635" ht="12.75" customHeight="1">
      <c r="A635" s="79"/>
      <c r="B635" s="79"/>
      <c r="C635" s="79"/>
      <c r="D635" s="79"/>
      <c r="E635" s="79"/>
      <c r="F635" s="79"/>
      <c r="G635" s="79"/>
      <c r="H635" s="79"/>
      <c r="I635" s="79"/>
      <c r="J635" s="79"/>
      <c r="K635" s="79"/>
      <c r="L635" s="79"/>
      <c r="M635" s="79"/>
      <c r="N635" s="79"/>
      <c r="O635" s="79"/>
      <c r="P635" s="79"/>
      <c r="Q635" s="79"/>
      <c r="R635" s="79"/>
      <c r="S635" s="79"/>
      <c r="T635" s="131"/>
      <c r="U635" s="79"/>
      <c r="V635" s="79"/>
      <c r="W635" s="79"/>
      <c r="X635" s="79"/>
      <c r="Y635" s="79"/>
      <c r="Z635" s="79"/>
      <c r="AA635" s="79"/>
      <c r="AB635" s="79"/>
      <c r="AC635" s="79"/>
      <c r="AD635" s="79"/>
      <c r="AE635" s="79"/>
      <c r="AF635" s="79"/>
      <c r="AG635" s="79"/>
      <c r="AH635" s="79"/>
      <c r="AI635" s="79"/>
      <c r="AJ635" s="79"/>
      <c r="AK635" s="79"/>
    </row>
    <row r="636" ht="12.75" customHeight="1">
      <c r="A636" s="79"/>
      <c r="B636" s="79"/>
      <c r="C636" s="79"/>
      <c r="D636" s="79"/>
      <c r="E636" s="79"/>
      <c r="F636" s="79"/>
      <c r="G636" s="79"/>
      <c r="H636" s="79"/>
      <c r="I636" s="79"/>
      <c r="J636" s="79"/>
      <c r="K636" s="79"/>
      <c r="L636" s="79"/>
      <c r="M636" s="79"/>
      <c r="N636" s="79"/>
      <c r="O636" s="79"/>
      <c r="P636" s="79"/>
      <c r="Q636" s="79"/>
      <c r="R636" s="79"/>
      <c r="S636" s="79"/>
      <c r="T636" s="131"/>
      <c r="U636" s="79"/>
      <c r="V636" s="79"/>
      <c r="W636" s="79"/>
      <c r="X636" s="79"/>
      <c r="Y636" s="79"/>
      <c r="Z636" s="79"/>
      <c r="AA636" s="79"/>
      <c r="AB636" s="79"/>
      <c r="AC636" s="79"/>
      <c r="AD636" s="79"/>
      <c r="AE636" s="79"/>
      <c r="AF636" s="79"/>
      <c r="AG636" s="79"/>
      <c r="AH636" s="79"/>
      <c r="AI636" s="79"/>
      <c r="AJ636" s="79"/>
      <c r="AK636" s="79"/>
    </row>
    <row r="637" ht="12.75" customHeight="1">
      <c r="A637" s="79"/>
      <c r="B637" s="79"/>
      <c r="C637" s="79"/>
      <c r="D637" s="79"/>
      <c r="E637" s="79"/>
      <c r="F637" s="79"/>
      <c r="G637" s="79"/>
      <c r="H637" s="79"/>
      <c r="I637" s="79"/>
      <c r="J637" s="79"/>
      <c r="K637" s="79"/>
      <c r="L637" s="79"/>
      <c r="M637" s="79"/>
      <c r="N637" s="79"/>
      <c r="O637" s="79"/>
      <c r="P637" s="79"/>
      <c r="Q637" s="79"/>
      <c r="R637" s="79"/>
      <c r="S637" s="79"/>
      <c r="T637" s="131"/>
      <c r="U637" s="79"/>
      <c r="V637" s="79"/>
      <c r="W637" s="79"/>
      <c r="X637" s="79"/>
      <c r="Y637" s="79"/>
      <c r="Z637" s="79"/>
      <c r="AA637" s="79"/>
      <c r="AB637" s="79"/>
      <c r="AC637" s="79"/>
      <c r="AD637" s="79"/>
      <c r="AE637" s="79"/>
      <c r="AF637" s="79"/>
      <c r="AG637" s="79"/>
      <c r="AH637" s="79"/>
      <c r="AI637" s="79"/>
      <c r="AJ637" s="79"/>
      <c r="AK637" s="79"/>
    </row>
    <row r="638" ht="12.75" customHeight="1">
      <c r="A638" s="79"/>
      <c r="B638" s="79"/>
      <c r="C638" s="79"/>
      <c r="D638" s="79"/>
      <c r="E638" s="79"/>
      <c r="F638" s="79"/>
      <c r="G638" s="79"/>
      <c r="H638" s="79"/>
      <c r="I638" s="79"/>
      <c r="J638" s="79"/>
      <c r="K638" s="79"/>
      <c r="L638" s="79"/>
      <c r="M638" s="79"/>
      <c r="N638" s="79"/>
      <c r="O638" s="79"/>
      <c r="P638" s="79"/>
      <c r="Q638" s="79"/>
      <c r="R638" s="79"/>
      <c r="S638" s="79"/>
      <c r="T638" s="131"/>
      <c r="U638" s="79"/>
      <c r="V638" s="79"/>
      <c r="W638" s="79"/>
      <c r="X638" s="79"/>
      <c r="Y638" s="79"/>
      <c r="Z638" s="79"/>
      <c r="AA638" s="79"/>
      <c r="AB638" s="79"/>
      <c r="AC638" s="79"/>
      <c r="AD638" s="79"/>
      <c r="AE638" s="79"/>
      <c r="AF638" s="79"/>
      <c r="AG638" s="79"/>
      <c r="AH638" s="79"/>
      <c r="AI638" s="79"/>
      <c r="AJ638" s="79"/>
      <c r="AK638" s="79"/>
    </row>
    <row r="639" ht="12.75" customHeight="1">
      <c r="A639" s="79"/>
      <c r="B639" s="79"/>
      <c r="C639" s="79"/>
      <c r="D639" s="79"/>
      <c r="E639" s="79"/>
      <c r="F639" s="79"/>
      <c r="G639" s="79"/>
      <c r="H639" s="79"/>
      <c r="I639" s="79"/>
      <c r="J639" s="79"/>
      <c r="K639" s="79"/>
      <c r="L639" s="79"/>
      <c r="M639" s="79"/>
      <c r="N639" s="79"/>
      <c r="O639" s="79"/>
      <c r="P639" s="79"/>
      <c r="Q639" s="79"/>
      <c r="R639" s="79"/>
      <c r="S639" s="79"/>
      <c r="T639" s="131"/>
      <c r="U639" s="79"/>
      <c r="V639" s="79"/>
      <c r="W639" s="79"/>
      <c r="X639" s="79"/>
      <c r="Y639" s="79"/>
      <c r="Z639" s="79"/>
      <c r="AA639" s="79"/>
      <c r="AB639" s="79"/>
      <c r="AC639" s="79"/>
      <c r="AD639" s="79"/>
      <c r="AE639" s="79"/>
      <c r="AF639" s="79"/>
      <c r="AG639" s="79"/>
      <c r="AH639" s="79"/>
      <c r="AI639" s="79"/>
      <c r="AJ639" s="79"/>
      <c r="AK639" s="79"/>
    </row>
    <row r="640" ht="12.75" customHeight="1">
      <c r="A640" s="79"/>
      <c r="B640" s="79"/>
      <c r="C640" s="79"/>
      <c r="D640" s="79"/>
      <c r="E640" s="79"/>
      <c r="F640" s="79"/>
      <c r="G640" s="79"/>
      <c r="H640" s="79"/>
      <c r="I640" s="79"/>
      <c r="J640" s="79"/>
      <c r="K640" s="79"/>
      <c r="L640" s="79"/>
      <c r="M640" s="79"/>
      <c r="N640" s="79"/>
      <c r="O640" s="79"/>
      <c r="P640" s="79"/>
      <c r="Q640" s="79"/>
      <c r="R640" s="79"/>
      <c r="S640" s="79"/>
      <c r="T640" s="131"/>
      <c r="U640" s="79"/>
      <c r="V640" s="79"/>
      <c r="W640" s="79"/>
      <c r="X640" s="79"/>
      <c r="Y640" s="79"/>
      <c r="Z640" s="79"/>
      <c r="AA640" s="79"/>
      <c r="AB640" s="79"/>
      <c r="AC640" s="79"/>
      <c r="AD640" s="79"/>
      <c r="AE640" s="79"/>
      <c r="AF640" s="79"/>
      <c r="AG640" s="79"/>
      <c r="AH640" s="79"/>
      <c r="AI640" s="79"/>
      <c r="AJ640" s="79"/>
      <c r="AK640" s="79"/>
    </row>
    <row r="641" ht="12.75" customHeight="1">
      <c r="A641" s="79"/>
      <c r="B641" s="79"/>
      <c r="C641" s="79"/>
      <c r="D641" s="79"/>
      <c r="E641" s="79"/>
      <c r="F641" s="79"/>
      <c r="G641" s="79"/>
      <c r="H641" s="79"/>
      <c r="I641" s="79"/>
      <c r="J641" s="79"/>
      <c r="K641" s="79"/>
      <c r="L641" s="79"/>
      <c r="M641" s="79"/>
      <c r="N641" s="79"/>
      <c r="O641" s="79"/>
      <c r="P641" s="79"/>
      <c r="Q641" s="79"/>
      <c r="R641" s="79"/>
      <c r="S641" s="79"/>
      <c r="T641" s="131"/>
      <c r="U641" s="79"/>
      <c r="V641" s="79"/>
      <c r="W641" s="79"/>
      <c r="X641" s="79"/>
      <c r="Y641" s="79"/>
      <c r="Z641" s="79"/>
      <c r="AA641" s="79"/>
      <c r="AB641" s="79"/>
      <c r="AC641" s="79"/>
      <c r="AD641" s="79"/>
      <c r="AE641" s="79"/>
      <c r="AF641" s="79"/>
      <c r="AG641" s="79"/>
      <c r="AH641" s="79"/>
      <c r="AI641" s="79"/>
      <c r="AJ641" s="79"/>
      <c r="AK641" s="79"/>
    </row>
    <row r="642" ht="12.75" customHeight="1">
      <c r="A642" s="79"/>
      <c r="B642" s="79"/>
      <c r="C642" s="79"/>
      <c r="D642" s="79"/>
      <c r="E642" s="79"/>
      <c r="F642" s="79"/>
      <c r="G642" s="79"/>
      <c r="H642" s="79"/>
      <c r="I642" s="79"/>
      <c r="J642" s="79"/>
      <c r="K642" s="79"/>
      <c r="L642" s="79"/>
      <c r="M642" s="79"/>
      <c r="N642" s="79"/>
      <c r="O642" s="79"/>
      <c r="P642" s="79"/>
      <c r="Q642" s="79"/>
      <c r="R642" s="79"/>
      <c r="S642" s="79"/>
      <c r="T642" s="131"/>
      <c r="U642" s="79"/>
      <c r="V642" s="79"/>
      <c r="W642" s="79"/>
      <c r="X642" s="79"/>
      <c r="Y642" s="79"/>
      <c r="Z642" s="79"/>
      <c r="AA642" s="79"/>
      <c r="AB642" s="79"/>
      <c r="AC642" s="79"/>
      <c r="AD642" s="79"/>
      <c r="AE642" s="79"/>
      <c r="AF642" s="79"/>
      <c r="AG642" s="79"/>
      <c r="AH642" s="79"/>
      <c r="AI642" s="79"/>
      <c r="AJ642" s="79"/>
      <c r="AK642" s="79"/>
    </row>
    <row r="643" ht="12.75" customHeight="1">
      <c r="A643" s="79"/>
      <c r="B643" s="79"/>
      <c r="C643" s="79"/>
      <c r="D643" s="79"/>
      <c r="E643" s="79"/>
      <c r="F643" s="79"/>
      <c r="G643" s="79"/>
      <c r="H643" s="79"/>
      <c r="I643" s="79"/>
      <c r="J643" s="79"/>
      <c r="K643" s="79"/>
      <c r="L643" s="79"/>
      <c r="M643" s="79"/>
      <c r="N643" s="79"/>
      <c r="O643" s="79"/>
      <c r="P643" s="79"/>
      <c r="Q643" s="79"/>
      <c r="R643" s="79"/>
      <c r="S643" s="79"/>
      <c r="T643" s="131"/>
      <c r="U643" s="79"/>
      <c r="V643" s="79"/>
      <c r="W643" s="79"/>
      <c r="X643" s="79"/>
      <c r="Y643" s="79"/>
      <c r="Z643" s="79"/>
      <c r="AA643" s="79"/>
      <c r="AB643" s="79"/>
      <c r="AC643" s="79"/>
      <c r="AD643" s="79"/>
      <c r="AE643" s="79"/>
      <c r="AF643" s="79"/>
      <c r="AG643" s="79"/>
      <c r="AH643" s="79"/>
      <c r="AI643" s="79"/>
      <c r="AJ643" s="79"/>
      <c r="AK643" s="79"/>
    </row>
    <row r="644" ht="12.75" customHeight="1">
      <c r="A644" s="79"/>
      <c r="B644" s="79"/>
      <c r="C644" s="79"/>
      <c r="D644" s="79"/>
      <c r="E644" s="79"/>
      <c r="F644" s="79"/>
      <c r="G644" s="79"/>
      <c r="H644" s="79"/>
      <c r="I644" s="79"/>
      <c r="J644" s="79"/>
      <c r="K644" s="79"/>
      <c r="L644" s="79"/>
      <c r="M644" s="79"/>
      <c r="N644" s="79"/>
      <c r="O644" s="79"/>
      <c r="P644" s="79"/>
      <c r="Q644" s="79"/>
      <c r="R644" s="79"/>
      <c r="S644" s="79"/>
      <c r="T644" s="131"/>
      <c r="U644" s="79"/>
      <c r="V644" s="79"/>
      <c r="W644" s="79"/>
      <c r="X644" s="79"/>
      <c r="Y644" s="79"/>
      <c r="Z644" s="79"/>
      <c r="AA644" s="79"/>
      <c r="AB644" s="79"/>
      <c r="AC644" s="79"/>
      <c r="AD644" s="79"/>
      <c r="AE644" s="79"/>
      <c r="AF644" s="79"/>
      <c r="AG644" s="79"/>
      <c r="AH644" s="79"/>
      <c r="AI644" s="79"/>
      <c r="AJ644" s="79"/>
      <c r="AK644" s="79"/>
    </row>
    <row r="645" ht="12.75" customHeight="1">
      <c r="A645" s="79"/>
      <c r="B645" s="79"/>
      <c r="C645" s="79"/>
      <c r="D645" s="79"/>
      <c r="E645" s="79"/>
      <c r="F645" s="79"/>
      <c r="G645" s="79"/>
      <c r="H645" s="79"/>
      <c r="I645" s="79"/>
      <c r="J645" s="79"/>
      <c r="K645" s="79"/>
      <c r="L645" s="79"/>
      <c r="M645" s="79"/>
      <c r="N645" s="79"/>
      <c r="O645" s="79"/>
      <c r="P645" s="79"/>
      <c r="Q645" s="79"/>
      <c r="R645" s="79"/>
      <c r="S645" s="79"/>
      <c r="T645" s="131"/>
      <c r="U645" s="79"/>
      <c r="V645" s="79"/>
      <c r="W645" s="79"/>
      <c r="X645" s="79"/>
      <c r="Y645" s="79"/>
      <c r="Z645" s="79"/>
      <c r="AA645" s="79"/>
      <c r="AB645" s="79"/>
      <c r="AC645" s="79"/>
      <c r="AD645" s="79"/>
      <c r="AE645" s="79"/>
      <c r="AF645" s="79"/>
      <c r="AG645" s="79"/>
      <c r="AH645" s="79"/>
      <c r="AI645" s="79"/>
      <c r="AJ645" s="79"/>
      <c r="AK645" s="79"/>
    </row>
    <row r="646" ht="12.75" customHeight="1">
      <c r="A646" s="79"/>
      <c r="B646" s="79"/>
      <c r="C646" s="79"/>
      <c r="D646" s="79"/>
      <c r="E646" s="79"/>
      <c r="F646" s="79"/>
      <c r="G646" s="79"/>
      <c r="H646" s="79"/>
      <c r="I646" s="79"/>
      <c r="J646" s="79"/>
      <c r="K646" s="79"/>
      <c r="L646" s="79"/>
      <c r="M646" s="79"/>
      <c r="N646" s="79"/>
      <c r="O646" s="79"/>
      <c r="P646" s="79"/>
      <c r="Q646" s="79"/>
      <c r="R646" s="79"/>
      <c r="S646" s="79"/>
      <c r="T646" s="131"/>
      <c r="U646" s="79"/>
      <c r="V646" s="79"/>
      <c r="W646" s="79"/>
      <c r="X646" s="79"/>
      <c r="Y646" s="79"/>
      <c r="Z646" s="79"/>
      <c r="AA646" s="79"/>
      <c r="AB646" s="79"/>
      <c r="AC646" s="79"/>
      <c r="AD646" s="79"/>
      <c r="AE646" s="79"/>
      <c r="AF646" s="79"/>
      <c r="AG646" s="79"/>
      <c r="AH646" s="79"/>
      <c r="AI646" s="79"/>
      <c r="AJ646" s="79"/>
      <c r="AK646" s="79"/>
    </row>
    <row r="647" ht="12.75" customHeight="1">
      <c r="A647" s="79"/>
      <c r="B647" s="79"/>
      <c r="C647" s="79"/>
      <c r="D647" s="79"/>
      <c r="E647" s="79"/>
      <c r="F647" s="79"/>
      <c r="G647" s="79"/>
      <c r="H647" s="79"/>
      <c r="I647" s="79"/>
      <c r="J647" s="79"/>
      <c r="K647" s="79"/>
      <c r="L647" s="79"/>
      <c r="M647" s="79"/>
      <c r="N647" s="79"/>
      <c r="O647" s="79"/>
      <c r="P647" s="79"/>
      <c r="Q647" s="79"/>
      <c r="R647" s="79"/>
      <c r="S647" s="79"/>
      <c r="T647" s="131"/>
      <c r="U647" s="79"/>
      <c r="V647" s="79"/>
      <c r="W647" s="79"/>
      <c r="X647" s="79"/>
      <c r="Y647" s="79"/>
      <c r="Z647" s="79"/>
      <c r="AA647" s="79"/>
      <c r="AB647" s="79"/>
      <c r="AC647" s="79"/>
      <c r="AD647" s="79"/>
      <c r="AE647" s="79"/>
      <c r="AF647" s="79"/>
      <c r="AG647" s="79"/>
      <c r="AH647" s="79"/>
      <c r="AI647" s="79"/>
      <c r="AJ647" s="79"/>
      <c r="AK647" s="79"/>
    </row>
    <row r="648" ht="12.75" customHeight="1">
      <c r="A648" s="79"/>
      <c r="B648" s="79"/>
      <c r="C648" s="79"/>
      <c r="D648" s="79"/>
      <c r="E648" s="79"/>
      <c r="F648" s="79"/>
      <c r="G648" s="79"/>
      <c r="H648" s="79"/>
      <c r="I648" s="79"/>
      <c r="J648" s="79"/>
      <c r="K648" s="79"/>
      <c r="L648" s="79"/>
      <c r="M648" s="79"/>
      <c r="N648" s="79"/>
      <c r="O648" s="79"/>
      <c r="P648" s="79"/>
      <c r="Q648" s="79"/>
      <c r="R648" s="79"/>
      <c r="S648" s="79"/>
      <c r="T648" s="131"/>
      <c r="U648" s="79"/>
      <c r="V648" s="79"/>
      <c r="W648" s="79"/>
      <c r="X648" s="79"/>
      <c r="Y648" s="79"/>
      <c r="Z648" s="79"/>
      <c r="AA648" s="79"/>
      <c r="AB648" s="79"/>
      <c r="AC648" s="79"/>
      <c r="AD648" s="79"/>
      <c r="AE648" s="79"/>
      <c r="AF648" s="79"/>
      <c r="AG648" s="79"/>
      <c r="AH648" s="79"/>
      <c r="AI648" s="79"/>
      <c r="AJ648" s="79"/>
      <c r="AK648" s="79"/>
    </row>
    <row r="649" ht="12.75" customHeight="1">
      <c r="A649" s="79"/>
      <c r="B649" s="79"/>
      <c r="C649" s="79"/>
      <c r="D649" s="79"/>
      <c r="E649" s="79"/>
      <c r="F649" s="79"/>
      <c r="G649" s="79"/>
      <c r="H649" s="79"/>
      <c r="I649" s="79"/>
      <c r="J649" s="79"/>
      <c r="K649" s="79"/>
      <c r="L649" s="79"/>
      <c r="M649" s="79"/>
      <c r="N649" s="79"/>
      <c r="O649" s="79"/>
      <c r="P649" s="79"/>
      <c r="Q649" s="79"/>
      <c r="R649" s="79"/>
      <c r="S649" s="79"/>
      <c r="T649" s="131"/>
      <c r="U649" s="79"/>
      <c r="V649" s="79"/>
      <c r="W649" s="79"/>
      <c r="X649" s="79"/>
      <c r="Y649" s="79"/>
      <c r="Z649" s="79"/>
      <c r="AA649" s="79"/>
      <c r="AB649" s="79"/>
      <c r="AC649" s="79"/>
      <c r="AD649" s="79"/>
      <c r="AE649" s="79"/>
      <c r="AF649" s="79"/>
      <c r="AG649" s="79"/>
      <c r="AH649" s="79"/>
      <c r="AI649" s="79"/>
      <c r="AJ649" s="79"/>
      <c r="AK649" s="79"/>
    </row>
    <row r="650" ht="12.75" customHeight="1">
      <c r="A650" s="79"/>
      <c r="B650" s="79"/>
      <c r="C650" s="79"/>
      <c r="D650" s="79"/>
      <c r="E650" s="79"/>
      <c r="F650" s="79"/>
      <c r="G650" s="79"/>
      <c r="H650" s="79"/>
      <c r="I650" s="79"/>
      <c r="J650" s="79"/>
      <c r="K650" s="79"/>
      <c r="L650" s="79"/>
      <c r="M650" s="79"/>
      <c r="N650" s="79"/>
      <c r="O650" s="79"/>
      <c r="P650" s="79"/>
      <c r="Q650" s="79"/>
      <c r="R650" s="79"/>
      <c r="S650" s="79"/>
      <c r="T650" s="131"/>
      <c r="U650" s="79"/>
      <c r="V650" s="79"/>
      <c r="W650" s="79"/>
      <c r="X650" s="79"/>
      <c r="Y650" s="79"/>
      <c r="Z650" s="79"/>
      <c r="AA650" s="79"/>
      <c r="AB650" s="79"/>
      <c r="AC650" s="79"/>
      <c r="AD650" s="79"/>
      <c r="AE650" s="79"/>
      <c r="AF650" s="79"/>
      <c r="AG650" s="79"/>
      <c r="AH650" s="79"/>
      <c r="AI650" s="79"/>
      <c r="AJ650" s="79"/>
      <c r="AK650" s="79"/>
    </row>
    <row r="651" ht="12.75" customHeight="1">
      <c r="A651" s="79"/>
      <c r="B651" s="79"/>
      <c r="C651" s="79"/>
      <c r="D651" s="79"/>
      <c r="E651" s="79"/>
      <c r="F651" s="79"/>
      <c r="G651" s="79"/>
      <c r="H651" s="79"/>
      <c r="I651" s="79"/>
      <c r="J651" s="79"/>
      <c r="K651" s="79"/>
      <c r="L651" s="79"/>
      <c r="M651" s="79"/>
      <c r="N651" s="79"/>
      <c r="O651" s="79"/>
      <c r="P651" s="79"/>
      <c r="Q651" s="79"/>
      <c r="R651" s="79"/>
      <c r="S651" s="79"/>
      <c r="T651" s="131"/>
      <c r="U651" s="79"/>
      <c r="V651" s="79"/>
      <c r="W651" s="79"/>
      <c r="X651" s="79"/>
      <c r="Y651" s="79"/>
      <c r="Z651" s="79"/>
      <c r="AA651" s="79"/>
      <c r="AB651" s="79"/>
      <c r="AC651" s="79"/>
      <c r="AD651" s="79"/>
      <c r="AE651" s="79"/>
      <c r="AF651" s="79"/>
      <c r="AG651" s="79"/>
      <c r="AH651" s="79"/>
      <c r="AI651" s="79"/>
      <c r="AJ651" s="79"/>
      <c r="AK651" s="79"/>
    </row>
    <row r="652" ht="12.75" customHeight="1">
      <c r="A652" s="79"/>
      <c r="B652" s="79"/>
      <c r="C652" s="79"/>
      <c r="D652" s="79"/>
      <c r="E652" s="79"/>
      <c r="F652" s="79"/>
      <c r="G652" s="79"/>
      <c r="H652" s="79"/>
      <c r="I652" s="79"/>
      <c r="J652" s="79"/>
      <c r="K652" s="79"/>
      <c r="L652" s="79"/>
      <c r="M652" s="79"/>
      <c r="N652" s="79"/>
      <c r="O652" s="79"/>
      <c r="P652" s="79"/>
      <c r="Q652" s="79"/>
      <c r="R652" s="79"/>
      <c r="S652" s="79"/>
      <c r="T652" s="131"/>
      <c r="U652" s="79"/>
      <c r="V652" s="79"/>
      <c r="W652" s="79"/>
      <c r="X652" s="79"/>
      <c r="Y652" s="79"/>
      <c r="Z652" s="79"/>
      <c r="AA652" s="79"/>
      <c r="AB652" s="79"/>
      <c r="AC652" s="79"/>
      <c r="AD652" s="79"/>
      <c r="AE652" s="79"/>
      <c r="AF652" s="79"/>
      <c r="AG652" s="79"/>
      <c r="AH652" s="79"/>
      <c r="AI652" s="79"/>
      <c r="AJ652" s="79"/>
      <c r="AK652" s="79"/>
    </row>
    <row r="653" ht="12.75" customHeight="1">
      <c r="A653" s="79"/>
      <c r="B653" s="79"/>
      <c r="C653" s="79"/>
      <c r="D653" s="79"/>
      <c r="E653" s="79"/>
      <c r="F653" s="79"/>
      <c r="G653" s="79"/>
      <c r="H653" s="79"/>
      <c r="I653" s="79"/>
      <c r="J653" s="79"/>
      <c r="K653" s="79"/>
      <c r="L653" s="79"/>
      <c r="M653" s="79"/>
      <c r="N653" s="79"/>
      <c r="O653" s="79"/>
      <c r="P653" s="79"/>
      <c r="Q653" s="79"/>
      <c r="R653" s="79"/>
      <c r="S653" s="79"/>
      <c r="T653" s="131"/>
      <c r="U653" s="79"/>
      <c r="V653" s="79"/>
      <c r="W653" s="79"/>
      <c r="X653" s="79"/>
      <c r="Y653" s="79"/>
      <c r="Z653" s="79"/>
      <c r="AA653" s="79"/>
      <c r="AB653" s="79"/>
      <c r="AC653" s="79"/>
      <c r="AD653" s="79"/>
      <c r="AE653" s="79"/>
      <c r="AF653" s="79"/>
      <c r="AG653" s="79"/>
      <c r="AH653" s="79"/>
      <c r="AI653" s="79"/>
      <c r="AJ653" s="79"/>
      <c r="AK653" s="79"/>
    </row>
    <row r="654" ht="12.75" customHeight="1">
      <c r="A654" s="79"/>
      <c r="B654" s="79"/>
      <c r="C654" s="79"/>
      <c r="D654" s="79"/>
      <c r="E654" s="79"/>
      <c r="F654" s="79"/>
      <c r="G654" s="79"/>
      <c r="H654" s="79"/>
      <c r="I654" s="79"/>
      <c r="J654" s="79"/>
      <c r="K654" s="79"/>
      <c r="L654" s="79"/>
      <c r="M654" s="79"/>
      <c r="N654" s="79"/>
      <c r="O654" s="79"/>
      <c r="P654" s="79"/>
      <c r="Q654" s="79"/>
      <c r="R654" s="79"/>
      <c r="S654" s="79"/>
      <c r="T654" s="131"/>
      <c r="U654" s="79"/>
      <c r="V654" s="79"/>
      <c r="W654" s="79"/>
      <c r="X654" s="79"/>
      <c r="Y654" s="79"/>
      <c r="Z654" s="79"/>
      <c r="AA654" s="79"/>
      <c r="AB654" s="79"/>
      <c r="AC654" s="79"/>
      <c r="AD654" s="79"/>
      <c r="AE654" s="79"/>
      <c r="AF654" s="79"/>
      <c r="AG654" s="79"/>
      <c r="AH654" s="79"/>
      <c r="AI654" s="79"/>
      <c r="AJ654" s="79"/>
      <c r="AK654" s="79"/>
    </row>
    <row r="655" ht="12.75" customHeight="1">
      <c r="A655" s="79"/>
      <c r="B655" s="79"/>
      <c r="C655" s="79"/>
      <c r="D655" s="79"/>
      <c r="E655" s="79"/>
      <c r="F655" s="79"/>
      <c r="G655" s="79"/>
      <c r="H655" s="79"/>
      <c r="I655" s="79"/>
      <c r="J655" s="79"/>
      <c r="K655" s="79"/>
      <c r="L655" s="79"/>
      <c r="M655" s="79"/>
      <c r="N655" s="79"/>
      <c r="O655" s="79"/>
      <c r="P655" s="79"/>
      <c r="Q655" s="79"/>
      <c r="R655" s="79"/>
      <c r="S655" s="79"/>
      <c r="T655" s="131"/>
      <c r="U655" s="79"/>
      <c r="V655" s="79"/>
      <c r="W655" s="79"/>
      <c r="X655" s="79"/>
      <c r="Y655" s="79"/>
      <c r="Z655" s="79"/>
      <c r="AA655" s="79"/>
      <c r="AB655" s="79"/>
      <c r="AC655" s="79"/>
      <c r="AD655" s="79"/>
      <c r="AE655" s="79"/>
      <c r="AF655" s="79"/>
      <c r="AG655" s="79"/>
      <c r="AH655" s="79"/>
      <c r="AI655" s="79"/>
      <c r="AJ655" s="79"/>
      <c r="AK655" s="79"/>
    </row>
    <row r="656" ht="12.75" customHeight="1">
      <c r="A656" s="79"/>
      <c r="B656" s="79"/>
      <c r="C656" s="79"/>
      <c r="D656" s="79"/>
      <c r="E656" s="79"/>
      <c r="F656" s="79"/>
      <c r="G656" s="79"/>
      <c r="H656" s="79"/>
      <c r="I656" s="79"/>
      <c r="J656" s="79"/>
      <c r="K656" s="79"/>
      <c r="L656" s="79"/>
      <c r="M656" s="79"/>
      <c r="N656" s="79"/>
      <c r="O656" s="79"/>
      <c r="P656" s="79"/>
      <c r="Q656" s="79"/>
      <c r="R656" s="79"/>
      <c r="S656" s="79"/>
      <c r="T656" s="131"/>
      <c r="U656" s="79"/>
      <c r="V656" s="79"/>
      <c r="W656" s="79"/>
      <c r="X656" s="79"/>
      <c r="Y656" s="79"/>
      <c r="Z656" s="79"/>
      <c r="AA656" s="79"/>
      <c r="AB656" s="79"/>
      <c r="AC656" s="79"/>
      <c r="AD656" s="79"/>
      <c r="AE656" s="79"/>
      <c r="AF656" s="79"/>
      <c r="AG656" s="79"/>
      <c r="AH656" s="79"/>
      <c r="AI656" s="79"/>
      <c r="AJ656" s="79"/>
      <c r="AK656" s="79"/>
    </row>
    <row r="657" ht="12.75" customHeight="1">
      <c r="A657" s="79"/>
      <c r="B657" s="79"/>
      <c r="C657" s="79"/>
      <c r="D657" s="79"/>
      <c r="E657" s="79"/>
      <c r="F657" s="79"/>
      <c r="G657" s="79"/>
      <c r="H657" s="79"/>
      <c r="I657" s="79"/>
      <c r="J657" s="79"/>
      <c r="K657" s="79"/>
      <c r="L657" s="79"/>
      <c r="M657" s="79"/>
      <c r="N657" s="79"/>
      <c r="O657" s="79"/>
      <c r="P657" s="79"/>
      <c r="Q657" s="79"/>
      <c r="R657" s="79"/>
      <c r="S657" s="79"/>
      <c r="T657" s="131"/>
      <c r="U657" s="79"/>
      <c r="V657" s="79"/>
      <c r="W657" s="79"/>
      <c r="X657" s="79"/>
      <c r="Y657" s="79"/>
      <c r="Z657" s="79"/>
      <c r="AA657" s="79"/>
      <c r="AB657" s="79"/>
      <c r="AC657" s="79"/>
      <c r="AD657" s="79"/>
      <c r="AE657" s="79"/>
      <c r="AF657" s="79"/>
      <c r="AG657" s="79"/>
      <c r="AH657" s="79"/>
      <c r="AI657" s="79"/>
      <c r="AJ657" s="79"/>
      <c r="AK657" s="79"/>
    </row>
    <row r="658" ht="12.75" customHeight="1">
      <c r="A658" s="79"/>
      <c r="B658" s="79"/>
      <c r="C658" s="79"/>
      <c r="D658" s="79"/>
      <c r="E658" s="79"/>
      <c r="F658" s="79"/>
      <c r="G658" s="79"/>
      <c r="H658" s="79"/>
      <c r="I658" s="79"/>
      <c r="J658" s="79"/>
      <c r="K658" s="79"/>
      <c r="L658" s="79"/>
      <c r="M658" s="79"/>
      <c r="N658" s="79"/>
      <c r="O658" s="79"/>
      <c r="P658" s="79"/>
      <c r="Q658" s="79"/>
      <c r="R658" s="79"/>
      <c r="S658" s="79"/>
      <c r="T658" s="131"/>
      <c r="U658" s="79"/>
      <c r="V658" s="79"/>
      <c r="W658" s="79"/>
      <c r="X658" s="79"/>
      <c r="Y658" s="79"/>
      <c r="Z658" s="79"/>
      <c r="AA658" s="79"/>
      <c r="AB658" s="79"/>
      <c r="AC658" s="79"/>
      <c r="AD658" s="79"/>
      <c r="AE658" s="79"/>
      <c r="AF658" s="79"/>
      <c r="AG658" s="79"/>
      <c r="AH658" s="79"/>
      <c r="AI658" s="79"/>
      <c r="AJ658" s="79"/>
      <c r="AK658" s="79"/>
    </row>
    <row r="659" ht="12.75" customHeight="1">
      <c r="A659" s="79"/>
      <c r="B659" s="79"/>
      <c r="C659" s="79"/>
      <c r="D659" s="79"/>
      <c r="E659" s="79"/>
      <c r="F659" s="79"/>
      <c r="G659" s="79"/>
      <c r="H659" s="79"/>
      <c r="I659" s="79"/>
      <c r="J659" s="79"/>
      <c r="K659" s="79"/>
      <c r="L659" s="79"/>
      <c r="M659" s="79"/>
      <c r="N659" s="79"/>
      <c r="O659" s="79"/>
      <c r="P659" s="79"/>
      <c r="Q659" s="79"/>
      <c r="R659" s="79"/>
      <c r="S659" s="79"/>
      <c r="T659" s="131"/>
      <c r="U659" s="79"/>
      <c r="V659" s="79"/>
      <c r="W659" s="79"/>
      <c r="X659" s="79"/>
      <c r="Y659" s="79"/>
      <c r="Z659" s="79"/>
      <c r="AA659" s="79"/>
      <c r="AB659" s="79"/>
      <c r="AC659" s="79"/>
      <c r="AD659" s="79"/>
      <c r="AE659" s="79"/>
      <c r="AF659" s="79"/>
      <c r="AG659" s="79"/>
      <c r="AH659" s="79"/>
      <c r="AI659" s="79"/>
      <c r="AJ659" s="79"/>
      <c r="AK659" s="79"/>
    </row>
    <row r="660" ht="12.75" customHeight="1">
      <c r="A660" s="79"/>
      <c r="B660" s="79"/>
      <c r="C660" s="79"/>
      <c r="D660" s="79"/>
      <c r="E660" s="79"/>
      <c r="F660" s="79"/>
      <c r="G660" s="79"/>
      <c r="H660" s="79"/>
      <c r="I660" s="79"/>
      <c r="J660" s="79"/>
      <c r="K660" s="79"/>
      <c r="L660" s="79"/>
      <c r="M660" s="79"/>
      <c r="N660" s="79"/>
      <c r="O660" s="79"/>
      <c r="P660" s="79"/>
      <c r="Q660" s="79"/>
      <c r="R660" s="79"/>
      <c r="S660" s="79"/>
      <c r="T660" s="131"/>
      <c r="U660" s="79"/>
      <c r="V660" s="79"/>
      <c r="W660" s="79"/>
      <c r="X660" s="79"/>
      <c r="Y660" s="79"/>
      <c r="Z660" s="79"/>
      <c r="AA660" s="79"/>
      <c r="AB660" s="79"/>
      <c r="AC660" s="79"/>
      <c r="AD660" s="79"/>
      <c r="AE660" s="79"/>
      <c r="AF660" s="79"/>
      <c r="AG660" s="79"/>
      <c r="AH660" s="79"/>
      <c r="AI660" s="79"/>
      <c r="AJ660" s="79"/>
      <c r="AK660" s="79"/>
    </row>
    <row r="661" ht="12.75" customHeight="1">
      <c r="A661" s="79"/>
      <c r="B661" s="79"/>
      <c r="C661" s="79"/>
      <c r="D661" s="79"/>
      <c r="E661" s="79"/>
      <c r="F661" s="79"/>
      <c r="G661" s="79"/>
      <c r="H661" s="79"/>
      <c r="I661" s="79"/>
      <c r="J661" s="79"/>
      <c r="K661" s="79"/>
      <c r="L661" s="79"/>
      <c r="M661" s="79"/>
      <c r="N661" s="79"/>
      <c r="O661" s="79"/>
      <c r="P661" s="79"/>
      <c r="Q661" s="79"/>
      <c r="R661" s="79"/>
      <c r="S661" s="79"/>
      <c r="T661" s="131"/>
      <c r="U661" s="79"/>
      <c r="V661" s="79"/>
      <c r="W661" s="79"/>
      <c r="X661" s="79"/>
      <c r="Y661" s="79"/>
      <c r="Z661" s="79"/>
      <c r="AA661" s="79"/>
      <c r="AB661" s="79"/>
      <c r="AC661" s="79"/>
      <c r="AD661" s="79"/>
      <c r="AE661" s="79"/>
      <c r="AF661" s="79"/>
      <c r="AG661" s="79"/>
      <c r="AH661" s="79"/>
      <c r="AI661" s="79"/>
      <c r="AJ661" s="79"/>
      <c r="AK661" s="79"/>
    </row>
    <row r="662" ht="12.75" customHeight="1">
      <c r="A662" s="79"/>
      <c r="B662" s="79"/>
      <c r="C662" s="79"/>
      <c r="D662" s="79"/>
      <c r="E662" s="79"/>
      <c r="F662" s="79"/>
      <c r="G662" s="79"/>
      <c r="H662" s="79"/>
      <c r="I662" s="79"/>
      <c r="J662" s="79"/>
      <c r="K662" s="79"/>
      <c r="L662" s="79"/>
      <c r="M662" s="79"/>
      <c r="N662" s="79"/>
      <c r="O662" s="79"/>
      <c r="P662" s="79"/>
      <c r="Q662" s="79"/>
      <c r="R662" s="79"/>
      <c r="S662" s="79"/>
      <c r="T662" s="131"/>
      <c r="U662" s="79"/>
      <c r="V662" s="79"/>
      <c r="W662" s="79"/>
      <c r="X662" s="79"/>
      <c r="Y662" s="79"/>
      <c r="Z662" s="79"/>
      <c r="AA662" s="79"/>
      <c r="AB662" s="79"/>
      <c r="AC662" s="79"/>
      <c r="AD662" s="79"/>
      <c r="AE662" s="79"/>
      <c r="AF662" s="79"/>
      <c r="AG662" s="79"/>
      <c r="AH662" s="79"/>
      <c r="AI662" s="79"/>
      <c r="AJ662" s="79"/>
      <c r="AK662" s="79"/>
    </row>
    <row r="663" ht="12.75" customHeight="1">
      <c r="A663" s="79"/>
      <c r="B663" s="79"/>
      <c r="C663" s="79"/>
      <c r="D663" s="79"/>
      <c r="E663" s="79"/>
      <c r="F663" s="79"/>
      <c r="G663" s="79"/>
      <c r="H663" s="79"/>
      <c r="I663" s="79"/>
      <c r="J663" s="79"/>
      <c r="K663" s="79"/>
      <c r="L663" s="79"/>
      <c r="M663" s="79"/>
      <c r="N663" s="79"/>
      <c r="O663" s="79"/>
      <c r="P663" s="79"/>
      <c r="Q663" s="79"/>
      <c r="R663" s="79"/>
      <c r="S663" s="79"/>
      <c r="T663" s="131"/>
      <c r="U663" s="79"/>
      <c r="V663" s="79"/>
      <c r="W663" s="79"/>
      <c r="X663" s="79"/>
      <c r="Y663" s="79"/>
      <c r="Z663" s="79"/>
      <c r="AA663" s="79"/>
      <c r="AB663" s="79"/>
      <c r="AC663" s="79"/>
      <c r="AD663" s="79"/>
      <c r="AE663" s="79"/>
      <c r="AF663" s="79"/>
      <c r="AG663" s="79"/>
      <c r="AH663" s="79"/>
      <c r="AI663" s="79"/>
      <c r="AJ663" s="79"/>
      <c r="AK663" s="79"/>
    </row>
    <row r="664" ht="12.75" customHeight="1">
      <c r="A664" s="79"/>
      <c r="B664" s="79"/>
      <c r="C664" s="79"/>
      <c r="D664" s="79"/>
      <c r="E664" s="79"/>
      <c r="F664" s="79"/>
      <c r="G664" s="79"/>
      <c r="H664" s="79"/>
      <c r="I664" s="79"/>
      <c r="J664" s="79"/>
      <c r="K664" s="79"/>
      <c r="L664" s="79"/>
      <c r="M664" s="79"/>
      <c r="N664" s="79"/>
      <c r="O664" s="79"/>
      <c r="P664" s="79"/>
      <c r="Q664" s="79"/>
      <c r="R664" s="79"/>
      <c r="S664" s="79"/>
      <c r="T664" s="131"/>
      <c r="U664" s="79"/>
      <c r="V664" s="79"/>
      <c r="W664" s="79"/>
      <c r="X664" s="79"/>
      <c r="Y664" s="79"/>
      <c r="Z664" s="79"/>
      <c r="AA664" s="79"/>
      <c r="AB664" s="79"/>
      <c r="AC664" s="79"/>
      <c r="AD664" s="79"/>
      <c r="AE664" s="79"/>
      <c r="AF664" s="79"/>
      <c r="AG664" s="79"/>
      <c r="AH664" s="79"/>
      <c r="AI664" s="79"/>
      <c r="AJ664" s="79"/>
      <c r="AK664" s="79"/>
    </row>
    <row r="665" ht="12.75" customHeight="1">
      <c r="A665" s="79"/>
      <c r="B665" s="79"/>
      <c r="C665" s="79"/>
      <c r="D665" s="79"/>
      <c r="E665" s="79"/>
      <c r="F665" s="79"/>
      <c r="G665" s="79"/>
      <c r="H665" s="79"/>
      <c r="I665" s="79"/>
      <c r="J665" s="79"/>
      <c r="K665" s="79"/>
      <c r="L665" s="79"/>
      <c r="M665" s="79"/>
      <c r="N665" s="79"/>
      <c r="O665" s="79"/>
      <c r="P665" s="79"/>
      <c r="Q665" s="79"/>
      <c r="R665" s="79"/>
      <c r="S665" s="79"/>
      <c r="T665" s="131"/>
      <c r="U665" s="79"/>
      <c r="V665" s="79"/>
      <c r="W665" s="79"/>
      <c r="X665" s="79"/>
      <c r="Y665" s="79"/>
      <c r="Z665" s="79"/>
      <c r="AA665" s="79"/>
      <c r="AB665" s="79"/>
      <c r="AC665" s="79"/>
      <c r="AD665" s="79"/>
      <c r="AE665" s="79"/>
      <c r="AF665" s="79"/>
      <c r="AG665" s="79"/>
      <c r="AH665" s="79"/>
      <c r="AI665" s="79"/>
      <c r="AJ665" s="79"/>
      <c r="AK665" s="79"/>
    </row>
    <row r="666" ht="12.75" customHeight="1">
      <c r="A666" s="79"/>
      <c r="B666" s="79"/>
      <c r="C666" s="79"/>
      <c r="D666" s="79"/>
      <c r="E666" s="79"/>
      <c r="F666" s="79"/>
      <c r="G666" s="79"/>
      <c r="H666" s="79"/>
      <c r="I666" s="79"/>
      <c r="J666" s="79"/>
      <c r="K666" s="79"/>
      <c r="L666" s="79"/>
      <c r="M666" s="79"/>
      <c r="N666" s="79"/>
      <c r="O666" s="79"/>
      <c r="P666" s="79"/>
      <c r="Q666" s="79"/>
      <c r="R666" s="79"/>
      <c r="S666" s="79"/>
      <c r="T666" s="131"/>
      <c r="U666" s="79"/>
      <c r="V666" s="79"/>
      <c r="W666" s="79"/>
      <c r="X666" s="79"/>
      <c r="Y666" s="79"/>
      <c r="Z666" s="79"/>
      <c r="AA666" s="79"/>
      <c r="AB666" s="79"/>
      <c r="AC666" s="79"/>
      <c r="AD666" s="79"/>
      <c r="AE666" s="79"/>
      <c r="AF666" s="79"/>
      <c r="AG666" s="79"/>
      <c r="AH666" s="79"/>
      <c r="AI666" s="79"/>
      <c r="AJ666" s="79"/>
      <c r="AK666" s="79"/>
    </row>
    <row r="667" ht="12.75" customHeight="1">
      <c r="A667" s="79"/>
      <c r="B667" s="79"/>
      <c r="C667" s="79"/>
      <c r="D667" s="79"/>
      <c r="E667" s="79"/>
      <c r="F667" s="79"/>
      <c r="G667" s="79"/>
      <c r="H667" s="79"/>
      <c r="I667" s="79"/>
      <c r="J667" s="79"/>
      <c r="K667" s="79"/>
      <c r="L667" s="79"/>
      <c r="M667" s="79"/>
      <c r="N667" s="79"/>
      <c r="O667" s="79"/>
      <c r="P667" s="79"/>
      <c r="Q667" s="79"/>
      <c r="R667" s="79"/>
      <c r="S667" s="79"/>
      <c r="T667" s="131"/>
      <c r="U667" s="79"/>
      <c r="V667" s="79"/>
      <c r="W667" s="79"/>
      <c r="X667" s="79"/>
      <c r="Y667" s="79"/>
      <c r="Z667" s="79"/>
      <c r="AA667" s="79"/>
      <c r="AB667" s="79"/>
      <c r="AC667" s="79"/>
      <c r="AD667" s="79"/>
      <c r="AE667" s="79"/>
      <c r="AF667" s="79"/>
      <c r="AG667" s="79"/>
      <c r="AH667" s="79"/>
      <c r="AI667" s="79"/>
      <c r="AJ667" s="79"/>
      <c r="AK667" s="79"/>
    </row>
    <row r="668" ht="12.75" customHeight="1">
      <c r="A668" s="79"/>
      <c r="B668" s="79"/>
      <c r="C668" s="79"/>
      <c r="D668" s="79"/>
      <c r="E668" s="79"/>
      <c r="F668" s="79"/>
      <c r="G668" s="79"/>
      <c r="H668" s="79"/>
      <c r="I668" s="79"/>
      <c r="J668" s="79"/>
      <c r="K668" s="79"/>
      <c r="L668" s="79"/>
      <c r="M668" s="79"/>
      <c r="N668" s="79"/>
      <c r="O668" s="79"/>
      <c r="P668" s="79"/>
      <c r="Q668" s="79"/>
      <c r="R668" s="79"/>
      <c r="S668" s="79"/>
      <c r="T668" s="131"/>
      <c r="U668" s="79"/>
      <c r="V668" s="79"/>
      <c r="W668" s="79"/>
      <c r="X668" s="79"/>
      <c r="Y668" s="79"/>
      <c r="Z668" s="79"/>
      <c r="AA668" s="79"/>
      <c r="AB668" s="79"/>
      <c r="AC668" s="79"/>
      <c r="AD668" s="79"/>
      <c r="AE668" s="79"/>
      <c r="AF668" s="79"/>
      <c r="AG668" s="79"/>
      <c r="AH668" s="79"/>
      <c r="AI668" s="79"/>
      <c r="AJ668" s="79"/>
      <c r="AK668" s="79"/>
    </row>
    <row r="669" ht="12.75" customHeight="1">
      <c r="A669" s="79"/>
      <c r="B669" s="79"/>
      <c r="C669" s="79"/>
      <c r="D669" s="79"/>
      <c r="E669" s="79"/>
      <c r="F669" s="79"/>
      <c r="G669" s="79"/>
      <c r="H669" s="79"/>
      <c r="I669" s="79"/>
      <c r="J669" s="79"/>
      <c r="K669" s="79"/>
      <c r="L669" s="79"/>
      <c r="M669" s="79"/>
      <c r="N669" s="79"/>
      <c r="O669" s="79"/>
      <c r="P669" s="79"/>
      <c r="Q669" s="79"/>
      <c r="R669" s="79"/>
      <c r="S669" s="79"/>
      <c r="T669" s="131"/>
      <c r="U669" s="79"/>
      <c r="V669" s="79"/>
      <c r="W669" s="79"/>
      <c r="X669" s="79"/>
      <c r="Y669" s="79"/>
      <c r="Z669" s="79"/>
      <c r="AA669" s="79"/>
      <c r="AB669" s="79"/>
      <c r="AC669" s="79"/>
      <c r="AD669" s="79"/>
      <c r="AE669" s="79"/>
      <c r="AF669" s="79"/>
      <c r="AG669" s="79"/>
      <c r="AH669" s="79"/>
      <c r="AI669" s="79"/>
      <c r="AJ669" s="79"/>
      <c r="AK669" s="79"/>
    </row>
    <row r="670" ht="12.75" customHeight="1">
      <c r="A670" s="79"/>
      <c r="B670" s="79"/>
      <c r="C670" s="79"/>
      <c r="D670" s="79"/>
      <c r="E670" s="79"/>
      <c r="F670" s="79"/>
      <c r="G670" s="79"/>
      <c r="H670" s="79"/>
      <c r="I670" s="79"/>
      <c r="J670" s="79"/>
      <c r="K670" s="79"/>
      <c r="L670" s="79"/>
      <c r="M670" s="79"/>
      <c r="N670" s="79"/>
      <c r="O670" s="79"/>
      <c r="P670" s="79"/>
      <c r="Q670" s="79"/>
      <c r="R670" s="79"/>
      <c r="S670" s="79"/>
      <c r="T670" s="131"/>
      <c r="U670" s="79"/>
      <c r="V670" s="79"/>
      <c r="W670" s="79"/>
      <c r="X670" s="79"/>
      <c r="Y670" s="79"/>
      <c r="Z670" s="79"/>
      <c r="AA670" s="79"/>
      <c r="AB670" s="79"/>
      <c r="AC670" s="79"/>
      <c r="AD670" s="79"/>
      <c r="AE670" s="79"/>
      <c r="AF670" s="79"/>
      <c r="AG670" s="79"/>
      <c r="AH670" s="79"/>
      <c r="AI670" s="79"/>
      <c r="AJ670" s="79"/>
      <c r="AK670" s="79"/>
    </row>
    <row r="671" ht="12.75" customHeight="1">
      <c r="A671" s="79"/>
      <c r="B671" s="79"/>
      <c r="C671" s="79"/>
      <c r="D671" s="79"/>
      <c r="E671" s="79"/>
      <c r="F671" s="79"/>
      <c r="G671" s="79"/>
      <c r="H671" s="79"/>
      <c r="I671" s="79"/>
      <c r="J671" s="79"/>
      <c r="K671" s="79"/>
      <c r="L671" s="79"/>
      <c r="M671" s="79"/>
      <c r="N671" s="79"/>
      <c r="O671" s="79"/>
      <c r="P671" s="79"/>
      <c r="Q671" s="79"/>
      <c r="R671" s="79"/>
      <c r="S671" s="79"/>
      <c r="T671" s="131"/>
      <c r="U671" s="79"/>
      <c r="V671" s="79"/>
      <c r="W671" s="79"/>
      <c r="X671" s="79"/>
      <c r="Y671" s="79"/>
      <c r="Z671" s="79"/>
      <c r="AA671" s="79"/>
      <c r="AB671" s="79"/>
      <c r="AC671" s="79"/>
      <c r="AD671" s="79"/>
      <c r="AE671" s="79"/>
      <c r="AF671" s="79"/>
      <c r="AG671" s="79"/>
      <c r="AH671" s="79"/>
      <c r="AI671" s="79"/>
      <c r="AJ671" s="79"/>
      <c r="AK671" s="79"/>
    </row>
    <row r="672" ht="12.75" customHeight="1">
      <c r="A672" s="79"/>
      <c r="B672" s="79"/>
      <c r="C672" s="79"/>
      <c r="D672" s="79"/>
      <c r="E672" s="79"/>
      <c r="F672" s="79"/>
      <c r="G672" s="79"/>
      <c r="H672" s="79"/>
      <c r="I672" s="79"/>
      <c r="J672" s="79"/>
      <c r="K672" s="79"/>
      <c r="L672" s="79"/>
      <c r="M672" s="79"/>
      <c r="N672" s="79"/>
      <c r="O672" s="79"/>
      <c r="P672" s="79"/>
      <c r="Q672" s="79"/>
      <c r="R672" s="79"/>
      <c r="S672" s="79"/>
      <c r="T672" s="131"/>
      <c r="U672" s="79"/>
      <c r="V672" s="79"/>
      <c r="W672" s="79"/>
      <c r="X672" s="79"/>
      <c r="Y672" s="79"/>
      <c r="Z672" s="79"/>
      <c r="AA672" s="79"/>
      <c r="AB672" s="79"/>
      <c r="AC672" s="79"/>
      <c r="AD672" s="79"/>
      <c r="AE672" s="79"/>
      <c r="AF672" s="79"/>
      <c r="AG672" s="79"/>
      <c r="AH672" s="79"/>
      <c r="AI672" s="79"/>
      <c r="AJ672" s="79"/>
      <c r="AK672" s="79"/>
    </row>
    <row r="673" ht="12.75" customHeight="1">
      <c r="A673" s="79"/>
      <c r="B673" s="79"/>
      <c r="C673" s="79"/>
      <c r="D673" s="79"/>
      <c r="E673" s="79"/>
      <c r="F673" s="79"/>
      <c r="G673" s="79"/>
      <c r="H673" s="79"/>
      <c r="I673" s="79"/>
      <c r="J673" s="79"/>
      <c r="K673" s="79"/>
      <c r="L673" s="79"/>
      <c r="M673" s="79"/>
      <c r="N673" s="79"/>
      <c r="O673" s="79"/>
      <c r="P673" s="79"/>
      <c r="Q673" s="79"/>
      <c r="R673" s="79"/>
      <c r="S673" s="79"/>
      <c r="T673" s="131"/>
      <c r="U673" s="79"/>
      <c r="V673" s="79"/>
      <c r="W673" s="79"/>
      <c r="X673" s="79"/>
      <c r="Y673" s="79"/>
      <c r="Z673" s="79"/>
      <c r="AA673" s="79"/>
      <c r="AB673" s="79"/>
      <c r="AC673" s="79"/>
      <c r="AD673" s="79"/>
      <c r="AE673" s="79"/>
      <c r="AF673" s="79"/>
      <c r="AG673" s="79"/>
      <c r="AH673" s="79"/>
      <c r="AI673" s="79"/>
      <c r="AJ673" s="79"/>
      <c r="AK673" s="79"/>
    </row>
    <row r="674" ht="12.75" customHeight="1">
      <c r="A674" s="79"/>
      <c r="B674" s="79"/>
      <c r="C674" s="79"/>
      <c r="D674" s="79"/>
      <c r="E674" s="79"/>
      <c r="F674" s="79"/>
      <c r="G674" s="79"/>
      <c r="H674" s="79"/>
      <c r="I674" s="79"/>
      <c r="J674" s="79"/>
      <c r="K674" s="79"/>
      <c r="L674" s="79"/>
      <c r="M674" s="79"/>
      <c r="N674" s="79"/>
      <c r="O674" s="79"/>
      <c r="P674" s="79"/>
      <c r="Q674" s="79"/>
      <c r="R674" s="79"/>
      <c r="S674" s="79"/>
      <c r="T674" s="131"/>
      <c r="U674" s="79"/>
      <c r="V674" s="79"/>
      <c r="W674" s="79"/>
      <c r="X674" s="79"/>
      <c r="Y674" s="79"/>
      <c r="Z674" s="79"/>
      <c r="AA674" s="79"/>
      <c r="AB674" s="79"/>
      <c r="AC674" s="79"/>
      <c r="AD674" s="79"/>
      <c r="AE674" s="79"/>
      <c r="AF674" s="79"/>
      <c r="AG674" s="79"/>
      <c r="AH674" s="79"/>
      <c r="AI674" s="79"/>
      <c r="AJ674" s="79"/>
      <c r="AK674" s="79"/>
    </row>
    <row r="675" ht="12.75" customHeight="1">
      <c r="A675" s="79"/>
      <c r="B675" s="79"/>
      <c r="C675" s="79"/>
      <c r="D675" s="79"/>
      <c r="E675" s="79"/>
      <c r="F675" s="79"/>
      <c r="G675" s="79"/>
      <c r="H675" s="79"/>
      <c r="I675" s="79"/>
      <c r="J675" s="79"/>
      <c r="K675" s="79"/>
      <c r="L675" s="79"/>
      <c r="M675" s="79"/>
      <c r="N675" s="79"/>
      <c r="O675" s="79"/>
      <c r="P675" s="79"/>
      <c r="Q675" s="79"/>
      <c r="R675" s="79"/>
      <c r="S675" s="79"/>
      <c r="T675" s="131"/>
      <c r="U675" s="79"/>
      <c r="V675" s="79"/>
      <c r="W675" s="79"/>
      <c r="X675" s="79"/>
      <c r="Y675" s="79"/>
      <c r="Z675" s="79"/>
      <c r="AA675" s="79"/>
      <c r="AB675" s="79"/>
      <c r="AC675" s="79"/>
      <c r="AD675" s="79"/>
      <c r="AE675" s="79"/>
      <c r="AF675" s="79"/>
      <c r="AG675" s="79"/>
      <c r="AH675" s="79"/>
      <c r="AI675" s="79"/>
      <c r="AJ675" s="79"/>
      <c r="AK675" s="79"/>
    </row>
    <row r="676" ht="12.75" customHeight="1">
      <c r="A676" s="79"/>
      <c r="B676" s="79"/>
      <c r="C676" s="79"/>
      <c r="D676" s="79"/>
      <c r="E676" s="79"/>
      <c r="F676" s="79"/>
      <c r="G676" s="79"/>
      <c r="H676" s="79"/>
      <c r="I676" s="79"/>
      <c r="J676" s="79"/>
      <c r="K676" s="79"/>
      <c r="L676" s="79"/>
      <c r="M676" s="79"/>
      <c r="N676" s="79"/>
      <c r="O676" s="79"/>
      <c r="P676" s="79"/>
      <c r="Q676" s="79"/>
      <c r="R676" s="79"/>
      <c r="S676" s="79"/>
      <c r="T676" s="131"/>
      <c r="U676" s="79"/>
      <c r="V676" s="79"/>
      <c r="W676" s="79"/>
      <c r="X676" s="79"/>
      <c r="Y676" s="79"/>
      <c r="Z676" s="79"/>
      <c r="AA676" s="79"/>
      <c r="AB676" s="79"/>
      <c r="AC676" s="79"/>
      <c r="AD676" s="79"/>
      <c r="AE676" s="79"/>
      <c r="AF676" s="79"/>
      <c r="AG676" s="79"/>
      <c r="AH676" s="79"/>
      <c r="AI676" s="79"/>
      <c r="AJ676" s="79"/>
      <c r="AK676" s="79"/>
    </row>
    <row r="677" ht="12.75" customHeight="1">
      <c r="A677" s="79"/>
      <c r="B677" s="79"/>
      <c r="C677" s="79"/>
      <c r="D677" s="79"/>
      <c r="E677" s="79"/>
      <c r="F677" s="79"/>
      <c r="G677" s="79"/>
      <c r="H677" s="79"/>
      <c r="I677" s="79"/>
      <c r="J677" s="79"/>
      <c r="K677" s="79"/>
      <c r="L677" s="79"/>
      <c r="M677" s="79"/>
      <c r="N677" s="79"/>
      <c r="O677" s="79"/>
      <c r="P677" s="79"/>
      <c r="Q677" s="79"/>
      <c r="R677" s="79"/>
      <c r="S677" s="79"/>
      <c r="T677" s="131"/>
      <c r="U677" s="79"/>
      <c r="V677" s="79"/>
      <c r="W677" s="79"/>
      <c r="X677" s="79"/>
      <c r="Y677" s="79"/>
      <c r="Z677" s="79"/>
      <c r="AA677" s="79"/>
      <c r="AB677" s="79"/>
      <c r="AC677" s="79"/>
      <c r="AD677" s="79"/>
      <c r="AE677" s="79"/>
      <c r="AF677" s="79"/>
      <c r="AG677" s="79"/>
      <c r="AH677" s="79"/>
      <c r="AI677" s="79"/>
      <c r="AJ677" s="79"/>
      <c r="AK677" s="79"/>
    </row>
    <row r="678" ht="12.75" customHeight="1">
      <c r="A678" s="79"/>
      <c r="B678" s="79"/>
      <c r="C678" s="79"/>
      <c r="D678" s="79"/>
      <c r="E678" s="79"/>
      <c r="F678" s="79"/>
      <c r="G678" s="79"/>
      <c r="H678" s="79"/>
      <c r="I678" s="79"/>
      <c r="J678" s="79"/>
      <c r="K678" s="79"/>
      <c r="L678" s="79"/>
      <c r="M678" s="79"/>
      <c r="N678" s="79"/>
      <c r="O678" s="79"/>
      <c r="P678" s="79"/>
      <c r="Q678" s="79"/>
      <c r="R678" s="79"/>
      <c r="S678" s="79"/>
      <c r="T678" s="131"/>
      <c r="U678" s="79"/>
      <c r="V678" s="79"/>
      <c r="W678" s="79"/>
      <c r="X678" s="79"/>
      <c r="Y678" s="79"/>
      <c r="Z678" s="79"/>
      <c r="AA678" s="79"/>
      <c r="AB678" s="79"/>
      <c r="AC678" s="79"/>
      <c r="AD678" s="79"/>
      <c r="AE678" s="79"/>
      <c r="AF678" s="79"/>
      <c r="AG678" s="79"/>
      <c r="AH678" s="79"/>
      <c r="AI678" s="79"/>
      <c r="AJ678" s="79"/>
      <c r="AK678" s="79"/>
    </row>
    <row r="679" ht="12.75" customHeight="1">
      <c r="A679" s="79"/>
      <c r="B679" s="79"/>
      <c r="C679" s="79"/>
      <c r="D679" s="79"/>
      <c r="E679" s="79"/>
      <c r="F679" s="79"/>
      <c r="G679" s="79"/>
      <c r="H679" s="79"/>
      <c r="I679" s="79"/>
      <c r="J679" s="79"/>
      <c r="K679" s="79"/>
      <c r="L679" s="79"/>
      <c r="M679" s="79"/>
      <c r="N679" s="79"/>
      <c r="O679" s="79"/>
      <c r="P679" s="79"/>
      <c r="Q679" s="79"/>
      <c r="R679" s="79"/>
      <c r="S679" s="79"/>
      <c r="T679" s="131"/>
      <c r="U679" s="79"/>
      <c r="V679" s="79"/>
      <c r="W679" s="79"/>
      <c r="X679" s="79"/>
      <c r="Y679" s="79"/>
      <c r="Z679" s="79"/>
      <c r="AA679" s="79"/>
      <c r="AB679" s="79"/>
      <c r="AC679" s="79"/>
      <c r="AD679" s="79"/>
      <c r="AE679" s="79"/>
      <c r="AF679" s="79"/>
      <c r="AG679" s="79"/>
      <c r="AH679" s="79"/>
      <c r="AI679" s="79"/>
      <c r="AJ679" s="79"/>
      <c r="AK679" s="79"/>
    </row>
    <row r="680" ht="12.75" customHeight="1">
      <c r="A680" s="79"/>
      <c r="B680" s="79"/>
      <c r="C680" s="79"/>
      <c r="D680" s="79"/>
      <c r="E680" s="79"/>
      <c r="F680" s="79"/>
      <c r="G680" s="79"/>
      <c r="H680" s="79"/>
      <c r="I680" s="79"/>
      <c r="J680" s="79"/>
      <c r="K680" s="79"/>
      <c r="L680" s="79"/>
      <c r="M680" s="79"/>
      <c r="N680" s="79"/>
      <c r="O680" s="79"/>
      <c r="P680" s="79"/>
      <c r="Q680" s="79"/>
      <c r="R680" s="79"/>
      <c r="S680" s="79"/>
      <c r="T680" s="131"/>
      <c r="U680" s="79"/>
      <c r="V680" s="79"/>
      <c r="W680" s="79"/>
      <c r="X680" s="79"/>
      <c r="Y680" s="79"/>
      <c r="Z680" s="79"/>
      <c r="AA680" s="79"/>
      <c r="AB680" s="79"/>
      <c r="AC680" s="79"/>
      <c r="AD680" s="79"/>
      <c r="AE680" s="79"/>
      <c r="AF680" s="79"/>
      <c r="AG680" s="79"/>
      <c r="AH680" s="79"/>
      <c r="AI680" s="79"/>
      <c r="AJ680" s="79"/>
      <c r="AK680" s="79"/>
    </row>
    <row r="681" ht="12.75" customHeight="1">
      <c r="A681" s="79"/>
      <c r="B681" s="79"/>
      <c r="C681" s="79"/>
      <c r="D681" s="79"/>
      <c r="E681" s="79"/>
      <c r="F681" s="79"/>
      <c r="G681" s="79"/>
      <c r="H681" s="79"/>
      <c r="I681" s="79"/>
      <c r="J681" s="79"/>
      <c r="K681" s="79"/>
      <c r="L681" s="79"/>
      <c r="M681" s="79"/>
      <c r="N681" s="79"/>
      <c r="O681" s="79"/>
      <c r="P681" s="79"/>
      <c r="Q681" s="79"/>
      <c r="R681" s="79"/>
      <c r="S681" s="79"/>
      <c r="T681" s="131"/>
      <c r="U681" s="79"/>
      <c r="V681" s="79"/>
      <c r="W681" s="79"/>
      <c r="X681" s="79"/>
      <c r="Y681" s="79"/>
      <c r="Z681" s="79"/>
      <c r="AA681" s="79"/>
      <c r="AB681" s="79"/>
      <c r="AC681" s="79"/>
      <c r="AD681" s="79"/>
      <c r="AE681" s="79"/>
      <c r="AF681" s="79"/>
      <c r="AG681" s="79"/>
      <c r="AH681" s="79"/>
      <c r="AI681" s="79"/>
      <c r="AJ681" s="79"/>
      <c r="AK681" s="79"/>
    </row>
    <row r="682" ht="12.75" customHeight="1">
      <c r="A682" s="79"/>
      <c r="B682" s="79"/>
      <c r="C682" s="79"/>
      <c r="D682" s="79"/>
      <c r="E682" s="79"/>
      <c r="F682" s="79"/>
      <c r="G682" s="79"/>
      <c r="H682" s="79"/>
      <c r="I682" s="79"/>
      <c r="J682" s="79"/>
      <c r="K682" s="79"/>
      <c r="L682" s="79"/>
      <c r="M682" s="79"/>
      <c r="N682" s="79"/>
      <c r="O682" s="79"/>
      <c r="P682" s="79"/>
      <c r="Q682" s="79"/>
      <c r="R682" s="79"/>
      <c r="S682" s="79"/>
      <c r="T682" s="131"/>
      <c r="U682" s="79"/>
      <c r="V682" s="79"/>
      <c r="W682" s="79"/>
      <c r="X682" s="79"/>
      <c r="Y682" s="79"/>
      <c r="Z682" s="79"/>
      <c r="AA682" s="79"/>
      <c r="AB682" s="79"/>
      <c r="AC682" s="79"/>
      <c r="AD682" s="79"/>
      <c r="AE682" s="79"/>
      <c r="AF682" s="79"/>
      <c r="AG682" s="79"/>
      <c r="AH682" s="79"/>
      <c r="AI682" s="79"/>
      <c r="AJ682" s="79"/>
      <c r="AK682" s="79"/>
    </row>
    <row r="683" ht="12.75" customHeight="1">
      <c r="A683" s="79"/>
      <c r="B683" s="79"/>
      <c r="C683" s="79"/>
      <c r="D683" s="79"/>
      <c r="E683" s="79"/>
      <c r="F683" s="79"/>
      <c r="G683" s="79"/>
      <c r="H683" s="79"/>
      <c r="I683" s="79"/>
      <c r="J683" s="79"/>
      <c r="K683" s="79"/>
      <c r="L683" s="79"/>
      <c r="M683" s="79"/>
      <c r="N683" s="79"/>
      <c r="O683" s="79"/>
      <c r="P683" s="79"/>
      <c r="Q683" s="79"/>
      <c r="R683" s="79"/>
      <c r="S683" s="79"/>
      <c r="T683" s="131"/>
      <c r="U683" s="79"/>
      <c r="V683" s="79"/>
      <c r="W683" s="79"/>
      <c r="X683" s="79"/>
      <c r="Y683" s="79"/>
      <c r="Z683" s="79"/>
      <c r="AA683" s="79"/>
      <c r="AB683" s="79"/>
      <c r="AC683" s="79"/>
      <c r="AD683" s="79"/>
      <c r="AE683" s="79"/>
      <c r="AF683" s="79"/>
      <c r="AG683" s="79"/>
      <c r="AH683" s="79"/>
      <c r="AI683" s="79"/>
      <c r="AJ683" s="79"/>
      <c r="AK683" s="79"/>
    </row>
    <row r="684" ht="12.75" customHeight="1">
      <c r="A684" s="79"/>
      <c r="B684" s="79"/>
      <c r="C684" s="79"/>
      <c r="D684" s="79"/>
      <c r="E684" s="79"/>
      <c r="F684" s="79"/>
      <c r="G684" s="79"/>
      <c r="H684" s="79"/>
      <c r="I684" s="79"/>
      <c r="J684" s="79"/>
      <c r="K684" s="79"/>
      <c r="L684" s="79"/>
      <c r="M684" s="79"/>
      <c r="N684" s="79"/>
      <c r="O684" s="79"/>
      <c r="P684" s="79"/>
      <c r="Q684" s="79"/>
      <c r="R684" s="79"/>
      <c r="S684" s="79"/>
      <c r="T684" s="131"/>
      <c r="U684" s="79"/>
      <c r="V684" s="79"/>
      <c r="W684" s="79"/>
      <c r="X684" s="79"/>
      <c r="Y684" s="79"/>
      <c r="Z684" s="79"/>
      <c r="AA684" s="79"/>
      <c r="AB684" s="79"/>
      <c r="AC684" s="79"/>
      <c r="AD684" s="79"/>
      <c r="AE684" s="79"/>
      <c r="AF684" s="79"/>
      <c r="AG684" s="79"/>
      <c r="AH684" s="79"/>
      <c r="AI684" s="79"/>
      <c r="AJ684" s="79"/>
      <c r="AK684" s="79"/>
    </row>
    <row r="685" ht="12.75" customHeight="1">
      <c r="A685" s="79"/>
      <c r="B685" s="79"/>
      <c r="C685" s="79"/>
      <c r="D685" s="79"/>
      <c r="E685" s="79"/>
      <c r="F685" s="79"/>
      <c r="G685" s="79"/>
      <c r="H685" s="79"/>
      <c r="I685" s="79"/>
      <c r="J685" s="79"/>
      <c r="K685" s="79"/>
      <c r="L685" s="79"/>
      <c r="M685" s="79"/>
      <c r="N685" s="79"/>
      <c r="O685" s="79"/>
      <c r="P685" s="79"/>
      <c r="Q685" s="79"/>
      <c r="R685" s="79"/>
      <c r="S685" s="79"/>
      <c r="T685" s="131"/>
      <c r="U685" s="79"/>
      <c r="V685" s="79"/>
      <c r="W685" s="79"/>
      <c r="X685" s="79"/>
      <c r="Y685" s="79"/>
      <c r="Z685" s="79"/>
      <c r="AA685" s="79"/>
      <c r="AB685" s="79"/>
      <c r="AC685" s="79"/>
      <c r="AD685" s="79"/>
      <c r="AE685" s="79"/>
      <c r="AF685" s="79"/>
      <c r="AG685" s="79"/>
      <c r="AH685" s="79"/>
      <c r="AI685" s="79"/>
      <c r="AJ685" s="79"/>
      <c r="AK685" s="79"/>
    </row>
    <row r="686" ht="12.75" customHeight="1">
      <c r="A686" s="79"/>
      <c r="B686" s="79"/>
      <c r="C686" s="79"/>
      <c r="D686" s="79"/>
      <c r="E686" s="79"/>
      <c r="F686" s="79"/>
      <c r="G686" s="79"/>
      <c r="H686" s="79"/>
      <c r="I686" s="79"/>
      <c r="J686" s="79"/>
      <c r="K686" s="79"/>
      <c r="L686" s="79"/>
      <c r="M686" s="79"/>
      <c r="N686" s="79"/>
      <c r="O686" s="79"/>
      <c r="P686" s="79"/>
      <c r="Q686" s="79"/>
      <c r="R686" s="79"/>
      <c r="S686" s="79"/>
      <c r="T686" s="131"/>
      <c r="U686" s="79"/>
      <c r="V686" s="79"/>
      <c r="W686" s="79"/>
      <c r="X686" s="79"/>
      <c r="Y686" s="79"/>
      <c r="Z686" s="79"/>
      <c r="AA686" s="79"/>
      <c r="AB686" s="79"/>
      <c r="AC686" s="79"/>
      <c r="AD686" s="79"/>
      <c r="AE686" s="79"/>
      <c r="AF686" s="79"/>
      <c r="AG686" s="79"/>
      <c r="AH686" s="79"/>
      <c r="AI686" s="79"/>
      <c r="AJ686" s="79"/>
      <c r="AK686" s="79"/>
    </row>
    <row r="687" ht="12.75" customHeight="1">
      <c r="A687" s="79"/>
      <c r="B687" s="79"/>
      <c r="C687" s="79"/>
      <c r="D687" s="79"/>
      <c r="E687" s="79"/>
      <c r="F687" s="79"/>
      <c r="G687" s="79"/>
      <c r="H687" s="79"/>
      <c r="I687" s="79"/>
      <c r="J687" s="79"/>
      <c r="K687" s="79"/>
      <c r="L687" s="79"/>
      <c r="M687" s="79"/>
      <c r="N687" s="79"/>
      <c r="O687" s="79"/>
      <c r="P687" s="79"/>
      <c r="Q687" s="79"/>
      <c r="R687" s="79"/>
      <c r="S687" s="79"/>
      <c r="T687" s="131"/>
      <c r="U687" s="79"/>
      <c r="V687" s="79"/>
      <c r="W687" s="79"/>
      <c r="X687" s="79"/>
      <c r="Y687" s="79"/>
      <c r="Z687" s="79"/>
      <c r="AA687" s="79"/>
      <c r="AB687" s="79"/>
      <c r="AC687" s="79"/>
      <c r="AD687" s="79"/>
      <c r="AE687" s="79"/>
      <c r="AF687" s="79"/>
      <c r="AG687" s="79"/>
      <c r="AH687" s="79"/>
      <c r="AI687" s="79"/>
      <c r="AJ687" s="79"/>
      <c r="AK687" s="79"/>
    </row>
    <row r="688" ht="12.75" customHeight="1">
      <c r="A688" s="79"/>
      <c r="B688" s="79"/>
      <c r="C688" s="79"/>
      <c r="D688" s="79"/>
      <c r="E688" s="79"/>
      <c r="F688" s="79"/>
      <c r="G688" s="79"/>
      <c r="H688" s="79"/>
      <c r="I688" s="79"/>
      <c r="J688" s="79"/>
      <c r="K688" s="79"/>
      <c r="L688" s="79"/>
      <c r="M688" s="79"/>
      <c r="N688" s="79"/>
      <c r="O688" s="79"/>
      <c r="P688" s="79"/>
      <c r="Q688" s="79"/>
      <c r="R688" s="79"/>
      <c r="S688" s="79"/>
      <c r="T688" s="131"/>
      <c r="U688" s="79"/>
      <c r="V688" s="79"/>
      <c r="W688" s="79"/>
      <c r="X688" s="79"/>
      <c r="Y688" s="79"/>
      <c r="Z688" s="79"/>
      <c r="AA688" s="79"/>
      <c r="AB688" s="79"/>
      <c r="AC688" s="79"/>
      <c r="AD688" s="79"/>
      <c r="AE688" s="79"/>
      <c r="AF688" s="79"/>
      <c r="AG688" s="79"/>
      <c r="AH688" s="79"/>
      <c r="AI688" s="79"/>
      <c r="AJ688" s="79"/>
      <c r="AK688" s="79"/>
    </row>
    <row r="689" ht="12.75" customHeight="1">
      <c r="A689" s="79"/>
      <c r="B689" s="79"/>
      <c r="C689" s="79"/>
      <c r="D689" s="79"/>
      <c r="E689" s="79"/>
      <c r="F689" s="79"/>
      <c r="G689" s="79"/>
      <c r="H689" s="79"/>
      <c r="I689" s="79"/>
      <c r="J689" s="79"/>
      <c r="K689" s="79"/>
      <c r="L689" s="79"/>
      <c r="M689" s="79"/>
      <c r="N689" s="79"/>
      <c r="O689" s="79"/>
      <c r="P689" s="79"/>
      <c r="Q689" s="79"/>
      <c r="R689" s="79"/>
      <c r="S689" s="79"/>
      <c r="T689" s="131"/>
      <c r="U689" s="79"/>
      <c r="V689" s="79"/>
      <c r="W689" s="79"/>
      <c r="X689" s="79"/>
      <c r="Y689" s="79"/>
      <c r="Z689" s="79"/>
      <c r="AA689" s="79"/>
      <c r="AB689" s="79"/>
      <c r="AC689" s="79"/>
      <c r="AD689" s="79"/>
      <c r="AE689" s="79"/>
      <c r="AF689" s="79"/>
      <c r="AG689" s="79"/>
      <c r="AH689" s="79"/>
      <c r="AI689" s="79"/>
      <c r="AJ689" s="79"/>
      <c r="AK689" s="79"/>
    </row>
    <row r="690" ht="12.75" customHeight="1">
      <c r="A690" s="79"/>
      <c r="B690" s="79"/>
      <c r="C690" s="79"/>
      <c r="D690" s="79"/>
      <c r="E690" s="79"/>
      <c r="F690" s="79"/>
      <c r="G690" s="79"/>
      <c r="H690" s="79"/>
      <c r="I690" s="79"/>
      <c r="J690" s="79"/>
      <c r="K690" s="79"/>
      <c r="L690" s="79"/>
      <c r="M690" s="79"/>
      <c r="N690" s="79"/>
      <c r="O690" s="79"/>
      <c r="P690" s="79"/>
      <c r="Q690" s="79"/>
      <c r="R690" s="79"/>
      <c r="S690" s="79"/>
      <c r="T690" s="131"/>
      <c r="U690" s="79"/>
      <c r="V690" s="79"/>
      <c r="W690" s="79"/>
      <c r="X690" s="79"/>
      <c r="Y690" s="79"/>
      <c r="Z690" s="79"/>
      <c r="AA690" s="79"/>
      <c r="AB690" s="79"/>
      <c r="AC690" s="79"/>
      <c r="AD690" s="79"/>
      <c r="AE690" s="79"/>
      <c r="AF690" s="79"/>
      <c r="AG690" s="79"/>
      <c r="AH690" s="79"/>
      <c r="AI690" s="79"/>
      <c r="AJ690" s="79"/>
      <c r="AK690" s="79"/>
    </row>
    <row r="691" ht="12.75" customHeight="1">
      <c r="A691" s="79"/>
      <c r="B691" s="79"/>
      <c r="C691" s="79"/>
      <c r="D691" s="79"/>
      <c r="E691" s="79"/>
      <c r="F691" s="79"/>
      <c r="G691" s="79"/>
      <c r="H691" s="79"/>
      <c r="I691" s="79"/>
      <c r="J691" s="79"/>
      <c r="K691" s="79"/>
      <c r="L691" s="79"/>
      <c r="M691" s="79"/>
      <c r="N691" s="79"/>
      <c r="O691" s="79"/>
      <c r="P691" s="79"/>
      <c r="Q691" s="79"/>
      <c r="R691" s="79"/>
      <c r="S691" s="79"/>
      <c r="T691" s="131"/>
      <c r="U691" s="79"/>
      <c r="V691" s="79"/>
      <c r="W691" s="79"/>
      <c r="X691" s="79"/>
      <c r="Y691" s="79"/>
      <c r="Z691" s="79"/>
      <c r="AA691" s="79"/>
      <c r="AB691" s="79"/>
      <c r="AC691" s="79"/>
      <c r="AD691" s="79"/>
      <c r="AE691" s="79"/>
      <c r="AF691" s="79"/>
      <c r="AG691" s="79"/>
      <c r="AH691" s="79"/>
      <c r="AI691" s="79"/>
      <c r="AJ691" s="79"/>
      <c r="AK691" s="79"/>
    </row>
    <row r="692" ht="12.75" customHeight="1">
      <c r="A692" s="79"/>
      <c r="B692" s="79"/>
      <c r="C692" s="79"/>
      <c r="D692" s="79"/>
      <c r="E692" s="79"/>
      <c r="F692" s="79"/>
      <c r="G692" s="79"/>
      <c r="H692" s="79"/>
      <c r="I692" s="79"/>
      <c r="J692" s="79"/>
      <c r="K692" s="79"/>
      <c r="L692" s="79"/>
      <c r="M692" s="79"/>
      <c r="N692" s="79"/>
      <c r="O692" s="79"/>
      <c r="P692" s="79"/>
      <c r="Q692" s="79"/>
      <c r="R692" s="79"/>
      <c r="S692" s="79"/>
      <c r="T692" s="131"/>
      <c r="U692" s="79"/>
      <c r="V692" s="79"/>
      <c r="W692" s="79"/>
      <c r="X692" s="79"/>
      <c r="Y692" s="79"/>
      <c r="Z692" s="79"/>
      <c r="AA692" s="79"/>
      <c r="AB692" s="79"/>
      <c r="AC692" s="79"/>
      <c r="AD692" s="79"/>
      <c r="AE692" s="79"/>
      <c r="AF692" s="79"/>
      <c r="AG692" s="79"/>
      <c r="AH692" s="79"/>
      <c r="AI692" s="79"/>
      <c r="AJ692" s="79"/>
      <c r="AK692" s="79"/>
    </row>
    <row r="693" ht="12.75" customHeight="1">
      <c r="A693" s="79"/>
      <c r="B693" s="79"/>
      <c r="C693" s="79"/>
      <c r="D693" s="79"/>
      <c r="E693" s="79"/>
      <c r="F693" s="79"/>
      <c r="G693" s="79"/>
      <c r="H693" s="79"/>
      <c r="I693" s="79"/>
      <c r="J693" s="79"/>
      <c r="K693" s="79"/>
      <c r="L693" s="79"/>
      <c r="M693" s="79"/>
      <c r="N693" s="79"/>
      <c r="O693" s="79"/>
      <c r="P693" s="79"/>
      <c r="Q693" s="79"/>
      <c r="R693" s="79"/>
      <c r="S693" s="79"/>
      <c r="T693" s="131"/>
      <c r="U693" s="79"/>
      <c r="V693" s="79"/>
      <c r="W693" s="79"/>
      <c r="X693" s="79"/>
      <c r="Y693" s="79"/>
      <c r="Z693" s="79"/>
      <c r="AA693" s="79"/>
      <c r="AB693" s="79"/>
      <c r="AC693" s="79"/>
      <c r="AD693" s="79"/>
      <c r="AE693" s="79"/>
      <c r="AF693" s="79"/>
      <c r="AG693" s="79"/>
      <c r="AH693" s="79"/>
      <c r="AI693" s="79"/>
      <c r="AJ693" s="79"/>
      <c r="AK693" s="79"/>
    </row>
    <row r="694" ht="12.75" customHeight="1">
      <c r="A694" s="79"/>
      <c r="B694" s="79"/>
      <c r="C694" s="79"/>
      <c r="D694" s="79"/>
      <c r="E694" s="79"/>
      <c r="F694" s="79"/>
      <c r="G694" s="79"/>
      <c r="H694" s="79"/>
      <c r="I694" s="79"/>
      <c r="J694" s="79"/>
      <c r="K694" s="79"/>
      <c r="L694" s="79"/>
      <c r="M694" s="79"/>
      <c r="N694" s="79"/>
      <c r="O694" s="79"/>
      <c r="P694" s="79"/>
      <c r="Q694" s="79"/>
      <c r="R694" s="79"/>
      <c r="S694" s="79"/>
      <c r="T694" s="131"/>
      <c r="U694" s="79"/>
      <c r="V694" s="79"/>
      <c r="W694" s="79"/>
      <c r="X694" s="79"/>
      <c r="Y694" s="79"/>
      <c r="Z694" s="79"/>
      <c r="AA694" s="79"/>
      <c r="AB694" s="79"/>
      <c r="AC694" s="79"/>
      <c r="AD694" s="79"/>
      <c r="AE694" s="79"/>
      <c r="AF694" s="79"/>
      <c r="AG694" s="79"/>
      <c r="AH694" s="79"/>
      <c r="AI694" s="79"/>
      <c r="AJ694" s="79"/>
      <c r="AK694" s="79"/>
    </row>
    <row r="695" ht="12.75" customHeight="1">
      <c r="A695" s="79"/>
      <c r="B695" s="79"/>
      <c r="C695" s="79"/>
      <c r="D695" s="79"/>
      <c r="E695" s="79"/>
      <c r="F695" s="79"/>
      <c r="G695" s="79"/>
      <c r="H695" s="79"/>
      <c r="I695" s="79"/>
      <c r="J695" s="79"/>
      <c r="K695" s="79"/>
      <c r="L695" s="79"/>
      <c r="M695" s="79"/>
      <c r="N695" s="79"/>
      <c r="O695" s="79"/>
      <c r="P695" s="79"/>
      <c r="Q695" s="79"/>
      <c r="R695" s="79"/>
      <c r="S695" s="79"/>
      <c r="T695" s="131"/>
      <c r="U695" s="79"/>
      <c r="V695" s="79"/>
      <c r="W695" s="79"/>
      <c r="X695" s="79"/>
      <c r="Y695" s="79"/>
      <c r="Z695" s="79"/>
      <c r="AA695" s="79"/>
      <c r="AB695" s="79"/>
      <c r="AC695" s="79"/>
      <c r="AD695" s="79"/>
      <c r="AE695" s="79"/>
      <c r="AF695" s="79"/>
      <c r="AG695" s="79"/>
      <c r="AH695" s="79"/>
      <c r="AI695" s="79"/>
      <c r="AJ695" s="79"/>
      <c r="AK695" s="79"/>
    </row>
    <row r="696" ht="12.75" customHeight="1">
      <c r="A696" s="79"/>
      <c r="B696" s="79"/>
      <c r="C696" s="79"/>
      <c r="D696" s="79"/>
      <c r="E696" s="79"/>
      <c r="F696" s="79"/>
      <c r="G696" s="79"/>
      <c r="H696" s="79"/>
      <c r="I696" s="79"/>
      <c r="J696" s="79"/>
      <c r="K696" s="79"/>
      <c r="L696" s="79"/>
      <c r="M696" s="79"/>
      <c r="N696" s="79"/>
      <c r="O696" s="79"/>
      <c r="P696" s="79"/>
      <c r="Q696" s="79"/>
      <c r="R696" s="79"/>
      <c r="S696" s="79"/>
      <c r="T696" s="131"/>
      <c r="U696" s="79"/>
      <c r="V696" s="79"/>
      <c r="W696" s="79"/>
      <c r="X696" s="79"/>
      <c r="Y696" s="79"/>
      <c r="Z696" s="79"/>
      <c r="AA696" s="79"/>
      <c r="AB696" s="79"/>
      <c r="AC696" s="79"/>
      <c r="AD696" s="79"/>
      <c r="AE696" s="79"/>
      <c r="AF696" s="79"/>
      <c r="AG696" s="79"/>
      <c r="AH696" s="79"/>
      <c r="AI696" s="79"/>
      <c r="AJ696" s="79"/>
      <c r="AK696" s="79"/>
    </row>
    <row r="697" ht="12.75" customHeight="1">
      <c r="A697" s="79"/>
      <c r="B697" s="79"/>
      <c r="C697" s="79"/>
      <c r="D697" s="79"/>
      <c r="E697" s="79"/>
      <c r="F697" s="79"/>
      <c r="G697" s="79"/>
      <c r="H697" s="79"/>
      <c r="I697" s="79"/>
      <c r="J697" s="79"/>
      <c r="K697" s="79"/>
      <c r="L697" s="79"/>
      <c r="M697" s="79"/>
      <c r="N697" s="79"/>
      <c r="O697" s="79"/>
      <c r="P697" s="79"/>
      <c r="Q697" s="79"/>
      <c r="R697" s="79"/>
      <c r="S697" s="79"/>
      <c r="T697" s="131"/>
      <c r="U697" s="79"/>
      <c r="V697" s="79"/>
      <c r="W697" s="79"/>
      <c r="X697" s="79"/>
      <c r="Y697" s="79"/>
      <c r="Z697" s="79"/>
      <c r="AA697" s="79"/>
      <c r="AB697" s="79"/>
      <c r="AC697" s="79"/>
      <c r="AD697" s="79"/>
      <c r="AE697" s="79"/>
      <c r="AF697" s="79"/>
      <c r="AG697" s="79"/>
      <c r="AH697" s="79"/>
      <c r="AI697" s="79"/>
      <c r="AJ697" s="79"/>
      <c r="AK697" s="79"/>
    </row>
    <row r="698" ht="12.75" customHeight="1">
      <c r="A698" s="79"/>
      <c r="B698" s="79"/>
      <c r="C698" s="79"/>
      <c r="D698" s="79"/>
      <c r="E698" s="79"/>
      <c r="F698" s="79"/>
      <c r="G698" s="79"/>
      <c r="H698" s="79"/>
      <c r="I698" s="79"/>
      <c r="J698" s="79"/>
      <c r="K698" s="79"/>
      <c r="L698" s="79"/>
      <c r="M698" s="79"/>
      <c r="N698" s="79"/>
      <c r="O698" s="79"/>
      <c r="P698" s="79"/>
      <c r="Q698" s="79"/>
      <c r="R698" s="79"/>
      <c r="S698" s="79"/>
      <c r="T698" s="131"/>
      <c r="U698" s="79"/>
      <c r="V698" s="79"/>
      <c r="W698" s="79"/>
      <c r="X698" s="79"/>
      <c r="Y698" s="79"/>
      <c r="Z698" s="79"/>
      <c r="AA698" s="79"/>
      <c r="AB698" s="79"/>
      <c r="AC698" s="79"/>
      <c r="AD698" s="79"/>
      <c r="AE698" s="79"/>
      <c r="AF698" s="79"/>
      <c r="AG698" s="79"/>
      <c r="AH698" s="79"/>
      <c r="AI698" s="79"/>
      <c r="AJ698" s="79"/>
      <c r="AK698" s="79"/>
    </row>
    <row r="699" ht="12.75" customHeight="1">
      <c r="A699" s="79"/>
      <c r="B699" s="79"/>
      <c r="C699" s="79"/>
      <c r="D699" s="79"/>
      <c r="E699" s="79"/>
      <c r="F699" s="79"/>
      <c r="G699" s="79"/>
      <c r="H699" s="79"/>
      <c r="I699" s="79"/>
      <c r="J699" s="79"/>
      <c r="K699" s="79"/>
      <c r="L699" s="79"/>
      <c r="M699" s="79"/>
      <c r="N699" s="79"/>
      <c r="O699" s="79"/>
      <c r="P699" s="79"/>
      <c r="Q699" s="79"/>
      <c r="R699" s="79"/>
      <c r="S699" s="79"/>
      <c r="T699" s="131"/>
      <c r="U699" s="79"/>
      <c r="V699" s="79"/>
      <c r="W699" s="79"/>
      <c r="X699" s="79"/>
      <c r="Y699" s="79"/>
      <c r="Z699" s="79"/>
      <c r="AA699" s="79"/>
      <c r="AB699" s="79"/>
      <c r="AC699" s="79"/>
      <c r="AD699" s="79"/>
      <c r="AE699" s="79"/>
      <c r="AF699" s="79"/>
      <c r="AG699" s="79"/>
      <c r="AH699" s="79"/>
      <c r="AI699" s="79"/>
      <c r="AJ699" s="79"/>
      <c r="AK699" s="79"/>
    </row>
    <row r="700" ht="12.75" customHeight="1">
      <c r="A700" s="79"/>
      <c r="B700" s="79"/>
      <c r="C700" s="79"/>
      <c r="D700" s="79"/>
      <c r="E700" s="79"/>
      <c r="F700" s="79"/>
      <c r="G700" s="79"/>
      <c r="H700" s="79"/>
      <c r="I700" s="79"/>
      <c r="J700" s="79"/>
      <c r="K700" s="79"/>
      <c r="L700" s="79"/>
      <c r="M700" s="79"/>
      <c r="N700" s="79"/>
      <c r="O700" s="79"/>
      <c r="P700" s="79"/>
      <c r="Q700" s="79"/>
      <c r="R700" s="79"/>
      <c r="S700" s="79"/>
      <c r="T700" s="131"/>
      <c r="U700" s="79"/>
      <c r="V700" s="79"/>
      <c r="W700" s="79"/>
      <c r="X700" s="79"/>
      <c r="Y700" s="79"/>
      <c r="Z700" s="79"/>
      <c r="AA700" s="79"/>
      <c r="AB700" s="79"/>
      <c r="AC700" s="79"/>
      <c r="AD700" s="79"/>
      <c r="AE700" s="79"/>
      <c r="AF700" s="79"/>
      <c r="AG700" s="79"/>
      <c r="AH700" s="79"/>
      <c r="AI700" s="79"/>
      <c r="AJ700" s="79"/>
      <c r="AK700" s="79"/>
    </row>
    <row r="701" ht="12.75" customHeight="1">
      <c r="A701" s="79"/>
      <c r="B701" s="79"/>
      <c r="C701" s="79"/>
      <c r="D701" s="79"/>
      <c r="E701" s="79"/>
      <c r="F701" s="79"/>
      <c r="G701" s="79"/>
      <c r="H701" s="79"/>
      <c r="I701" s="79"/>
      <c r="J701" s="79"/>
      <c r="K701" s="79"/>
      <c r="L701" s="79"/>
      <c r="M701" s="79"/>
      <c r="N701" s="79"/>
      <c r="O701" s="79"/>
      <c r="P701" s="79"/>
      <c r="Q701" s="79"/>
      <c r="R701" s="79"/>
      <c r="S701" s="79"/>
      <c r="T701" s="131"/>
      <c r="U701" s="79"/>
      <c r="V701" s="79"/>
      <c r="W701" s="79"/>
      <c r="X701" s="79"/>
      <c r="Y701" s="79"/>
      <c r="Z701" s="79"/>
      <c r="AA701" s="79"/>
      <c r="AB701" s="79"/>
      <c r="AC701" s="79"/>
      <c r="AD701" s="79"/>
      <c r="AE701" s="79"/>
      <c r="AF701" s="79"/>
      <c r="AG701" s="79"/>
      <c r="AH701" s="79"/>
      <c r="AI701" s="79"/>
      <c r="AJ701" s="79"/>
      <c r="AK701" s="79"/>
    </row>
    <row r="702" ht="12.75" customHeight="1">
      <c r="A702" s="79"/>
      <c r="B702" s="79"/>
      <c r="C702" s="79"/>
      <c r="D702" s="79"/>
      <c r="E702" s="79"/>
      <c r="F702" s="79"/>
      <c r="G702" s="79"/>
      <c r="H702" s="79"/>
      <c r="I702" s="79"/>
      <c r="J702" s="79"/>
      <c r="K702" s="79"/>
      <c r="L702" s="79"/>
      <c r="M702" s="79"/>
      <c r="N702" s="79"/>
      <c r="O702" s="79"/>
      <c r="P702" s="79"/>
      <c r="Q702" s="79"/>
      <c r="R702" s="79"/>
      <c r="S702" s="79"/>
      <c r="T702" s="131"/>
      <c r="U702" s="79"/>
      <c r="V702" s="79"/>
      <c r="W702" s="79"/>
      <c r="X702" s="79"/>
      <c r="Y702" s="79"/>
      <c r="Z702" s="79"/>
      <c r="AA702" s="79"/>
      <c r="AB702" s="79"/>
      <c r="AC702" s="79"/>
      <c r="AD702" s="79"/>
      <c r="AE702" s="79"/>
      <c r="AF702" s="79"/>
      <c r="AG702" s="79"/>
      <c r="AH702" s="79"/>
      <c r="AI702" s="79"/>
      <c r="AJ702" s="79"/>
      <c r="AK702" s="79"/>
    </row>
    <row r="703" ht="12.75" customHeight="1">
      <c r="A703" s="79"/>
      <c r="B703" s="79"/>
      <c r="C703" s="79"/>
      <c r="D703" s="79"/>
      <c r="E703" s="79"/>
      <c r="F703" s="79"/>
      <c r="G703" s="79"/>
      <c r="H703" s="79"/>
      <c r="I703" s="79"/>
      <c r="J703" s="79"/>
      <c r="K703" s="79"/>
      <c r="L703" s="79"/>
      <c r="M703" s="79"/>
      <c r="N703" s="79"/>
      <c r="O703" s="79"/>
      <c r="P703" s="79"/>
      <c r="Q703" s="79"/>
      <c r="R703" s="79"/>
      <c r="S703" s="79"/>
      <c r="T703" s="131"/>
      <c r="U703" s="79"/>
      <c r="V703" s="79"/>
      <c r="W703" s="79"/>
      <c r="X703" s="79"/>
      <c r="Y703" s="79"/>
      <c r="Z703" s="79"/>
      <c r="AA703" s="79"/>
      <c r="AB703" s="79"/>
      <c r="AC703" s="79"/>
      <c r="AD703" s="79"/>
      <c r="AE703" s="79"/>
      <c r="AF703" s="79"/>
      <c r="AG703" s="79"/>
      <c r="AH703" s="79"/>
      <c r="AI703" s="79"/>
      <c r="AJ703" s="79"/>
      <c r="AK703" s="79"/>
    </row>
    <row r="704" ht="12.75" customHeight="1">
      <c r="A704" s="79"/>
      <c r="B704" s="79"/>
      <c r="C704" s="79"/>
      <c r="D704" s="79"/>
      <c r="E704" s="79"/>
      <c r="F704" s="79"/>
      <c r="G704" s="79"/>
      <c r="H704" s="79"/>
      <c r="I704" s="79"/>
      <c r="J704" s="79"/>
      <c r="K704" s="79"/>
      <c r="L704" s="79"/>
      <c r="M704" s="79"/>
      <c r="N704" s="79"/>
      <c r="O704" s="79"/>
      <c r="P704" s="79"/>
      <c r="Q704" s="79"/>
      <c r="R704" s="79"/>
      <c r="S704" s="79"/>
      <c r="T704" s="131"/>
      <c r="U704" s="79"/>
      <c r="V704" s="79"/>
      <c r="W704" s="79"/>
      <c r="X704" s="79"/>
      <c r="Y704" s="79"/>
      <c r="Z704" s="79"/>
      <c r="AA704" s="79"/>
      <c r="AB704" s="79"/>
      <c r="AC704" s="79"/>
      <c r="AD704" s="79"/>
      <c r="AE704" s="79"/>
      <c r="AF704" s="79"/>
      <c r="AG704" s="79"/>
      <c r="AH704" s="79"/>
      <c r="AI704" s="79"/>
      <c r="AJ704" s="79"/>
      <c r="AK704" s="79"/>
    </row>
    <row r="705" ht="12.75" customHeight="1">
      <c r="A705" s="79"/>
      <c r="B705" s="79"/>
      <c r="C705" s="79"/>
      <c r="D705" s="79"/>
      <c r="E705" s="79"/>
      <c r="F705" s="79"/>
      <c r="G705" s="79"/>
      <c r="H705" s="79"/>
      <c r="I705" s="79"/>
      <c r="J705" s="79"/>
      <c r="K705" s="79"/>
      <c r="L705" s="79"/>
      <c r="M705" s="79"/>
      <c r="N705" s="79"/>
      <c r="O705" s="79"/>
      <c r="P705" s="79"/>
      <c r="Q705" s="79"/>
      <c r="R705" s="79"/>
      <c r="S705" s="79"/>
      <c r="T705" s="131"/>
      <c r="U705" s="79"/>
      <c r="V705" s="79"/>
      <c r="W705" s="79"/>
      <c r="X705" s="79"/>
      <c r="Y705" s="79"/>
      <c r="Z705" s="79"/>
      <c r="AA705" s="79"/>
      <c r="AB705" s="79"/>
      <c r="AC705" s="79"/>
      <c r="AD705" s="79"/>
      <c r="AE705" s="79"/>
      <c r="AF705" s="79"/>
      <c r="AG705" s="79"/>
      <c r="AH705" s="79"/>
      <c r="AI705" s="79"/>
      <c r="AJ705" s="79"/>
      <c r="AK705" s="79"/>
    </row>
    <row r="706" ht="12.75" customHeight="1">
      <c r="A706" s="79"/>
      <c r="B706" s="79"/>
      <c r="C706" s="79"/>
      <c r="D706" s="79"/>
      <c r="E706" s="79"/>
      <c r="F706" s="79"/>
      <c r="G706" s="79"/>
      <c r="H706" s="79"/>
      <c r="I706" s="79"/>
      <c r="J706" s="79"/>
      <c r="K706" s="79"/>
      <c r="L706" s="79"/>
      <c r="M706" s="79"/>
      <c r="N706" s="79"/>
      <c r="O706" s="79"/>
      <c r="P706" s="79"/>
      <c r="Q706" s="79"/>
      <c r="R706" s="79"/>
      <c r="S706" s="79"/>
      <c r="T706" s="131"/>
      <c r="U706" s="79"/>
      <c r="V706" s="79"/>
      <c r="W706" s="79"/>
      <c r="X706" s="79"/>
      <c r="Y706" s="79"/>
      <c r="Z706" s="79"/>
      <c r="AA706" s="79"/>
      <c r="AB706" s="79"/>
      <c r="AC706" s="79"/>
      <c r="AD706" s="79"/>
      <c r="AE706" s="79"/>
      <c r="AF706" s="79"/>
      <c r="AG706" s="79"/>
      <c r="AH706" s="79"/>
      <c r="AI706" s="79"/>
      <c r="AJ706" s="79"/>
      <c r="AK706" s="79"/>
    </row>
    <row r="707" ht="12.75" customHeight="1">
      <c r="A707" s="79"/>
      <c r="B707" s="79"/>
      <c r="C707" s="79"/>
      <c r="D707" s="79"/>
      <c r="E707" s="79"/>
      <c r="F707" s="79"/>
      <c r="G707" s="79"/>
      <c r="H707" s="79"/>
      <c r="I707" s="79"/>
      <c r="J707" s="79"/>
      <c r="K707" s="79"/>
      <c r="L707" s="79"/>
      <c r="M707" s="79"/>
      <c r="N707" s="79"/>
      <c r="O707" s="79"/>
      <c r="P707" s="79"/>
      <c r="Q707" s="79"/>
      <c r="R707" s="79"/>
      <c r="S707" s="79"/>
      <c r="T707" s="131"/>
      <c r="U707" s="79"/>
      <c r="V707" s="79"/>
      <c r="W707" s="79"/>
      <c r="X707" s="79"/>
      <c r="Y707" s="79"/>
      <c r="Z707" s="79"/>
      <c r="AA707" s="79"/>
      <c r="AB707" s="79"/>
      <c r="AC707" s="79"/>
      <c r="AD707" s="79"/>
      <c r="AE707" s="79"/>
      <c r="AF707" s="79"/>
      <c r="AG707" s="79"/>
      <c r="AH707" s="79"/>
      <c r="AI707" s="79"/>
      <c r="AJ707" s="79"/>
      <c r="AK707" s="79"/>
    </row>
    <row r="708" ht="12.75" customHeight="1">
      <c r="A708" s="79"/>
      <c r="B708" s="79"/>
      <c r="C708" s="79"/>
      <c r="D708" s="79"/>
      <c r="E708" s="79"/>
      <c r="F708" s="79"/>
      <c r="G708" s="79"/>
      <c r="H708" s="79"/>
      <c r="I708" s="79"/>
      <c r="J708" s="79"/>
      <c r="K708" s="79"/>
      <c r="L708" s="79"/>
      <c r="M708" s="79"/>
      <c r="N708" s="79"/>
      <c r="O708" s="79"/>
      <c r="P708" s="79"/>
      <c r="Q708" s="79"/>
      <c r="R708" s="79"/>
      <c r="S708" s="79"/>
      <c r="T708" s="131"/>
      <c r="U708" s="79"/>
      <c r="V708" s="79"/>
      <c r="W708" s="79"/>
      <c r="X708" s="79"/>
      <c r="Y708" s="79"/>
      <c r="Z708" s="79"/>
      <c r="AA708" s="79"/>
      <c r="AB708" s="79"/>
      <c r="AC708" s="79"/>
      <c r="AD708" s="79"/>
      <c r="AE708" s="79"/>
      <c r="AF708" s="79"/>
      <c r="AG708" s="79"/>
      <c r="AH708" s="79"/>
      <c r="AI708" s="79"/>
      <c r="AJ708" s="79"/>
      <c r="AK708" s="79"/>
    </row>
    <row r="709" ht="12.75" customHeight="1">
      <c r="A709" s="79"/>
      <c r="B709" s="79"/>
      <c r="C709" s="79"/>
      <c r="D709" s="79"/>
      <c r="E709" s="79"/>
      <c r="F709" s="79"/>
      <c r="G709" s="79"/>
      <c r="H709" s="79"/>
      <c r="I709" s="79"/>
      <c r="J709" s="79"/>
      <c r="K709" s="79"/>
      <c r="L709" s="79"/>
      <c r="M709" s="79"/>
      <c r="N709" s="79"/>
      <c r="O709" s="79"/>
      <c r="P709" s="79"/>
      <c r="Q709" s="79"/>
      <c r="R709" s="79"/>
      <c r="S709" s="79"/>
      <c r="T709" s="131"/>
      <c r="U709" s="79"/>
      <c r="V709" s="79"/>
      <c r="W709" s="79"/>
      <c r="X709" s="79"/>
      <c r="Y709" s="79"/>
      <c r="Z709" s="79"/>
      <c r="AA709" s="79"/>
      <c r="AB709" s="79"/>
      <c r="AC709" s="79"/>
      <c r="AD709" s="79"/>
      <c r="AE709" s="79"/>
      <c r="AF709" s="79"/>
      <c r="AG709" s="79"/>
      <c r="AH709" s="79"/>
      <c r="AI709" s="79"/>
      <c r="AJ709" s="79"/>
      <c r="AK709" s="79"/>
    </row>
    <row r="710" ht="12.75" customHeight="1">
      <c r="A710" s="79"/>
      <c r="B710" s="79"/>
      <c r="C710" s="79"/>
      <c r="D710" s="79"/>
      <c r="E710" s="79"/>
      <c r="F710" s="79"/>
      <c r="G710" s="79"/>
      <c r="H710" s="79"/>
      <c r="I710" s="79"/>
      <c r="J710" s="79"/>
      <c r="K710" s="79"/>
      <c r="L710" s="79"/>
      <c r="M710" s="79"/>
      <c r="N710" s="79"/>
      <c r="O710" s="79"/>
      <c r="P710" s="79"/>
      <c r="Q710" s="79"/>
      <c r="R710" s="79"/>
      <c r="S710" s="79"/>
      <c r="T710" s="131"/>
      <c r="U710" s="79"/>
      <c r="V710" s="79"/>
      <c r="W710" s="79"/>
      <c r="X710" s="79"/>
      <c r="Y710" s="79"/>
      <c r="Z710" s="79"/>
      <c r="AA710" s="79"/>
      <c r="AB710" s="79"/>
      <c r="AC710" s="79"/>
      <c r="AD710" s="79"/>
      <c r="AE710" s="79"/>
      <c r="AF710" s="79"/>
      <c r="AG710" s="79"/>
      <c r="AH710" s="79"/>
      <c r="AI710" s="79"/>
      <c r="AJ710" s="79"/>
      <c r="AK710" s="79"/>
    </row>
    <row r="711" ht="12.75" customHeight="1">
      <c r="A711" s="79"/>
      <c r="B711" s="79"/>
      <c r="C711" s="79"/>
      <c r="D711" s="79"/>
      <c r="E711" s="79"/>
      <c r="F711" s="79"/>
      <c r="G711" s="79"/>
      <c r="H711" s="79"/>
      <c r="I711" s="79"/>
      <c r="J711" s="79"/>
      <c r="K711" s="79"/>
      <c r="L711" s="79"/>
      <c r="M711" s="79"/>
      <c r="N711" s="79"/>
      <c r="O711" s="79"/>
      <c r="P711" s="79"/>
      <c r="Q711" s="79"/>
      <c r="R711" s="79"/>
      <c r="S711" s="79"/>
      <c r="T711" s="131"/>
      <c r="U711" s="79"/>
      <c r="V711" s="79"/>
      <c r="W711" s="79"/>
      <c r="X711" s="79"/>
      <c r="Y711" s="79"/>
      <c r="Z711" s="79"/>
      <c r="AA711" s="79"/>
      <c r="AB711" s="79"/>
      <c r="AC711" s="79"/>
      <c r="AD711" s="79"/>
      <c r="AE711" s="79"/>
      <c r="AF711" s="79"/>
      <c r="AG711" s="79"/>
      <c r="AH711" s="79"/>
      <c r="AI711" s="79"/>
      <c r="AJ711" s="79"/>
      <c r="AK711" s="79"/>
    </row>
    <row r="712" ht="12.75" customHeight="1">
      <c r="A712" s="79"/>
      <c r="B712" s="79"/>
      <c r="C712" s="79"/>
      <c r="D712" s="79"/>
      <c r="E712" s="79"/>
      <c r="F712" s="79"/>
      <c r="G712" s="79"/>
      <c r="H712" s="79"/>
      <c r="I712" s="79"/>
      <c r="J712" s="79"/>
      <c r="K712" s="79"/>
      <c r="L712" s="79"/>
      <c r="M712" s="79"/>
      <c r="N712" s="79"/>
      <c r="O712" s="79"/>
      <c r="P712" s="79"/>
      <c r="Q712" s="79"/>
      <c r="R712" s="79"/>
      <c r="S712" s="79"/>
      <c r="T712" s="131"/>
      <c r="U712" s="79"/>
      <c r="V712" s="79"/>
      <c r="W712" s="79"/>
      <c r="X712" s="79"/>
      <c r="Y712" s="79"/>
      <c r="Z712" s="79"/>
      <c r="AA712" s="79"/>
      <c r="AB712" s="79"/>
      <c r="AC712" s="79"/>
      <c r="AD712" s="79"/>
      <c r="AE712" s="79"/>
      <c r="AF712" s="79"/>
      <c r="AG712" s="79"/>
      <c r="AH712" s="79"/>
      <c r="AI712" s="79"/>
      <c r="AJ712" s="79"/>
      <c r="AK712" s="79"/>
    </row>
    <row r="713" ht="12.75" customHeight="1">
      <c r="A713" s="79"/>
      <c r="B713" s="79"/>
      <c r="C713" s="79"/>
      <c r="D713" s="79"/>
      <c r="E713" s="79"/>
      <c r="F713" s="79"/>
      <c r="G713" s="79"/>
      <c r="H713" s="79"/>
      <c r="I713" s="79"/>
      <c r="J713" s="79"/>
      <c r="K713" s="79"/>
      <c r="L713" s="79"/>
      <c r="M713" s="79"/>
      <c r="N713" s="79"/>
      <c r="O713" s="79"/>
      <c r="P713" s="79"/>
      <c r="Q713" s="79"/>
      <c r="R713" s="79"/>
      <c r="S713" s="79"/>
      <c r="T713" s="131"/>
      <c r="U713" s="79"/>
      <c r="V713" s="79"/>
      <c r="W713" s="79"/>
      <c r="X713" s="79"/>
      <c r="Y713" s="79"/>
      <c r="Z713" s="79"/>
      <c r="AA713" s="79"/>
      <c r="AB713" s="79"/>
      <c r="AC713" s="79"/>
      <c r="AD713" s="79"/>
      <c r="AE713" s="79"/>
      <c r="AF713" s="79"/>
      <c r="AG713" s="79"/>
      <c r="AH713" s="79"/>
      <c r="AI713" s="79"/>
      <c r="AJ713" s="79"/>
      <c r="AK713" s="79"/>
    </row>
    <row r="714" ht="12.75" customHeight="1">
      <c r="A714" s="79"/>
      <c r="B714" s="79"/>
      <c r="C714" s="79"/>
      <c r="D714" s="79"/>
      <c r="E714" s="79"/>
      <c r="F714" s="79"/>
      <c r="G714" s="79"/>
      <c r="H714" s="79"/>
      <c r="I714" s="79"/>
      <c r="J714" s="79"/>
      <c r="K714" s="79"/>
      <c r="L714" s="79"/>
      <c r="M714" s="79"/>
      <c r="N714" s="79"/>
      <c r="O714" s="79"/>
      <c r="P714" s="79"/>
      <c r="Q714" s="79"/>
      <c r="R714" s="79"/>
      <c r="S714" s="79"/>
      <c r="T714" s="131"/>
      <c r="U714" s="79"/>
      <c r="V714" s="79"/>
      <c r="W714" s="79"/>
      <c r="X714" s="79"/>
      <c r="Y714" s="79"/>
      <c r="Z714" s="79"/>
      <c r="AA714" s="79"/>
      <c r="AB714" s="79"/>
      <c r="AC714" s="79"/>
      <c r="AD714" s="79"/>
      <c r="AE714" s="79"/>
      <c r="AF714" s="79"/>
      <c r="AG714" s="79"/>
      <c r="AH714" s="79"/>
      <c r="AI714" s="79"/>
      <c r="AJ714" s="79"/>
      <c r="AK714" s="79"/>
    </row>
    <row r="715" ht="12.75" customHeight="1">
      <c r="A715" s="79"/>
      <c r="B715" s="79"/>
      <c r="C715" s="79"/>
      <c r="D715" s="79"/>
      <c r="E715" s="79"/>
      <c r="F715" s="79"/>
      <c r="G715" s="79"/>
      <c r="H715" s="79"/>
      <c r="I715" s="79"/>
      <c r="J715" s="79"/>
      <c r="K715" s="79"/>
      <c r="L715" s="79"/>
      <c r="M715" s="79"/>
      <c r="N715" s="79"/>
      <c r="O715" s="79"/>
      <c r="P715" s="79"/>
      <c r="Q715" s="79"/>
      <c r="R715" s="79"/>
      <c r="S715" s="79"/>
      <c r="T715" s="131"/>
      <c r="U715" s="79"/>
      <c r="V715" s="79"/>
      <c r="W715" s="79"/>
      <c r="X715" s="79"/>
      <c r="Y715" s="79"/>
      <c r="Z715" s="79"/>
      <c r="AA715" s="79"/>
      <c r="AB715" s="79"/>
      <c r="AC715" s="79"/>
      <c r="AD715" s="79"/>
      <c r="AE715" s="79"/>
      <c r="AF715" s="79"/>
      <c r="AG715" s="79"/>
      <c r="AH715" s="79"/>
      <c r="AI715" s="79"/>
      <c r="AJ715" s="79"/>
      <c r="AK715" s="79"/>
    </row>
    <row r="716" ht="12.75" customHeight="1">
      <c r="A716" s="79"/>
      <c r="B716" s="79"/>
      <c r="C716" s="79"/>
      <c r="D716" s="79"/>
      <c r="E716" s="79"/>
      <c r="F716" s="79"/>
      <c r="G716" s="79"/>
      <c r="H716" s="79"/>
      <c r="I716" s="79"/>
      <c r="J716" s="79"/>
      <c r="K716" s="79"/>
      <c r="L716" s="79"/>
      <c r="M716" s="79"/>
      <c r="N716" s="79"/>
      <c r="O716" s="79"/>
      <c r="P716" s="79"/>
      <c r="Q716" s="79"/>
      <c r="R716" s="79"/>
      <c r="S716" s="79"/>
      <c r="T716" s="131"/>
      <c r="U716" s="79"/>
      <c r="V716" s="79"/>
      <c r="W716" s="79"/>
      <c r="X716" s="79"/>
      <c r="Y716" s="79"/>
      <c r="Z716" s="79"/>
      <c r="AA716" s="79"/>
      <c r="AB716" s="79"/>
      <c r="AC716" s="79"/>
      <c r="AD716" s="79"/>
      <c r="AE716" s="79"/>
      <c r="AF716" s="79"/>
      <c r="AG716" s="79"/>
      <c r="AH716" s="79"/>
      <c r="AI716" s="79"/>
      <c r="AJ716" s="79"/>
      <c r="AK716" s="79"/>
    </row>
    <row r="717" ht="12.75" customHeight="1">
      <c r="A717" s="79"/>
      <c r="B717" s="79"/>
      <c r="C717" s="79"/>
      <c r="D717" s="79"/>
      <c r="E717" s="79"/>
      <c r="F717" s="79"/>
      <c r="G717" s="79"/>
      <c r="H717" s="79"/>
      <c r="I717" s="79"/>
      <c r="J717" s="79"/>
      <c r="K717" s="79"/>
      <c r="L717" s="79"/>
      <c r="M717" s="79"/>
      <c r="N717" s="79"/>
      <c r="O717" s="79"/>
      <c r="P717" s="79"/>
      <c r="Q717" s="79"/>
      <c r="R717" s="79"/>
      <c r="S717" s="79"/>
      <c r="T717" s="131"/>
      <c r="U717" s="79"/>
      <c r="V717" s="79"/>
      <c r="W717" s="79"/>
      <c r="X717" s="79"/>
      <c r="Y717" s="79"/>
      <c r="Z717" s="79"/>
      <c r="AA717" s="79"/>
      <c r="AB717" s="79"/>
      <c r="AC717" s="79"/>
      <c r="AD717" s="79"/>
      <c r="AE717" s="79"/>
      <c r="AF717" s="79"/>
      <c r="AG717" s="79"/>
      <c r="AH717" s="79"/>
      <c r="AI717" s="79"/>
      <c r="AJ717" s="79"/>
      <c r="AK717" s="79"/>
    </row>
    <row r="718" ht="12.75" customHeight="1">
      <c r="A718" s="79"/>
      <c r="B718" s="79"/>
      <c r="C718" s="79"/>
      <c r="D718" s="79"/>
      <c r="E718" s="79"/>
      <c r="F718" s="79"/>
      <c r="G718" s="79"/>
      <c r="H718" s="79"/>
      <c r="I718" s="79"/>
      <c r="J718" s="79"/>
      <c r="K718" s="79"/>
      <c r="L718" s="79"/>
      <c r="M718" s="79"/>
      <c r="N718" s="79"/>
      <c r="O718" s="79"/>
      <c r="P718" s="79"/>
      <c r="Q718" s="79"/>
      <c r="R718" s="79"/>
      <c r="S718" s="79"/>
      <c r="T718" s="131"/>
      <c r="U718" s="79"/>
      <c r="V718" s="79"/>
      <c r="W718" s="79"/>
      <c r="X718" s="79"/>
      <c r="Y718" s="79"/>
      <c r="Z718" s="79"/>
      <c r="AA718" s="79"/>
      <c r="AB718" s="79"/>
      <c r="AC718" s="79"/>
      <c r="AD718" s="79"/>
      <c r="AE718" s="79"/>
      <c r="AF718" s="79"/>
      <c r="AG718" s="79"/>
      <c r="AH718" s="79"/>
      <c r="AI718" s="79"/>
      <c r="AJ718" s="79"/>
      <c r="AK718" s="79"/>
    </row>
    <row r="719" ht="12.75" customHeight="1">
      <c r="A719" s="79"/>
      <c r="B719" s="79"/>
      <c r="C719" s="79"/>
      <c r="D719" s="79"/>
      <c r="E719" s="79"/>
      <c r="F719" s="79"/>
      <c r="G719" s="79"/>
      <c r="H719" s="79"/>
      <c r="I719" s="79"/>
      <c r="J719" s="79"/>
      <c r="K719" s="79"/>
      <c r="L719" s="79"/>
      <c r="M719" s="79"/>
      <c r="N719" s="79"/>
      <c r="O719" s="79"/>
      <c r="P719" s="79"/>
      <c r="Q719" s="79"/>
      <c r="R719" s="79"/>
      <c r="S719" s="79"/>
      <c r="T719" s="131"/>
      <c r="U719" s="79"/>
      <c r="V719" s="79"/>
      <c r="W719" s="79"/>
      <c r="X719" s="79"/>
      <c r="Y719" s="79"/>
      <c r="Z719" s="79"/>
      <c r="AA719" s="79"/>
      <c r="AB719" s="79"/>
      <c r="AC719" s="79"/>
      <c r="AD719" s="79"/>
      <c r="AE719" s="79"/>
      <c r="AF719" s="79"/>
      <c r="AG719" s="79"/>
      <c r="AH719" s="79"/>
      <c r="AI719" s="79"/>
      <c r="AJ719" s="79"/>
      <c r="AK719" s="79"/>
    </row>
    <row r="720" ht="12.75" customHeight="1">
      <c r="A720" s="79"/>
      <c r="B720" s="79"/>
      <c r="C720" s="79"/>
      <c r="D720" s="79"/>
      <c r="E720" s="79"/>
      <c r="F720" s="79"/>
      <c r="G720" s="79"/>
      <c r="H720" s="79"/>
      <c r="I720" s="79"/>
      <c r="J720" s="79"/>
      <c r="K720" s="79"/>
      <c r="L720" s="79"/>
      <c r="M720" s="79"/>
      <c r="N720" s="79"/>
      <c r="O720" s="79"/>
      <c r="P720" s="79"/>
      <c r="Q720" s="79"/>
      <c r="R720" s="79"/>
      <c r="S720" s="79"/>
      <c r="T720" s="131"/>
      <c r="U720" s="79"/>
      <c r="V720" s="79"/>
      <c r="W720" s="79"/>
      <c r="X720" s="79"/>
      <c r="Y720" s="79"/>
      <c r="Z720" s="79"/>
      <c r="AA720" s="79"/>
      <c r="AB720" s="79"/>
      <c r="AC720" s="79"/>
      <c r="AD720" s="79"/>
      <c r="AE720" s="79"/>
      <c r="AF720" s="79"/>
      <c r="AG720" s="79"/>
      <c r="AH720" s="79"/>
      <c r="AI720" s="79"/>
      <c r="AJ720" s="79"/>
      <c r="AK720" s="79"/>
    </row>
    <row r="721" ht="12.75" customHeight="1">
      <c r="A721" s="79"/>
      <c r="B721" s="79"/>
      <c r="C721" s="79"/>
      <c r="D721" s="79"/>
      <c r="E721" s="79"/>
      <c r="F721" s="79"/>
      <c r="G721" s="79"/>
      <c r="H721" s="79"/>
      <c r="I721" s="79"/>
      <c r="J721" s="79"/>
      <c r="K721" s="79"/>
      <c r="L721" s="79"/>
      <c r="M721" s="79"/>
      <c r="N721" s="79"/>
      <c r="O721" s="79"/>
      <c r="P721" s="79"/>
      <c r="Q721" s="79"/>
      <c r="R721" s="79"/>
      <c r="S721" s="79"/>
      <c r="T721" s="131"/>
      <c r="U721" s="79"/>
      <c r="V721" s="79"/>
      <c r="W721" s="79"/>
      <c r="X721" s="79"/>
      <c r="Y721" s="79"/>
      <c r="Z721" s="79"/>
      <c r="AA721" s="79"/>
      <c r="AB721" s="79"/>
      <c r="AC721" s="79"/>
      <c r="AD721" s="79"/>
      <c r="AE721" s="79"/>
      <c r="AF721" s="79"/>
      <c r="AG721" s="79"/>
      <c r="AH721" s="79"/>
      <c r="AI721" s="79"/>
      <c r="AJ721" s="79"/>
      <c r="AK721" s="79"/>
    </row>
    <row r="722" ht="12.75" customHeight="1">
      <c r="A722" s="79"/>
      <c r="B722" s="79"/>
      <c r="C722" s="79"/>
      <c r="D722" s="79"/>
      <c r="E722" s="79"/>
      <c r="F722" s="79"/>
      <c r="G722" s="79"/>
      <c r="H722" s="79"/>
      <c r="I722" s="79"/>
      <c r="J722" s="79"/>
      <c r="K722" s="79"/>
      <c r="L722" s="79"/>
      <c r="M722" s="79"/>
      <c r="N722" s="79"/>
      <c r="O722" s="79"/>
      <c r="P722" s="79"/>
      <c r="Q722" s="79"/>
      <c r="R722" s="79"/>
      <c r="S722" s="79"/>
      <c r="T722" s="131"/>
      <c r="U722" s="79"/>
      <c r="V722" s="79"/>
      <c r="W722" s="79"/>
      <c r="X722" s="79"/>
      <c r="Y722" s="79"/>
      <c r="Z722" s="79"/>
      <c r="AA722" s="79"/>
      <c r="AB722" s="79"/>
      <c r="AC722" s="79"/>
      <c r="AD722" s="79"/>
      <c r="AE722" s="79"/>
      <c r="AF722" s="79"/>
      <c r="AG722" s="79"/>
      <c r="AH722" s="79"/>
      <c r="AI722" s="79"/>
      <c r="AJ722" s="79"/>
      <c r="AK722" s="79"/>
    </row>
    <row r="723" ht="12.75" customHeight="1">
      <c r="A723" s="79"/>
      <c r="B723" s="79"/>
      <c r="C723" s="79"/>
      <c r="D723" s="79"/>
      <c r="E723" s="79"/>
      <c r="F723" s="79"/>
      <c r="G723" s="79"/>
      <c r="H723" s="79"/>
      <c r="I723" s="79"/>
      <c r="J723" s="79"/>
      <c r="K723" s="79"/>
      <c r="L723" s="79"/>
      <c r="M723" s="79"/>
      <c r="N723" s="79"/>
      <c r="O723" s="79"/>
      <c r="P723" s="79"/>
      <c r="Q723" s="79"/>
      <c r="R723" s="79"/>
      <c r="S723" s="79"/>
      <c r="T723" s="131"/>
      <c r="U723" s="79"/>
      <c r="V723" s="79"/>
      <c r="W723" s="79"/>
      <c r="X723" s="79"/>
      <c r="Y723" s="79"/>
      <c r="Z723" s="79"/>
      <c r="AA723" s="79"/>
      <c r="AB723" s="79"/>
      <c r="AC723" s="79"/>
      <c r="AD723" s="79"/>
      <c r="AE723" s="79"/>
      <c r="AF723" s="79"/>
      <c r="AG723" s="79"/>
      <c r="AH723" s="79"/>
      <c r="AI723" s="79"/>
      <c r="AJ723" s="79"/>
      <c r="AK723" s="79"/>
    </row>
    <row r="724" ht="12.75" customHeight="1">
      <c r="A724" s="79"/>
      <c r="B724" s="79"/>
      <c r="C724" s="79"/>
      <c r="D724" s="79"/>
      <c r="E724" s="79"/>
      <c r="F724" s="79"/>
      <c r="G724" s="79"/>
      <c r="H724" s="79"/>
      <c r="I724" s="79"/>
      <c r="J724" s="79"/>
      <c r="K724" s="79"/>
      <c r="L724" s="79"/>
      <c r="M724" s="79"/>
      <c r="N724" s="79"/>
      <c r="O724" s="79"/>
      <c r="P724" s="79"/>
      <c r="Q724" s="79"/>
      <c r="R724" s="79"/>
      <c r="S724" s="79"/>
      <c r="T724" s="131"/>
      <c r="U724" s="79"/>
      <c r="V724" s="79"/>
      <c r="W724" s="79"/>
      <c r="X724" s="79"/>
      <c r="Y724" s="79"/>
      <c r="Z724" s="79"/>
      <c r="AA724" s="79"/>
      <c r="AB724" s="79"/>
      <c r="AC724" s="79"/>
      <c r="AD724" s="79"/>
      <c r="AE724" s="79"/>
      <c r="AF724" s="79"/>
      <c r="AG724" s="79"/>
      <c r="AH724" s="79"/>
      <c r="AI724" s="79"/>
      <c r="AJ724" s="79"/>
      <c r="AK724" s="79"/>
    </row>
    <row r="725" ht="12.75" customHeight="1">
      <c r="A725" s="79"/>
      <c r="B725" s="79"/>
      <c r="C725" s="79"/>
      <c r="D725" s="79"/>
      <c r="E725" s="79"/>
      <c r="F725" s="79"/>
      <c r="G725" s="79"/>
      <c r="H725" s="79"/>
      <c r="I725" s="79"/>
      <c r="J725" s="79"/>
      <c r="K725" s="79"/>
      <c r="L725" s="79"/>
      <c r="M725" s="79"/>
      <c r="N725" s="79"/>
      <c r="O725" s="79"/>
      <c r="P725" s="79"/>
      <c r="Q725" s="79"/>
      <c r="R725" s="79"/>
      <c r="S725" s="79"/>
      <c r="T725" s="131"/>
      <c r="U725" s="79"/>
      <c r="V725" s="79"/>
      <c r="W725" s="79"/>
      <c r="X725" s="79"/>
      <c r="Y725" s="79"/>
      <c r="Z725" s="79"/>
      <c r="AA725" s="79"/>
      <c r="AB725" s="79"/>
      <c r="AC725" s="79"/>
      <c r="AD725" s="79"/>
      <c r="AE725" s="79"/>
      <c r="AF725" s="79"/>
      <c r="AG725" s="79"/>
      <c r="AH725" s="79"/>
      <c r="AI725" s="79"/>
      <c r="AJ725" s="79"/>
      <c r="AK725" s="79"/>
    </row>
    <row r="726" ht="12.75" customHeight="1">
      <c r="A726" s="79"/>
      <c r="B726" s="79"/>
      <c r="C726" s="79"/>
      <c r="D726" s="79"/>
      <c r="E726" s="79"/>
      <c r="F726" s="79"/>
      <c r="G726" s="79"/>
      <c r="H726" s="79"/>
      <c r="I726" s="79"/>
      <c r="J726" s="79"/>
      <c r="K726" s="79"/>
      <c r="L726" s="79"/>
      <c r="M726" s="79"/>
      <c r="N726" s="79"/>
      <c r="O726" s="79"/>
      <c r="P726" s="79"/>
      <c r="Q726" s="79"/>
      <c r="R726" s="79"/>
      <c r="S726" s="79"/>
      <c r="T726" s="131"/>
      <c r="U726" s="79"/>
      <c r="V726" s="79"/>
      <c r="W726" s="79"/>
      <c r="X726" s="79"/>
      <c r="Y726" s="79"/>
      <c r="Z726" s="79"/>
      <c r="AA726" s="79"/>
      <c r="AB726" s="79"/>
      <c r="AC726" s="79"/>
      <c r="AD726" s="79"/>
      <c r="AE726" s="79"/>
      <c r="AF726" s="79"/>
      <c r="AG726" s="79"/>
      <c r="AH726" s="79"/>
      <c r="AI726" s="79"/>
      <c r="AJ726" s="79"/>
      <c r="AK726" s="79"/>
    </row>
    <row r="727" ht="12.75" customHeight="1">
      <c r="A727" s="79"/>
      <c r="B727" s="79"/>
      <c r="C727" s="79"/>
      <c r="D727" s="79"/>
      <c r="E727" s="79"/>
      <c r="F727" s="79"/>
      <c r="G727" s="79"/>
      <c r="H727" s="79"/>
      <c r="I727" s="79"/>
      <c r="J727" s="79"/>
      <c r="K727" s="79"/>
      <c r="L727" s="79"/>
      <c r="M727" s="79"/>
      <c r="N727" s="79"/>
      <c r="O727" s="79"/>
      <c r="P727" s="79"/>
      <c r="Q727" s="79"/>
      <c r="R727" s="79"/>
      <c r="S727" s="79"/>
      <c r="T727" s="131"/>
      <c r="U727" s="79"/>
      <c r="V727" s="79"/>
      <c r="W727" s="79"/>
      <c r="X727" s="79"/>
      <c r="Y727" s="79"/>
      <c r="Z727" s="79"/>
      <c r="AA727" s="79"/>
      <c r="AB727" s="79"/>
      <c r="AC727" s="79"/>
      <c r="AD727" s="79"/>
      <c r="AE727" s="79"/>
      <c r="AF727" s="79"/>
      <c r="AG727" s="79"/>
      <c r="AH727" s="79"/>
      <c r="AI727" s="79"/>
      <c r="AJ727" s="79"/>
      <c r="AK727" s="79"/>
    </row>
    <row r="728" ht="12.75" customHeight="1">
      <c r="A728" s="79"/>
      <c r="B728" s="79"/>
      <c r="C728" s="79"/>
      <c r="D728" s="79"/>
      <c r="E728" s="79"/>
      <c r="F728" s="79"/>
      <c r="G728" s="79"/>
      <c r="H728" s="79"/>
      <c r="I728" s="79"/>
      <c r="J728" s="79"/>
      <c r="K728" s="79"/>
      <c r="L728" s="79"/>
      <c r="M728" s="79"/>
      <c r="N728" s="79"/>
      <c r="O728" s="79"/>
      <c r="P728" s="79"/>
      <c r="Q728" s="79"/>
      <c r="R728" s="79"/>
      <c r="S728" s="79"/>
      <c r="T728" s="131"/>
      <c r="U728" s="79"/>
      <c r="V728" s="79"/>
      <c r="W728" s="79"/>
      <c r="X728" s="79"/>
      <c r="Y728" s="79"/>
      <c r="Z728" s="79"/>
      <c r="AA728" s="79"/>
      <c r="AB728" s="79"/>
      <c r="AC728" s="79"/>
      <c r="AD728" s="79"/>
      <c r="AE728" s="79"/>
      <c r="AF728" s="79"/>
      <c r="AG728" s="79"/>
      <c r="AH728" s="79"/>
      <c r="AI728" s="79"/>
      <c r="AJ728" s="79"/>
      <c r="AK728" s="79"/>
    </row>
    <row r="729" ht="12.75" customHeight="1">
      <c r="A729" s="79"/>
      <c r="B729" s="79"/>
      <c r="C729" s="79"/>
      <c r="D729" s="79"/>
      <c r="E729" s="79"/>
      <c r="F729" s="79"/>
      <c r="G729" s="79"/>
      <c r="H729" s="79"/>
      <c r="I729" s="79"/>
      <c r="J729" s="79"/>
      <c r="K729" s="79"/>
      <c r="L729" s="79"/>
      <c r="M729" s="79"/>
      <c r="N729" s="79"/>
      <c r="O729" s="79"/>
      <c r="P729" s="79"/>
      <c r="Q729" s="79"/>
      <c r="R729" s="79"/>
      <c r="S729" s="79"/>
      <c r="T729" s="131"/>
      <c r="U729" s="79"/>
      <c r="V729" s="79"/>
      <c r="W729" s="79"/>
      <c r="X729" s="79"/>
      <c r="Y729" s="79"/>
      <c r="Z729" s="79"/>
      <c r="AA729" s="79"/>
      <c r="AB729" s="79"/>
      <c r="AC729" s="79"/>
      <c r="AD729" s="79"/>
      <c r="AE729" s="79"/>
      <c r="AF729" s="79"/>
      <c r="AG729" s="79"/>
      <c r="AH729" s="79"/>
      <c r="AI729" s="79"/>
      <c r="AJ729" s="79"/>
      <c r="AK729" s="79"/>
    </row>
    <row r="730" ht="12.75" customHeight="1">
      <c r="A730" s="79"/>
      <c r="B730" s="79"/>
      <c r="C730" s="79"/>
      <c r="D730" s="79"/>
      <c r="E730" s="79"/>
      <c r="F730" s="79"/>
      <c r="G730" s="79"/>
      <c r="H730" s="79"/>
      <c r="I730" s="79"/>
      <c r="J730" s="79"/>
      <c r="K730" s="79"/>
      <c r="L730" s="79"/>
      <c r="M730" s="79"/>
      <c r="N730" s="79"/>
      <c r="O730" s="79"/>
      <c r="P730" s="79"/>
      <c r="Q730" s="79"/>
      <c r="R730" s="79"/>
      <c r="S730" s="79"/>
      <c r="T730" s="131"/>
      <c r="U730" s="79"/>
      <c r="V730" s="79"/>
      <c r="W730" s="79"/>
      <c r="X730" s="79"/>
      <c r="Y730" s="79"/>
      <c r="Z730" s="79"/>
      <c r="AA730" s="79"/>
      <c r="AB730" s="79"/>
      <c r="AC730" s="79"/>
      <c r="AD730" s="79"/>
      <c r="AE730" s="79"/>
      <c r="AF730" s="79"/>
      <c r="AG730" s="79"/>
      <c r="AH730" s="79"/>
      <c r="AI730" s="79"/>
      <c r="AJ730" s="79"/>
      <c r="AK730" s="79"/>
    </row>
    <row r="731" ht="12.75" customHeight="1">
      <c r="A731" s="79"/>
      <c r="B731" s="79"/>
      <c r="C731" s="79"/>
      <c r="D731" s="79"/>
      <c r="E731" s="79"/>
      <c r="F731" s="79"/>
      <c r="G731" s="79"/>
      <c r="H731" s="79"/>
      <c r="I731" s="79"/>
      <c r="J731" s="79"/>
      <c r="K731" s="79"/>
      <c r="L731" s="79"/>
      <c r="M731" s="79"/>
      <c r="N731" s="79"/>
      <c r="O731" s="79"/>
      <c r="P731" s="79"/>
      <c r="Q731" s="79"/>
      <c r="R731" s="79"/>
      <c r="S731" s="79"/>
      <c r="T731" s="131"/>
      <c r="U731" s="79"/>
      <c r="V731" s="79"/>
      <c r="W731" s="79"/>
      <c r="X731" s="79"/>
      <c r="Y731" s="79"/>
      <c r="Z731" s="79"/>
      <c r="AA731" s="79"/>
      <c r="AB731" s="79"/>
      <c r="AC731" s="79"/>
      <c r="AD731" s="79"/>
      <c r="AE731" s="79"/>
      <c r="AF731" s="79"/>
      <c r="AG731" s="79"/>
      <c r="AH731" s="79"/>
      <c r="AI731" s="79"/>
      <c r="AJ731" s="79"/>
      <c r="AK731" s="79"/>
    </row>
    <row r="732" ht="12.75" customHeight="1">
      <c r="A732" s="79"/>
      <c r="B732" s="79"/>
      <c r="C732" s="79"/>
      <c r="D732" s="79"/>
      <c r="E732" s="79"/>
      <c r="F732" s="79"/>
      <c r="G732" s="79"/>
      <c r="H732" s="79"/>
      <c r="I732" s="79"/>
      <c r="J732" s="79"/>
      <c r="K732" s="79"/>
      <c r="L732" s="79"/>
      <c r="M732" s="79"/>
      <c r="N732" s="79"/>
      <c r="O732" s="79"/>
      <c r="P732" s="79"/>
      <c r="Q732" s="79"/>
      <c r="R732" s="79"/>
      <c r="S732" s="79"/>
      <c r="T732" s="131"/>
      <c r="U732" s="79"/>
      <c r="V732" s="79"/>
      <c r="W732" s="79"/>
      <c r="X732" s="79"/>
      <c r="Y732" s="79"/>
      <c r="Z732" s="79"/>
      <c r="AA732" s="79"/>
      <c r="AB732" s="79"/>
      <c r="AC732" s="79"/>
      <c r="AD732" s="79"/>
      <c r="AE732" s="79"/>
      <c r="AF732" s="79"/>
      <c r="AG732" s="79"/>
      <c r="AH732" s="79"/>
      <c r="AI732" s="79"/>
      <c r="AJ732" s="79"/>
      <c r="AK732" s="79"/>
    </row>
    <row r="733" ht="12.75" customHeight="1">
      <c r="A733" s="79"/>
      <c r="B733" s="79"/>
      <c r="C733" s="79"/>
      <c r="D733" s="79"/>
      <c r="E733" s="79"/>
      <c r="F733" s="79"/>
      <c r="G733" s="79"/>
      <c r="H733" s="79"/>
      <c r="I733" s="79"/>
      <c r="J733" s="79"/>
      <c r="K733" s="79"/>
      <c r="L733" s="79"/>
      <c r="M733" s="79"/>
      <c r="N733" s="79"/>
      <c r="O733" s="79"/>
      <c r="P733" s="79"/>
      <c r="Q733" s="79"/>
      <c r="R733" s="79"/>
      <c r="S733" s="79"/>
      <c r="T733" s="131"/>
      <c r="U733" s="79"/>
      <c r="V733" s="79"/>
      <c r="W733" s="79"/>
      <c r="X733" s="79"/>
      <c r="Y733" s="79"/>
      <c r="Z733" s="79"/>
      <c r="AA733" s="79"/>
      <c r="AB733" s="79"/>
      <c r="AC733" s="79"/>
      <c r="AD733" s="79"/>
      <c r="AE733" s="79"/>
      <c r="AF733" s="79"/>
      <c r="AG733" s="79"/>
      <c r="AH733" s="79"/>
      <c r="AI733" s="79"/>
      <c r="AJ733" s="79"/>
      <c r="AK733" s="79"/>
    </row>
    <row r="734" ht="12.75" customHeight="1">
      <c r="A734" s="79"/>
      <c r="B734" s="79"/>
      <c r="C734" s="79"/>
      <c r="D734" s="79"/>
      <c r="E734" s="79"/>
      <c r="F734" s="79"/>
      <c r="G734" s="79"/>
      <c r="H734" s="79"/>
      <c r="I734" s="79"/>
      <c r="J734" s="79"/>
      <c r="K734" s="79"/>
      <c r="L734" s="79"/>
      <c r="M734" s="79"/>
      <c r="N734" s="79"/>
      <c r="O734" s="79"/>
      <c r="P734" s="79"/>
      <c r="Q734" s="79"/>
      <c r="R734" s="79"/>
      <c r="S734" s="79"/>
      <c r="T734" s="131"/>
      <c r="U734" s="79"/>
      <c r="V734" s="79"/>
      <c r="W734" s="79"/>
      <c r="X734" s="79"/>
      <c r="Y734" s="79"/>
      <c r="Z734" s="79"/>
      <c r="AA734" s="79"/>
      <c r="AB734" s="79"/>
      <c r="AC734" s="79"/>
      <c r="AD734" s="79"/>
      <c r="AE734" s="79"/>
      <c r="AF734" s="79"/>
      <c r="AG734" s="79"/>
      <c r="AH734" s="79"/>
      <c r="AI734" s="79"/>
      <c r="AJ734" s="79"/>
      <c r="AK734" s="79"/>
    </row>
    <row r="735" ht="12.75" customHeight="1">
      <c r="A735" s="79"/>
      <c r="B735" s="79"/>
      <c r="C735" s="79"/>
      <c r="D735" s="79"/>
      <c r="E735" s="79"/>
      <c r="F735" s="79"/>
      <c r="G735" s="79"/>
      <c r="H735" s="79"/>
      <c r="I735" s="79"/>
      <c r="J735" s="79"/>
      <c r="K735" s="79"/>
      <c r="L735" s="79"/>
      <c r="M735" s="79"/>
      <c r="N735" s="79"/>
      <c r="O735" s="79"/>
      <c r="P735" s="79"/>
      <c r="Q735" s="79"/>
      <c r="R735" s="79"/>
      <c r="S735" s="79"/>
      <c r="T735" s="131"/>
      <c r="U735" s="79"/>
      <c r="V735" s="79"/>
      <c r="W735" s="79"/>
      <c r="X735" s="79"/>
      <c r="Y735" s="79"/>
      <c r="Z735" s="79"/>
      <c r="AA735" s="79"/>
      <c r="AB735" s="79"/>
      <c r="AC735" s="79"/>
      <c r="AD735" s="79"/>
      <c r="AE735" s="79"/>
      <c r="AF735" s="79"/>
      <c r="AG735" s="79"/>
      <c r="AH735" s="79"/>
      <c r="AI735" s="79"/>
      <c r="AJ735" s="79"/>
      <c r="AK735" s="79"/>
    </row>
    <row r="736" ht="12.75" customHeight="1">
      <c r="A736" s="79"/>
      <c r="B736" s="79"/>
      <c r="C736" s="79"/>
      <c r="D736" s="79"/>
      <c r="E736" s="79"/>
      <c r="F736" s="79"/>
      <c r="G736" s="79"/>
      <c r="H736" s="79"/>
      <c r="I736" s="79"/>
      <c r="J736" s="79"/>
      <c r="K736" s="79"/>
      <c r="L736" s="79"/>
      <c r="M736" s="79"/>
      <c r="N736" s="79"/>
      <c r="O736" s="79"/>
      <c r="P736" s="79"/>
      <c r="Q736" s="79"/>
      <c r="R736" s="79"/>
      <c r="S736" s="79"/>
      <c r="T736" s="131"/>
      <c r="U736" s="79"/>
      <c r="V736" s="79"/>
      <c r="W736" s="79"/>
      <c r="X736" s="79"/>
      <c r="Y736" s="79"/>
      <c r="Z736" s="79"/>
      <c r="AA736" s="79"/>
      <c r="AB736" s="79"/>
      <c r="AC736" s="79"/>
      <c r="AD736" s="79"/>
      <c r="AE736" s="79"/>
      <c r="AF736" s="79"/>
      <c r="AG736" s="79"/>
      <c r="AH736" s="79"/>
      <c r="AI736" s="79"/>
      <c r="AJ736" s="79"/>
      <c r="AK736" s="79"/>
    </row>
    <row r="737" ht="12.75" customHeight="1">
      <c r="A737" s="79"/>
      <c r="B737" s="79"/>
      <c r="C737" s="79"/>
      <c r="D737" s="79"/>
      <c r="E737" s="79"/>
      <c r="F737" s="79"/>
      <c r="G737" s="79"/>
      <c r="H737" s="79"/>
      <c r="I737" s="79"/>
      <c r="J737" s="79"/>
      <c r="K737" s="79"/>
      <c r="L737" s="79"/>
      <c r="M737" s="79"/>
      <c r="N737" s="79"/>
      <c r="O737" s="79"/>
      <c r="P737" s="79"/>
      <c r="Q737" s="79"/>
      <c r="R737" s="79"/>
      <c r="S737" s="79"/>
      <c r="T737" s="131"/>
      <c r="U737" s="79"/>
      <c r="V737" s="79"/>
      <c r="W737" s="79"/>
      <c r="X737" s="79"/>
      <c r="Y737" s="79"/>
      <c r="Z737" s="79"/>
      <c r="AA737" s="79"/>
      <c r="AB737" s="79"/>
      <c r="AC737" s="79"/>
      <c r="AD737" s="79"/>
      <c r="AE737" s="79"/>
      <c r="AF737" s="79"/>
      <c r="AG737" s="79"/>
      <c r="AH737" s="79"/>
      <c r="AI737" s="79"/>
      <c r="AJ737" s="79"/>
      <c r="AK737" s="79"/>
    </row>
    <row r="738" ht="12.75" customHeight="1">
      <c r="A738" s="79"/>
      <c r="B738" s="79"/>
      <c r="C738" s="79"/>
      <c r="D738" s="79"/>
      <c r="E738" s="79"/>
      <c r="F738" s="79"/>
      <c r="G738" s="79"/>
      <c r="H738" s="79"/>
      <c r="I738" s="79"/>
      <c r="J738" s="79"/>
      <c r="K738" s="79"/>
      <c r="L738" s="79"/>
      <c r="M738" s="79"/>
      <c r="N738" s="79"/>
      <c r="O738" s="79"/>
      <c r="P738" s="79"/>
      <c r="Q738" s="79"/>
      <c r="R738" s="79"/>
      <c r="S738" s="79"/>
      <c r="T738" s="131"/>
      <c r="U738" s="79"/>
      <c r="V738" s="79"/>
      <c r="W738" s="79"/>
      <c r="X738" s="79"/>
      <c r="Y738" s="79"/>
      <c r="Z738" s="79"/>
      <c r="AA738" s="79"/>
      <c r="AB738" s="79"/>
      <c r="AC738" s="79"/>
      <c r="AD738" s="79"/>
      <c r="AE738" s="79"/>
      <c r="AF738" s="79"/>
      <c r="AG738" s="79"/>
      <c r="AH738" s="79"/>
      <c r="AI738" s="79"/>
      <c r="AJ738" s="79"/>
      <c r="AK738" s="79"/>
    </row>
    <row r="739" ht="12.75" customHeight="1">
      <c r="A739" s="79"/>
      <c r="B739" s="79"/>
      <c r="C739" s="79"/>
      <c r="D739" s="79"/>
      <c r="E739" s="79"/>
      <c r="F739" s="79"/>
      <c r="G739" s="79"/>
      <c r="H739" s="79"/>
      <c r="I739" s="79"/>
      <c r="J739" s="79"/>
      <c r="K739" s="79"/>
      <c r="L739" s="79"/>
      <c r="M739" s="79"/>
      <c r="N739" s="79"/>
      <c r="O739" s="79"/>
      <c r="P739" s="79"/>
      <c r="Q739" s="79"/>
      <c r="R739" s="79"/>
      <c r="S739" s="79"/>
      <c r="T739" s="131"/>
      <c r="U739" s="79"/>
      <c r="V739" s="79"/>
      <c r="W739" s="79"/>
      <c r="X739" s="79"/>
      <c r="Y739" s="79"/>
      <c r="Z739" s="79"/>
      <c r="AA739" s="79"/>
      <c r="AB739" s="79"/>
      <c r="AC739" s="79"/>
      <c r="AD739" s="79"/>
      <c r="AE739" s="79"/>
      <c r="AF739" s="79"/>
      <c r="AG739" s="79"/>
      <c r="AH739" s="79"/>
      <c r="AI739" s="79"/>
      <c r="AJ739" s="79"/>
      <c r="AK739" s="79"/>
    </row>
    <row r="740" ht="12.75" customHeight="1">
      <c r="A740" s="79"/>
      <c r="B740" s="79"/>
      <c r="C740" s="79"/>
      <c r="D740" s="79"/>
      <c r="E740" s="79"/>
      <c r="F740" s="79"/>
      <c r="G740" s="79"/>
      <c r="H740" s="79"/>
      <c r="I740" s="79"/>
      <c r="J740" s="79"/>
      <c r="K740" s="79"/>
      <c r="L740" s="79"/>
      <c r="M740" s="79"/>
      <c r="N740" s="79"/>
      <c r="O740" s="79"/>
      <c r="P740" s="79"/>
      <c r="Q740" s="79"/>
      <c r="R740" s="79"/>
      <c r="S740" s="79"/>
      <c r="T740" s="131"/>
      <c r="U740" s="79"/>
      <c r="V740" s="79"/>
      <c r="W740" s="79"/>
      <c r="X740" s="79"/>
      <c r="Y740" s="79"/>
      <c r="Z740" s="79"/>
      <c r="AA740" s="79"/>
      <c r="AB740" s="79"/>
      <c r="AC740" s="79"/>
      <c r="AD740" s="79"/>
      <c r="AE740" s="79"/>
      <c r="AF740" s="79"/>
      <c r="AG740" s="79"/>
      <c r="AH740" s="79"/>
      <c r="AI740" s="79"/>
      <c r="AJ740" s="79"/>
      <c r="AK740" s="79"/>
    </row>
    <row r="741" ht="12.75" customHeight="1">
      <c r="A741" s="79"/>
      <c r="B741" s="79"/>
      <c r="C741" s="79"/>
      <c r="D741" s="79"/>
      <c r="E741" s="79"/>
      <c r="F741" s="79"/>
      <c r="G741" s="79"/>
      <c r="H741" s="79"/>
      <c r="I741" s="79"/>
      <c r="J741" s="79"/>
      <c r="K741" s="79"/>
      <c r="L741" s="79"/>
      <c r="M741" s="79"/>
      <c r="N741" s="79"/>
      <c r="O741" s="79"/>
      <c r="P741" s="79"/>
      <c r="Q741" s="79"/>
      <c r="R741" s="79"/>
      <c r="S741" s="79"/>
      <c r="T741" s="131"/>
      <c r="U741" s="79"/>
      <c r="V741" s="79"/>
      <c r="W741" s="79"/>
      <c r="X741" s="79"/>
      <c r="Y741" s="79"/>
      <c r="Z741" s="79"/>
      <c r="AA741" s="79"/>
      <c r="AB741" s="79"/>
      <c r="AC741" s="79"/>
      <c r="AD741" s="79"/>
      <c r="AE741" s="79"/>
      <c r="AF741" s="79"/>
      <c r="AG741" s="79"/>
      <c r="AH741" s="79"/>
      <c r="AI741" s="79"/>
      <c r="AJ741" s="79"/>
      <c r="AK741" s="79"/>
    </row>
    <row r="742" ht="12.75" customHeight="1">
      <c r="A742" s="79"/>
      <c r="B742" s="79"/>
      <c r="C742" s="79"/>
      <c r="D742" s="79"/>
      <c r="E742" s="79"/>
      <c r="F742" s="79"/>
      <c r="G742" s="79"/>
      <c r="H742" s="79"/>
      <c r="I742" s="79"/>
      <c r="J742" s="79"/>
      <c r="K742" s="79"/>
      <c r="L742" s="79"/>
      <c r="M742" s="79"/>
      <c r="N742" s="79"/>
      <c r="O742" s="79"/>
      <c r="P742" s="79"/>
      <c r="Q742" s="79"/>
      <c r="R742" s="79"/>
      <c r="S742" s="79"/>
      <c r="T742" s="131"/>
      <c r="U742" s="79"/>
      <c r="V742" s="79"/>
      <c r="W742" s="79"/>
      <c r="X742" s="79"/>
      <c r="Y742" s="79"/>
      <c r="Z742" s="79"/>
      <c r="AA742" s="79"/>
      <c r="AB742" s="79"/>
      <c r="AC742" s="79"/>
      <c r="AD742" s="79"/>
      <c r="AE742" s="79"/>
      <c r="AF742" s="79"/>
      <c r="AG742" s="79"/>
      <c r="AH742" s="79"/>
      <c r="AI742" s="79"/>
      <c r="AJ742" s="79"/>
      <c r="AK742" s="79"/>
    </row>
    <row r="743" ht="12.75" customHeight="1">
      <c r="A743" s="79"/>
      <c r="B743" s="79"/>
      <c r="C743" s="79"/>
      <c r="D743" s="79"/>
      <c r="E743" s="79"/>
      <c r="F743" s="79"/>
      <c r="G743" s="79"/>
      <c r="H743" s="79"/>
      <c r="I743" s="79"/>
      <c r="J743" s="79"/>
      <c r="K743" s="79"/>
      <c r="L743" s="79"/>
      <c r="M743" s="79"/>
      <c r="N743" s="79"/>
      <c r="O743" s="79"/>
      <c r="P743" s="79"/>
      <c r="Q743" s="79"/>
      <c r="R743" s="79"/>
      <c r="S743" s="79"/>
      <c r="T743" s="131"/>
      <c r="U743" s="79"/>
      <c r="V743" s="79"/>
      <c r="W743" s="79"/>
      <c r="X743" s="79"/>
      <c r="Y743" s="79"/>
      <c r="Z743" s="79"/>
      <c r="AA743" s="79"/>
      <c r="AB743" s="79"/>
      <c r="AC743" s="79"/>
      <c r="AD743" s="79"/>
      <c r="AE743" s="79"/>
      <c r="AF743" s="79"/>
      <c r="AG743" s="79"/>
      <c r="AH743" s="79"/>
      <c r="AI743" s="79"/>
      <c r="AJ743" s="79"/>
      <c r="AK743" s="79"/>
    </row>
    <row r="744" ht="12.75" customHeight="1">
      <c r="A744" s="79"/>
      <c r="B744" s="79"/>
      <c r="C744" s="79"/>
      <c r="D744" s="79"/>
      <c r="E744" s="79"/>
      <c r="F744" s="79"/>
      <c r="G744" s="79"/>
      <c r="H744" s="79"/>
      <c r="I744" s="79"/>
      <c r="J744" s="79"/>
      <c r="K744" s="79"/>
      <c r="L744" s="79"/>
      <c r="M744" s="79"/>
      <c r="N744" s="79"/>
      <c r="O744" s="79"/>
      <c r="P744" s="79"/>
      <c r="Q744" s="79"/>
      <c r="R744" s="79"/>
      <c r="S744" s="79"/>
      <c r="T744" s="131"/>
      <c r="U744" s="79"/>
      <c r="V744" s="79"/>
      <c r="W744" s="79"/>
      <c r="X744" s="79"/>
      <c r="Y744" s="79"/>
      <c r="Z744" s="79"/>
      <c r="AA744" s="79"/>
      <c r="AB744" s="79"/>
      <c r="AC744" s="79"/>
      <c r="AD744" s="79"/>
      <c r="AE744" s="79"/>
      <c r="AF744" s="79"/>
      <c r="AG744" s="79"/>
      <c r="AH744" s="79"/>
      <c r="AI744" s="79"/>
      <c r="AJ744" s="79"/>
      <c r="AK744" s="79"/>
    </row>
    <row r="745" ht="12.75" customHeight="1">
      <c r="A745" s="79"/>
      <c r="B745" s="79"/>
      <c r="C745" s="79"/>
      <c r="D745" s="79"/>
      <c r="E745" s="79"/>
      <c r="F745" s="79"/>
      <c r="G745" s="79"/>
      <c r="H745" s="79"/>
      <c r="I745" s="79"/>
      <c r="J745" s="79"/>
      <c r="K745" s="79"/>
      <c r="L745" s="79"/>
      <c r="M745" s="79"/>
      <c r="N745" s="79"/>
      <c r="O745" s="79"/>
      <c r="P745" s="79"/>
      <c r="Q745" s="79"/>
      <c r="R745" s="79"/>
      <c r="S745" s="79"/>
      <c r="T745" s="131"/>
      <c r="U745" s="79"/>
      <c r="V745" s="79"/>
      <c r="W745" s="79"/>
      <c r="X745" s="79"/>
      <c r="Y745" s="79"/>
      <c r="Z745" s="79"/>
      <c r="AA745" s="79"/>
      <c r="AB745" s="79"/>
      <c r="AC745" s="79"/>
      <c r="AD745" s="79"/>
      <c r="AE745" s="79"/>
      <c r="AF745" s="79"/>
      <c r="AG745" s="79"/>
      <c r="AH745" s="79"/>
      <c r="AI745" s="79"/>
      <c r="AJ745" s="79"/>
      <c r="AK745" s="79"/>
    </row>
    <row r="746" ht="12.75" customHeight="1">
      <c r="A746" s="79"/>
      <c r="B746" s="79"/>
      <c r="C746" s="79"/>
      <c r="D746" s="79"/>
      <c r="E746" s="79"/>
      <c r="F746" s="79"/>
      <c r="G746" s="79"/>
      <c r="H746" s="79"/>
      <c r="I746" s="79"/>
      <c r="J746" s="79"/>
      <c r="K746" s="79"/>
      <c r="L746" s="79"/>
      <c r="M746" s="79"/>
      <c r="N746" s="79"/>
      <c r="O746" s="79"/>
      <c r="P746" s="79"/>
      <c r="Q746" s="79"/>
      <c r="R746" s="79"/>
      <c r="S746" s="79"/>
      <c r="T746" s="131"/>
      <c r="U746" s="79"/>
      <c r="V746" s="79"/>
      <c r="W746" s="79"/>
      <c r="X746" s="79"/>
      <c r="Y746" s="79"/>
      <c r="Z746" s="79"/>
      <c r="AA746" s="79"/>
      <c r="AB746" s="79"/>
      <c r="AC746" s="79"/>
      <c r="AD746" s="79"/>
      <c r="AE746" s="79"/>
      <c r="AF746" s="79"/>
      <c r="AG746" s="79"/>
      <c r="AH746" s="79"/>
      <c r="AI746" s="79"/>
      <c r="AJ746" s="79"/>
      <c r="AK746" s="79"/>
    </row>
    <row r="747" ht="12.75" customHeight="1">
      <c r="A747" s="79"/>
      <c r="B747" s="79"/>
      <c r="C747" s="79"/>
      <c r="D747" s="79"/>
      <c r="E747" s="79"/>
      <c r="F747" s="79"/>
      <c r="G747" s="79"/>
      <c r="H747" s="79"/>
      <c r="I747" s="79"/>
      <c r="J747" s="79"/>
      <c r="K747" s="79"/>
      <c r="L747" s="79"/>
      <c r="M747" s="79"/>
      <c r="N747" s="79"/>
      <c r="O747" s="79"/>
      <c r="P747" s="79"/>
      <c r="Q747" s="79"/>
      <c r="R747" s="79"/>
      <c r="S747" s="79"/>
      <c r="T747" s="131"/>
      <c r="U747" s="79"/>
      <c r="V747" s="79"/>
      <c r="W747" s="79"/>
      <c r="X747" s="79"/>
      <c r="Y747" s="79"/>
      <c r="Z747" s="79"/>
      <c r="AA747" s="79"/>
      <c r="AB747" s="79"/>
      <c r="AC747" s="79"/>
      <c r="AD747" s="79"/>
      <c r="AE747" s="79"/>
      <c r="AF747" s="79"/>
      <c r="AG747" s="79"/>
      <c r="AH747" s="79"/>
      <c r="AI747" s="79"/>
      <c r="AJ747" s="79"/>
      <c r="AK747" s="79"/>
    </row>
    <row r="748" ht="12.75" customHeight="1">
      <c r="A748" s="79"/>
      <c r="B748" s="79"/>
      <c r="C748" s="79"/>
      <c r="D748" s="79"/>
      <c r="E748" s="79"/>
      <c r="F748" s="79"/>
      <c r="G748" s="79"/>
      <c r="H748" s="79"/>
      <c r="I748" s="79"/>
      <c r="J748" s="79"/>
      <c r="K748" s="79"/>
      <c r="L748" s="79"/>
      <c r="M748" s="79"/>
      <c r="N748" s="79"/>
      <c r="O748" s="79"/>
      <c r="P748" s="79"/>
      <c r="Q748" s="79"/>
      <c r="R748" s="79"/>
      <c r="S748" s="79"/>
      <c r="T748" s="131"/>
      <c r="U748" s="79"/>
      <c r="V748" s="79"/>
      <c r="W748" s="79"/>
      <c r="X748" s="79"/>
      <c r="Y748" s="79"/>
      <c r="Z748" s="79"/>
      <c r="AA748" s="79"/>
      <c r="AB748" s="79"/>
      <c r="AC748" s="79"/>
      <c r="AD748" s="79"/>
      <c r="AE748" s="79"/>
      <c r="AF748" s="79"/>
      <c r="AG748" s="79"/>
      <c r="AH748" s="79"/>
      <c r="AI748" s="79"/>
      <c r="AJ748" s="79"/>
      <c r="AK748" s="79"/>
    </row>
    <row r="749" ht="12.75" customHeight="1">
      <c r="A749" s="79"/>
      <c r="B749" s="79"/>
      <c r="C749" s="79"/>
      <c r="D749" s="79"/>
      <c r="E749" s="79"/>
      <c r="F749" s="79"/>
      <c r="G749" s="79"/>
      <c r="H749" s="79"/>
      <c r="I749" s="79"/>
      <c r="J749" s="79"/>
      <c r="K749" s="79"/>
      <c r="L749" s="79"/>
      <c r="M749" s="79"/>
      <c r="N749" s="79"/>
      <c r="O749" s="79"/>
      <c r="P749" s="79"/>
      <c r="Q749" s="79"/>
      <c r="R749" s="79"/>
      <c r="S749" s="79"/>
      <c r="T749" s="131"/>
      <c r="U749" s="79"/>
      <c r="V749" s="79"/>
      <c r="W749" s="79"/>
      <c r="X749" s="79"/>
      <c r="Y749" s="79"/>
      <c r="Z749" s="79"/>
      <c r="AA749" s="79"/>
      <c r="AB749" s="79"/>
      <c r="AC749" s="79"/>
      <c r="AD749" s="79"/>
      <c r="AE749" s="79"/>
      <c r="AF749" s="79"/>
      <c r="AG749" s="79"/>
      <c r="AH749" s="79"/>
      <c r="AI749" s="79"/>
      <c r="AJ749" s="79"/>
      <c r="AK749" s="79"/>
    </row>
    <row r="750" ht="12.75" customHeight="1">
      <c r="A750" s="79"/>
      <c r="B750" s="79"/>
      <c r="C750" s="79"/>
      <c r="D750" s="79"/>
      <c r="E750" s="79"/>
      <c r="F750" s="79"/>
      <c r="G750" s="79"/>
      <c r="H750" s="79"/>
      <c r="I750" s="79"/>
      <c r="J750" s="79"/>
      <c r="K750" s="79"/>
      <c r="L750" s="79"/>
      <c r="M750" s="79"/>
      <c r="N750" s="79"/>
      <c r="O750" s="79"/>
      <c r="P750" s="79"/>
      <c r="Q750" s="79"/>
      <c r="R750" s="79"/>
      <c r="S750" s="79"/>
      <c r="T750" s="131"/>
      <c r="U750" s="79"/>
      <c r="V750" s="79"/>
      <c r="W750" s="79"/>
      <c r="X750" s="79"/>
      <c r="Y750" s="79"/>
      <c r="Z750" s="79"/>
      <c r="AA750" s="79"/>
      <c r="AB750" s="79"/>
      <c r="AC750" s="79"/>
      <c r="AD750" s="79"/>
      <c r="AE750" s="79"/>
      <c r="AF750" s="79"/>
      <c r="AG750" s="79"/>
      <c r="AH750" s="79"/>
      <c r="AI750" s="79"/>
      <c r="AJ750" s="79"/>
      <c r="AK750" s="79"/>
    </row>
    <row r="751" ht="12.75" customHeight="1">
      <c r="A751" s="79"/>
      <c r="B751" s="79"/>
      <c r="C751" s="79"/>
      <c r="D751" s="79"/>
      <c r="E751" s="79"/>
      <c r="F751" s="79"/>
      <c r="G751" s="79"/>
      <c r="H751" s="79"/>
      <c r="I751" s="79"/>
      <c r="J751" s="79"/>
      <c r="K751" s="79"/>
      <c r="L751" s="79"/>
      <c r="M751" s="79"/>
      <c r="N751" s="79"/>
      <c r="O751" s="79"/>
      <c r="P751" s="79"/>
      <c r="Q751" s="79"/>
      <c r="R751" s="79"/>
      <c r="S751" s="79"/>
      <c r="T751" s="131"/>
      <c r="U751" s="79"/>
      <c r="V751" s="79"/>
      <c r="W751" s="79"/>
      <c r="X751" s="79"/>
      <c r="Y751" s="79"/>
      <c r="Z751" s="79"/>
      <c r="AA751" s="79"/>
      <c r="AB751" s="79"/>
      <c r="AC751" s="79"/>
      <c r="AD751" s="79"/>
      <c r="AE751" s="79"/>
      <c r="AF751" s="79"/>
      <c r="AG751" s="79"/>
      <c r="AH751" s="79"/>
      <c r="AI751" s="79"/>
      <c r="AJ751" s="79"/>
      <c r="AK751" s="79"/>
    </row>
    <row r="752" ht="12.75" customHeight="1">
      <c r="A752" s="79"/>
      <c r="B752" s="79"/>
      <c r="C752" s="79"/>
      <c r="D752" s="79"/>
      <c r="E752" s="79"/>
      <c r="F752" s="79"/>
      <c r="G752" s="79"/>
      <c r="H752" s="79"/>
      <c r="I752" s="79"/>
      <c r="J752" s="79"/>
      <c r="K752" s="79"/>
      <c r="L752" s="79"/>
      <c r="M752" s="79"/>
      <c r="N752" s="79"/>
      <c r="O752" s="79"/>
      <c r="P752" s="79"/>
      <c r="Q752" s="79"/>
      <c r="R752" s="79"/>
      <c r="S752" s="79"/>
      <c r="T752" s="131"/>
      <c r="U752" s="79"/>
      <c r="V752" s="79"/>
      <c r="W752" s="79"/>
      <c r="X752" s="79"/>
      <c r="Y752" s="79"/>
      <c r="Z752" s="79"/>
      <c r="AA752" s="79"/>
      <c r="AB752" s="79"/>
      <c r="AC752" s="79"/>
      <c r="AD752" s="79"/>
      <c r="AE752" s="79"/>
      <c r="AF752" s="79"/>
      <c r="AG752" s="79"/>
      <c r="AH752" s="79"/>
      <c r="AI752" s="79"/>
      <c r="AJ752" s="79"/>
      <c r="AK752" s="79"/>
    </row>
    <row r="753" ht="12.75" customHeight="1">
      <c r="A753" s="79"/>
      <c r="B753" s="79"/>
      <c r="C753" s="79"/>
      <c r="D753" s="79"/>
      <c r="E753" s="79"/>
      <c r="F753" s="79"/>
      <c r="G753" s="79"/>
      <c r="H753" s="79"/>
      <c r="I753" s="79"/>
      <c r="J753" s="79"/>
      <c r="K753" s="79"/>
      <c r="L753" s="79"/>
      <c r="M753" s="79"/>
      <c r="N753" s="79"/>
      <c r="O753" s="79"/>
      <c r="P753" s="79"/>
      <c r="Q753" s="79"/>
      <c r="R753" s="79"/>
      <c r="S753" s="79"/>
      <c r="T753" s="131"/>
      <c r="U753" s="79"/>
      <c r="V753" s="79"/>
      <c r="W753" s="79"/>
      <c r="X753" s="79"/>
      <c r="Y753" s="79"/>
      <c r="Z753" s="79"/>
      <c r="AA753" s="79"/>
      <c r="AB753" s="79"/>
      <c r="AC753" s="79"/>
      <c r="AD753" s="79"/>
      <c r="AE753" s="79"/>
      <c r="AF753" s="79"/>
      <c r="AG753" s="79"/>
      <c r="AH753" s="79"/>
      <c r="AI753" s="79"/>
      <c r="AJ753" s="79"/>
      <c r="AK753" s="79"/>
    </row>
    <row r="754" ht="12.75" customHeight="1">
      <c r="A754" s="79"/>
      <c r="B754" s="79"/>
      <c r="C754" s="79"/>
      <c r="D754" s="79"/>
      <c r="E754" s="79"/>
      <c r="F754" s="79"/>
      <c r="G754" s="79"/>
      <c r="H754" s="79"/>
      <c r="I754" s="79"/>
      <c r="J754" s="79"/>
      <c r="K754" s="79"/>
      <c r="L754" s="79"/>
      <c r="M754" s="79"/>
      <c r="N754" s="79"/>
      <c r="O754" s="79"/>
      <c r="P754" s="79"/>
      <c r="Q754" s="79"/>
      <c r="R754" s="79"/>
      <c r="S754" s="79"/>
      <c r="T754" s="131"/>
      <c r="U754" s="79"/>
      <c r="V754" s="79"/>
      <c r="W754" s="79"/>
      <c r="X754" s="79"/>
      <c r="Y754" s="79"/>
      <c r="Z754" s="79"/>
      <c r="AA754" s="79"/>
      <c r="AB754" s="79"/>
      <c r="AC754" s="79"/>
      <c r="AD754" s="79"/>
      <c r="AE754" s="79"/>
      <c r="AF754" s="79"/>
      <c r="AG754" s="79"/>
      <c r="AH754" s="79"/>
      <c r="AI754" s="79"/>
      <c r="AJ754" s="79"/>
      <c r="AK754" s="79"/>
    </row>
    <row r="755" ht="12.75" customHeight="1">
      <c r="A755" s="79"/>
      <c r="B755" s="79"/>
      <c r="C755" s="79"/>
      <c r="D755" s="79"/>
      <c r="E755" s="79"/>
      <c r="F755" s="79"/>
      <c r="G755" s="79"/>
      <c r="H755" s="79"/>
      <c r="I755" s="79"/>
      <c r="J755" s="79"/>
      <c r="K755" s="79"/>
      <c r="L755" s="79"/>
      <c r="M755" s="79"/>
      <c r="N755" s="79"/>
      <c r="O755" s="79"/>
      <c r="P755" s="79"/>
      <c r="Q755" s="79"/>
      <c r="R755" s="79"/>
      <c r="S755" s="79"/>
      <c r="T755" s="131"/>
      <c r="U755" s="79"/>
      <c r="V755" s="79"/>
      <c r="W755" s="79"/>
      <c r="X755" s="79"/>
      <c r="Y755" s="79"/>
      <c r="Z755" s="79"/>
      <c r="AA755" s="79"/>
      <c r="AB755" s="79"/>
      <c r="AC755" s="79"/>
      <c r="AD755" s="79"/>
      <c r="AE755" s="79"/>
      <c r="AF755" s="79"/>
      <c r="AG755" s="79"/>
      <c r="AH755" s="79"/>
      <c r="AI755" s="79"/>
      <c r="AJ755" s="79"/>
      <c r="AK755" s="79"/>
    </row>
    <row r="756" ht="12.75" customHeight="1">
      <c r="A756" s="79"/>
      <c r="B756" s="79"/>
      <c r="C756" s="79"/>
      <c r="D756" s="79"/>
      <c r="E756" s="79"/>
      <c r="F756" s="79"/>
      <c r="G756" s="79"/>
      <c r="H756" s="79"/>
      <c r="I756" s="79"/>
      <c r="J756" s="79"/>
      <c r="K756" s="79"/>
      <c r="L756" s="79"/>
      <c r="M756" s="79"/>
      <c r="N756" s="79"/>
      <c r="O756" s="79"/>
      <c r="P756" s="79"/>
      <c r="Q756" s="79"/>
      <c r="R756" s="79"/>
      <c r="S756" s="79"/>
      <c r="T756" s="131"/>
      <c r="U756" s="79"/>
      <c r="V756" s="79"/>
      <c r="W756" s="79"/>
      <c r="X756" s="79"/>
      <c r="Y756" s="79"/>
      <c r="Z756" s="79"/>
      <c r="AA756" s="79"/>
      <c r="AB756" s="79"/>
      <c r="AC756" s="79"/>
      <c r="AD756" s="79"/>
      <c r="AE756" s="79"/>
      <c r="AF756" s="79"/>
      <c r="AG756" s="79"/>
      <c r="AH756" s="79"/>
      <c r="AI756" s="79"/>
      <c r="AJ756" s="79"/>
      <c r="AK756" s="79"/>
    </row>
    <row r="757" ht="12.75" customHeight="1">
      <c r="A757" s="79"/>
      <c r="B757" s="79"/>
      <c r="C757" s="79"/>
      <c r="D757" s="79"/>
      <c r="E757" s="79"/>
      <c r="F757" s="79"/>
      <c r="G757" s="79"/>
      <c r="H757" s="79"/>
      <c r="I757" s="79"/>
      <c r="J757" s="79"/>
      <c r="K757" s="79"/>
      <c r="L757" s="79"/>
      <c r="M757" s="79"/>
      <c r="N757" s="79"/>
      <c r="O757" s="79"/>
      <c r="P757" s="79"/>
      <c r="Q757" s="79"/>
      <c r="R757" s="79"/>
      <c r="S757" s="79"/>
      <c r="T757" s="131"/>
      <c r="U757" s="79"/>
      <c r="V757" s="79"/>
      <c r="W757" s="79"/>
      <c r="X757" s="79"/>
      <c r="Y757" s="79"/>
      <c r="Z757" s="79"/>
      <c r="AA757" s="79"/>
      <c r="AB757" s="79"/>
      <c r="AC757" s="79"/>
      <c r="AD757" s="79"/>
      <c r="AE757" s="79"/>
      <c r="AF757" s="79"/>
      <c r="AG757" s="79"/>
      <c r="AH757" s="79"/>
      <c r="AI757" s="79"/>
      <c r="AJ757" s="79"/>
      <c r="AK757" s="79"/>
    </row>
    <row r="758" ht="12.75" customHeight="1">
      <c r="A758" s="79"/>
      <c r="B758" s="79"/>
      <c r="C758" s="79"/>
      <c r="D758" s="79"/>
      <c r="E758" s="79"/>
      <c r="F758" s="79"/>
      <c r="G758" s="79"/>
      <c r="H758" s="79"/>
      <c r="I758" s="79"/>
      <c r="J758" s="79"/>
      <c r="K758" s="79"/>
      <c r="L758" s="79"/>
      <c r="M758" s="79"/>
      <c r="N758" s="79"/>
      <c r="O758" s="79"/>
      <c r="P758" s="79"/>
      <c r="Q758" s="79"/>
      <c r="R758" s="79"/>
      <c r="S758" s="79"/>
      <c r="T758" s="131"/>
      <c r="U758" s="79"/>
      <c r="V758" s="79"/>
      <c r="W758" s="79"/>
      <c r="X758" s="79"/>
      <c r="Y758" s="79"/>
      <c r="Z758" s="79"/>
      <c r="AA758" s="79"/>
      <c r="AB758" s="79"/>
      <c r="AC758" s="79"/>
      <c r="AD758" s="79"/>
      <c r="AE758" s="79"/>
      <c r="AF758" s="79"/>
      <c r="AG758" s="79"/>
      <c r="AH758" s="79"/>
      <c r="AI758" s="79"/>
      <c r="AJ758" s="79"/>
      <c r="AK758" s="79"/>
    </row>
    <row r="759" ht="12.75" customHeight="1">
      <c r="A759" s="79"/>
      <c r="B759" s="79"/>
      <c r="C759" s="79"/>
      <c r="D759" s="79"/>
      <c r="E759" s="79"/>
      <c r="F759" s="79"/>
      <c r="G759" s="79"/>
      <c r="H759" s="79"/>
      <c r="I759" s="79"/>
      <c r="J759" s="79"/>
      <c r="K759" s="79"/>
      <c r="L759" s="79"/>
      <c r="M759" s="79"/>
      <c r="N759" s="79"/>
      <c r="O759" s="79"/>
      <c r="P759" s="79"/>
      <c r="Q759" s="79"/>
      <c r="R759" s="79"/>
      <c r="S759" s="79"/>
      <c r="T759" s="131"/>
      <c r="U759" s="79"/>
      <c r="V759" s="79"/>
      <c r="W759" s="79"/>
      <c r="X759" s="79"/>
      <c r="Y759" s="79"/>
      <c r="Z759" s="79"/>
      <c r="AA759" s="79"/>
      <c r="AB759" s="79"/>
      <c r="AC759" s="79"/>
      <c r="AD759" s="79"/>
      <c r="AE759" s="79"/>
      <c r="AF759" s="79"/>
      <c r="AG759" s="79"/>
      <c r="AH759" s="79"/>
      <c r="AI759" s="79"/>
      <c r="AJ759" s="79"/>
      <c r="AK759" s="79"/>
    </row>
    <row r="760" ht="12.75" customHeight="1">
      <c r="A760" s="79"/>
      <c r="B760" s="79"/>
      <c r="C760" s="79"/>
      <c r="D760" s="79"/>
      <c r="E760" s="79"/>
      <c r="F760" s="79"/>
      <c r="G760" s="79"/>
      <c r="H760" s="79"/>
      <c r="I760" s="79"/>
      <c r="J760" s="79"/>
      <c r="K760" s="79"/>
      <c r="L760" s="79"/>
      <c r="M760" s="79"/>
      <c r="N760" s="79"/>
      <c r="O760" s="79"/>
      <c r="P760" s="79"/>
      <c r="Q760" s="79"/>
      <c r="R760" s="79"/>
      <c r="S760" s="79"/>
      <c r="T760" s="131"/>
      <c r="U760" s="79"/>
      <c r="V760" s="79"/>
      <c r="W760" s="79"/>
      <c r="X760" s="79"/>
      <c r="Y760" s="79"/>
      <c r="Z760" s="79"/>
      <c r="AA760" s="79"/>
      <c r="AB760" s="79"/>
      <c r="AC760" s="79"/>
      <c r="AD760" s="79"/>
      <c r="AE760" s="79"/>
      <c r="AF760" s="79"/>
      <c r="AG760" s="79"/>
      <c r="AH760" s="79"/>
      <c r="AI760" s="79"/>
      <c r="AJ760" s="79"/>
      <c r="AK760" s="79"/>
    </row>
    <row r="761" ht="12.75" customHeight="1">
      <c r="A761" s="79"/>
      <c r="B761" s="79"/>
      <c r="C761" s="79"/>
      <c r="D761" s="79"/>
      <c r="E761" s="79"/>
      <c r="F761" s="79"/>
      <c r="G761" s="79"/>
      <c r="H761" s="79"/>
      <c r="I761" s="79"/>
      <c r="J761" s="79"/>
      <c r="K761" s="79"/>
      <c r="L761" s="79"/>
      <c r="M761" s="79"/>
      <c r="N761" s="79"/>
      <c r="O761" s="79"/>
      <c r="P761" s="79"/>
      <c r="Q761" s="79"/>
      <c r="R761" s="79"/>
      <c r="S761" s="79"/>
      <c r="T761" s="131"/>
      <c r="U761" s="79"/>
      <c r="V761" s="79"/>
      <c r="W761" s="79"/>
      <c r="X761" s="79"/>
      <c r="Y761" s="79"/>
      <c r="Z761" s="79"/>
      <c r="AA761" s="79"/>
      <c r="AB761" s="79"/>
      <c r="AC761" s="79"/>
      <c r="AD761" s="79"/>
      <c r="AE761" s="79"/>
      <c r="AF761" s="79"/>
      <c r="AG761" s="79"/>
      <c r="AH761" s="79"/>
      <c r="AI761" s="79"/>
      <c r="AJ761" s="79"/>
      <c r="AK761" s="79"/>
    </row>
    <row r="762" ht="12.75" customHeight="1">
      <c r="A762" s="79"/>
      <c r="B762" s="79"/>
      <c r="C762" s="79"/>
      <c r="D762" s="79"/>
      <c r="E762" s="79"/>
      <c r="F762" s="79"/>
      <c r="G762" s="79"/>
      <c r="H762" s="79"/>
      <c r="I762" s="79"/>
      <c r="J762" s="79"/>
      <c r="K762" s="79"/>
      <c r="L762" s="79"/>
      <c r="M762" s="79"/>
      <c r="N762" s="79"/>
      <c r="O762" s="79"/>
      <c r="P762" s="79"/>
      <c r="Q762" s="79"/>
      <c r="R762" s="79"/>
      <c r="S762" s="79"/>
      <c r="T762" s="131"/>
      <c r="U762" s="79"/>
      <c r="V762" s="79"/>
      <c r="W762" s="79"/>
      <c r="X762" s="79"/>
      <c r="Y762" s="79"/>
      <c r="Z762" s="79"/>
      <c r="AA762" s="79"/>
      <c r="AB762" s="79"/>
      <c r="AC762" s="79"/>
      <c r="AD762" s="79"/>
      <c r="AE762" s="79"/>
      <c r="AF762" s="79"/>
      <c r="AG762" s="79"/>
      <c r="AH762" s="79"/>
      <c r="AI762" s="79"/>
      <c r="AJ762" s="79"/>
      <c r="AK762" s="79"/>
    </row>
    <row r="763" ht="12.75" customHeight="1">
      <c r="A763" s="79"/>
      <c r="B763" s="79"/>
      <c r="C763" s="79"/>
      <c r="D763" s="79"/>
      <c r="E763" s="79"/>
      <c r="F763" s="79"/>
      <c r="G763" s="79"/>
      <c r="H763" s="79"/>
      <c r="I763" s="79"/>
      <c r="J763" s="79"/>
      <c r="K763" s="79"/>
      <c r="L763" s="79"/>
      <c r="M763" s="79"/>
      <c r="N763" s="79"/>
      <c r="O763" s="79"/>
      <c r="P763" s="79"/>
      <c r="Q763" s="79"/>
      <c r="R763" s="79"/>
      <c r="S763" s="79"/>
      <c r="T763" s="131"/>
      <c r="U763" s="79"/>
      <c r="V763" s="79"/>
      <c r="W763" s="79"/>
      <c r="X763" s="79"/>
      <c r="Y763" s="79"/>
      <c r="Z763" s="79"/>
      <c r="AA763" s="79"/>
      <c r="AB763" s="79"/>
      <c r="AC763" s="79"/>
      <c r="AD763" s="79"/>
      <c r="AE763" s="79"/>
      <c r="AF763" s="79"/>
      <c r="AG763" s="79"/>
      <c r="AH763" s="79"/>
      <c r="AI763" s="79"/>
      <c r="AJ763" s="79"/>
      <c r="AK763" s="79"/>
    </row>
    <row r="764" ht="12.75" customHeight="1">
      <c r="A764" s="79"/>
      <c r="B764" s="79"/>
      <c r="C764" s="79"/>
      <c r="D764" s="79"/>
      <c r="E764" s="79"/>
      <c r="F764" s="79"/>
      <c r="G764" s="79"/>
      <c r="H764" s="79"/>
      <c r="I764" s="79"/>
      <c r="J764" s="79"/>
      <c r="K764" s="79"/>
      <c r="L764" s="79"/>
      <c r="M764" s="79"/>
      <c r="N764" s="79"/>
      <c r="O764" s="79"/>
      <c r="P764" s="79"/>
      <c r="Q764" s="79"/>
      <c r="R764" s="79"/>
      <c r="S764" s="79"/>
      <c r="T764" s="131"/>
      <c r="U764" s="79"/>
      <c r="V764" s="79"/>
      <c r="W764" s="79"/>
      <c r="X764" s="79"/>
      <c r="Y764" s="79"/>
      <c r="Z764" s="79"/>
      <c r="AA764" s="79"/>
      <c r="AB764" s="79"/>
      <c r="AC764" s="79"/>
      <c r="AD764" s="79"/>
      <c r="AE764" s="79"/>
      <c r="AF764" s="79"/>
      <c r="AG764" s="79"/>
      <c r="AH764" s="79"/>
      <c r="AI764" s="79"/>
      <c r="AJ764" s="79"/>
      <c r="AK764" s="79"/>
    </row>
    <row r="765" ht="12.75" customHeight="1">
      <c r="A765" s="79"/>
      <c r="B765" s="79"/>
      <c r="C765" s="79"/>
      <c r="D765" s="79"/>
      <c r="E765" s="79"/>
      <c r="F765" s="79"/>
      <c r="G765" s="79"/>
      <c r="H765" s="79"/>
      <c r="I765" s="79"/>
      <c r="J765" s="79"/>
      <c r="K765" s="79"/>
      <c r="L765" s="79"/>
      <c r="M765" s="79"/>
      <c r="N765" s="79"/>
      <c r="O765" s="79"/>
      <c r="P765" s="79"/>
      <c r="Q765" s="79"/>
      <c r="R765" s="79"/>
      <c r="S765" s="79"/>
      <c r="T765" s="131"/>
      <c r="U765" s="79"/>
      <c r="V765" s="79"/>
      <c r="W765" s="79"/>
      <c r="X765" s="79"/>
      <c r="Y765" s="79"/>
      <c r="Z765" s="79"/>
      <c r="AA765" s="79"/>
      <c r="AB765" s="79"/>
      <c r="AC765" s="79"/>
      <c r="AD765" s="79"/>
      <c r="AE765" s="79"/>
      <c r="AF765" s="79"/>
      <c r="AG765" s="79"/>
      <c r="AH765" s="79"/>
      <c r="AI765" s="79"/>
      <c r="AJ765" s="79"/>
      <c r="AK765" s="79"/>
    </row>
    <row r="766" ht="12.75" customHeight="1">
      <c r="A766" s="79"/>
      <c r="B766" s="79"/>
      <c r="C766" s="79"/>
      <c r="D766" s="79"/>
      <c r="E766" s="79"/>
      <c r="F766" s="79"/>
      <c r="G766" s="79"/>
      <c r="H766" s="79"/>
      <c r="I766" s="79"/>
      <c r="J766" s="79"/>
      <c r="K766" s="79"/>
      <c r="L766" s="79"/>
      <c r="M766" s="79"/>
      <c r="N766" s="79"/>
      <c r="O766" s="79"/>
      <c r="P766" s="79"/>
      <c r="Q766" s="79"/>
      <c r="R766" s="79"/>
      <c r="S766" s="79"/>
      <c r="T766" s="131"/>
      <c r="U766" s="79"/>
      <c r="V766" s="79"/>
      <c r="W766" s="79"/>
      <c r="X766" s="79"/>
      <c r="Y766" s="79"/>
      <c r="Z766" s="79"/>
      <c r="AA766" s="79"/>
      <c r="AB766" s="79"/>
      <c r="AC766" s="79"/>
      <c r="AD766" s="79"/>
      <c r="AE766" s="79"/>
      <c r="AF766" s="79"/>
      <c r="AG766" s="79"/>
      <c r="AH766" s="79"/>
      <c r="AI766" s="79"/>
      <c r="AJ766" s="79"/>
      <c r="AK766" s="79"/>
    </row>
    <row r="767" ht="12.75" customHeight="1">
      <c r="A767" s="79"/>
      <c r="B767" s="79"/>
      <c r="C767" s="79"/>
      <c r="D767" s="79"/>
      <c r="E767" s="79"/>
      <c r="F767" s="79"/>
      <c r="G767" s="79"/>
      <c r="H767" s="79"/>
      <c r="I767" s="79"/>
      <c r="J767" s="79"/>
      <c r="K767" s="79"/>
      <c r="L767" s="79"/>
      <c r="M767" s="79"/>
      <c r="N767" s="79"/>
      <c r="O767" s="79"/>
      <c r="P767" s="79"/>
      <c r="Q767" s="79"/>
      <c r="R767" s="79"/>
      <c r="S767" s="79"/>
      <c r="T767" s="131"/>
      <c r="U767" s="79"/>
      <c r="V767" s="79"/>
      <c r="W767" s="79"/>
      <c r="X767" s="79"/>
      <c r="Y767" s="79"/>
      <c r="Z767" s="79"/>
      <c r="AA767" s="79"/>
      <c r="AB767" s="79"/>
      <c r="AC767" s="79"/>
      <c r="AD767" s="79"/>
      <c r="AE767" s="79"/>
      <c r="AF767" s="79"/>
      <c r="AG767" s="79"/>
      <c r="AH767" s="79"/>
      <c r="AI767" s="79"/>
      <c r="AJ767" s="79"/>
      <c r="AK767" s="79"/>
    </row>
    <row r="768" ht="12.75" customHeight="1">
      <c r="A768" s="79"/>
      <c r="B768" s="79"/>
      <c r="C768" s="79"/>
      <c r="D768" s="79"/>
      <c r="E768" s="79"/>
      <c r="F768" s="79"/>
      <c r="G768" s="79"/>
      <c r="H768" s="79"/>
      <c r="I768" s="79"/>
      <c r="J768" s="79"/>
      <c r="K768" s="79"/>
      <c r="L768" s="79"/>
      <c r="M768" s="79"/>
      <c r="N768" s="79"/>
      <c r="O768" s="79"/>
      <c r="P768" s="79"/>
      <c r="Q768" s="79"/>
      <c r="R768" s="79"/>
      <c r="S768" s="79"/>
      <c r="T768" s="131"/>
      <c r="U768" s="79"/>
      <c r="V768" s="79"/>
      <c r="W768" s="79"/>
      <c r="X768" s="79"/>
      <c r="Y768" s="79"/>
      <c r="Z768" s="79"/>
      <c r="AA768" s="79"/>
      <c r="AB768" s="79"/>
      <c r="AC768" s="79"/>
      <c r="AD768" s="79"/>
      <c r="AE768" s="79"/>
      <c r="AF768" s="79"/>
      <c r="AG768" s="79"/>
      <c r="AH768" s="79"/>
      <c r="AI768" s="79"/>
      <c r="AJ768" s="79"/>
      <c r="AK768" s="79"/>
    </row>
    <row r="769" ht="12.75" customHeight="1">
      <c r="A769" s="79"/>
      <c r="B769" s="79"/>
      <c r="C769" s="79"/>
      <c r="D769" s="79"/>
      <c r="E769" s="79"/>
      <c r="F769" s="79"/>
      <c r="G769" s="79"/>
      <c r="H769" s="79"/>
      <c r="I769" s="79"/>
      <c r="J769" s="79"/>
      <c r="K769" s="79"/>
      <c r="L769" s="79"/>
      <c r="M769" s="79"/>
      <c r="N769" s="79"/>
      <c r="O769" s="79"/>
      <c r="P769" s="79"/>
      <c r="Q769" s="79"/>
      <c r="R769" s="79"/>
      <c r="S769" s="79"/>
      <c r="T769" s="131"/>
      <c r="U769" s="79"/>
      <c r="V769" s="79"/>
      <c r="W769" s="79"/>
      <c r="X769" s="79"/>
      <c r="Y769" s="79"/>
      <c r="Z769" s="79"/>
      <c r="AA769" s="79"/>
      <c r="AB769" s="79"/>
      <c r="AC769" s="79"/>
      <c r="AD769" s="79"/>
      <c r="AE769" s="79"/>
      <c r="AF769" s="79"/>
      <c r="AG769" s="79"/>
      <c r="AH769" s="79"/>
      <c r="AI769" s="79"/>
      <c r="AJ769" s="79"/>
      <c r="AK769" s="79"/>
    </row>
    <row r="770" ht="12.75" customHeight="1">
      <c r="A770" s="79"/>
      <c r="B770" s="79"/>
      <c r="C770" s="79"/>
      <c r="D770" s="79"/>
      <c r="E770" s="79"/>
      <c r="F770" s="79"/>
      <c r="G770" s="79"/>
      <c r="H770" s="79"/>
      <c r="I770" s="79"/>
      <c r="J770" s="79"/>
      <c r="K770" s="79"/>
      <c r="L770" s="79"/>
      <c r="M770" s="79"/>
      <c r="N770" s="79"/>
      <c r="O770" s="79"/>
      <c r="P770" s="79"/>
      <c r="Q770" s="79"/>
      <c r="R770" s="79"/>
      <c r="S770" s="79"/>
      <c r="T770" s="131"/>
      <c r="U770" s="79"/>
      <c r="V770" s="79"/>
      <c r="W770" s="79"/>
      <c r="X770" s="79"/>
      <c r="Y770" s="79"/>
      <c r="Z770" s="79"/>
      <c r="AA770" s="79"/>
      <c r="AB770" s="79"/>
      <c r="AC770" s="79"/>
      <c r="AD770" s="79"/>
      <c r="AE770" s="79"/>
      <c r="AF770" s="79"/>
      <c r="AG770" s="79"/>
      <c r="AH770" s="79"/>
      <c r="AI770" s="79"/>
      <c r="AJ770" s="79"/>
      <c r="AK770" s="79"/>
    </row>
    <row r="771" ht="12.75" customHeight="1">
      <c r="A771" s="79"/>
      <c r="B771" s="79"/>
      <c r="C771" s="79"/>
      <c r="D771" s="79"/>
      <c r="E771" s="79"/>
      <c r="F771" s="79"/>
      <c r="G771" s="79"/>
      <c r="H771" s="79"/>
      <c r="I771" s="79"/>
      <c r="J771" s="79"/>
      <c r="K771" s="79"/>
      <c r="L771" s="79"/>
      <c r="M771" s="79"/>
      <c r="N771" s="79"/>
      <c r="O771" s="79"/>
      <c r="P771" s="79"/>
      <c r="Q771" s="79"/>
      <c r="R771" s="79"/>
      <c r="S771" s="79"/>
      <c r="T771" s="131"/>
      <c r="U771" s="79"/>
      <c r="V771" s="79"/>
      <c r="W771" s="79"/>
      <c r="X771" s="79"/>
      <c r="Y771" s="79"/>
      <c r="Z771" s="79"/>
      <c r="AA771" s="79"/>
      <c r="AB771" s="79"/>
      <c r="AC771" s="79"/>
      <c r="AD771" s="79"/>
      <c r="AE771" s="79"/>
      <c r="AF771" s="79"/>
      <c r="AG771" s="79"/>
      <c r="AH771" s="79"/>
      <c r="AI771" s="79"/>
      <c r="AJ771" s="79"/>
      <c r="AK771" s="79"/>
    </row>
    <row r="772" ht="12.75" customHeight="1">
      <c r="A772" s="79"/>
      <c r="B772" s="79"/>
      <c r="C772" s="79"/>
      <c r="D772" s="79"/>
      <c r="E772" s="79"/>
      <c r="F772" s="79"/>
      <c r="G772" s="79"/>
      <c r="H772" s="79"/>
      <c r="I772" s="79"/>
      <c r="J772" s="79"/>
      <c r="K772" s="79"/>
      <c r="L772" s="79"/>
      <c r="M772" s="79"/>
      <c r="N772" s="79"/>
      <c r="O772" s="79"/>
      <c r="P772" s="79"/>
      <c r="Q772" s="79"/>
      <c r="R772" s="79"/>
      <c r="S772" s="79"/>
      <c r="T772" s="131"/>
      <c r="U772" s="79"/>
      <c r="V772" s="79"/>
      <c r="W772" s="79"/>
      <c r="X772" s="79"/>
      <c r="Y772" s="79"/>
      <c r="Z772" s="79"/>
      <c r="AA772" s="79"/>
      <c r="AB772" s="79"/>
      <c r="AC772" s="79"/>
      <c r="AD772" s="79"/>
      <c r="AE772" s="79"/>
      <c r="AF772" s="79"/>
      <c r="AG772" s="79"/>
      <c r="AH772" s="79"/>
      <c r="AI772" s="79"/>
      <c r="AJ772" s="79"/>
      <c r="AK772" s="79"/>
    </row>
    <row r="773" ht="12.75" customHeight="1">
      <c r="A773" s="79"/>
      <c r="B773" s="79"/>
      <c r="C773" s="79"/>
      <c r="D773" s="79"/>
      <c r="E773" s="79"/>
      <c r="F773" s="79"/>
      <c r="G773" s="79"/>
      <c r="H773" s="79"/>
      <c r="I773" s="79"/>
      <c r="J773" s="79"/>
      <c r="K773" s="79"/>
      <c r="L773" s="79"/>
      <c r="M773" s="79"/>
      <c r="N773" s="79"/>
      <c r="O773" s="79"/>
      <c r="P773" s="79"/>
      <c r="Q773" s="79"/>
      <c r="R773" s="79"/>
      <c r="S773" s="79"/>
      <c r="T773" s="131"/>
      <c r="U773" s="79"/>
      <c r="V773" s="79"/>
      <c r="W773" s="79"/>
      <c r="X773" s="79"/>
      <c r="Y773" s="79"/>
      <c r="Z773" s="79"/>
      <c r="AA773" s="79"/>
      <c r="AB773" s="79"/>
      <c r="AC773" s="79"/>
      <c r="AD773" s="79"/>
      <c r="AE773" s="79"/>
      <c r="AF773" s="79"/>
      <c r="AG773" s="79"/>
      <c r="AH773" s="79"/>
      <c r="AI773" s="79"/>
      <c r="AJ773" s="79"/>
      <c r="AK773" s="79"/>
    </row>
    <row r="774" ht="12.75" customHeight="1">
      <c r="A774" s="79"/>
      <c r="B774" s="79"/>
      <c r="C774" s="79"/>
      <c r="D774" s="79"/>
      <c r="E774" s="79"/>
      <c r="F774" s="79"/>
      <c r="G774" s="79"/>
      <c r="H774" s="79"/>
      <c r="I774" s="79"/>
      <c r="J774" s="79"/>
      <c r="K774" s="79"/>
      <c r="L774" s="79"/>
      <c r="M774" s="79"/>
      <c r="N774" s="79"/>
      <c r="O774" s="79"/>
      <c r="P774" s="79"/>
      <c r="Q774" s="79"/>
      <c r="R774" s="79"/>
      <c r="S774" s="79"/>
      <c r="T774" s="131"/>
      <c r="U774" s="79"/>
      <c r="V774" s="79"/>
      <c r="W774" s="79"/>
      <c r="X774" s="79"/>
      <c r="Y774" s="79"/>
      <c r="Z774" s="79"/>
      <c r="AA774" s="79"/>
      <c r="AB774" s="79"/>
      <c r="AC774" s="79"/>
      <c r="AD774" s="79"/>
      <c r="AE774" s="79"/>
      <c r="AF774" s="79"/>
      <c r="AG774" s="79"/>
      <c r="AH774" s="79"/>
      <c r="AI774" s="79"/>
      <c r="AJ774" s="79"/>
      <c r="AK774" s="79"/>
    </row>
    <row r="775" ht="12.75" customHeight="1">
      <c r="A775" s="79"/>
      <c r="B775" s="79"/>
      <c r="C775" s="79"/>
      <c r="D775" s="79"/>
      <c r="E775" s="79"/>
      <c r="F775" s="79"/>
      <c r="G775" s="79"/>
      <c r="H775" s="79"/>
      <c r="I775" s="79"/>
      <c r="J775" s="79"/>
      <c r="K775" s="79"/>
      <c r="L775" s="79"/>
      <c r="M775" s="79"/>
      <c r="N775" s="79"/>
      <c r="O775" s="79"/>
      <c r="P775" s="79"/>
      <c r="Q775" s="79"/>
      <c r="R775" s="79"/>
      <c r="S775" s="79"/>
      <c r="T775" s="131"/>
      <c r="U775" s="79"/>
      <c r="V775" s="79"/>
      <c r="W775" s="79"/>
      <c r="X775" s="79"/>
      <c r="Y775" s="79"/>
      <c r="Z775" s="79"/>
      <c r="AA775" s="79"/>
      <c r="AB775" s="79"/>
      <c r="AC775" s="79"/>
      <c r="AD775" s="79"/>
      <c r="AE775" s="79"/>
      <c r="AF775" s="79"/>
      <c r="AG775" s="79"/>
      <c r="AH775" s="79"/>
      <c r="AI775" s="79"/>
      <c r="AJ775" s="79"/>
      <c r="AK775" s="79"/>
    </row>
    <row r="776" ht="12.75" customHeight="1">
      <c r="A776" s="79"/>
      <c r="B776" s="79"/>
      <c r="C776" s="79"/>
      <c r="D776" s="79"/>
      <c r="E776" s="79"/>
      <c r="F776" s="79"/>
      <c r="G776" s="79"/>
      <c r="H776" s="79"/>
      <c r="I776" s="79"/>
      <c r="J776" s="79"/>
      <c r="K776" s="79"/>
      <c r="L776" s="79"/>
      <c r="M776" s="79"/>
      <c r="N776" s="79"/>
      <c r="O776" s="79"/>
      <c r="P776" s="79"/>
      <c r="Q776" s="79"/>
      <c r="R776" s="79"/>
      <c r="S776" s="79"/>
      <c r="T776" s="131"/>
      <c r="U776" s="79"/>
      <c r="V776" s="79"/>
      <c r="W776" s="79"/>
      <c r="X776" s="79"/>
      <c r="Y776" s="79"/>
      <c r="Z776" s="79"/>
      <c r="AA776" s="79"/>
      <c r="AB776" s="79"/>
      <c r="AC776" s="79"/>
      <c r="AD776" s="79"/>
      <c r="AE776" s="79"/>
      <c r="AF776" s="79"/>
      <c r="AG776" s="79"/>
      <c r="AH776" s="79"/>
      <c r="AI776" s="79"/>
      <c r="AJ776" s="79"/>
      <c r="AK776" s="79"/>
    </row>
    <row r="777" ht="12.75" customHeight="1">
      <c r="A777" s="79"/>
      <c r="B777" s="79"/>
      <c r="C777" s="79"/>
      <c r="D777" s="79"/>
      <c r="E777" s="79"/>
      <c r="F777" s="79"/>
      <c r="G777" s="79"/>
      <c r="H777" s="79"/>
      <c r="I777" s="79"/>
      <c r="J777" s="79"/>
      <c r="K777" s="79"/>
      <c r="L777" s="79"/>
      <c r="M777" s="79"/>
      <c r="N777" s="79"/>
      <c r="O777" s="79"/>
      <c r="P777" s="79"/>
      <c r="Q777" s="79"/>
      <c r="R777" s="79"/>
      <c r="S777" s="79"/>
      <c r="T777" s="131"/>
      <c r="U777" s="79"/>
      <c r="V777" s="79"/>
      <c r="W777" s="79"/>
      <c r="X777" s="79"/>
      <c r="Y777" s="79"/>
      <c r="Z777" s="79"/>
      <c r="AA777" s="79"/>
      <c r="AB777" s="79"/>
      <c r="AC777" s="79"/>
      <c r="AD777" s="79"/>
      <c r="AE777" s="79"/>
      <c r="AF777" s="79"/>
      <c r="AG777" s="79"/>
      <c r="AH777" s="79"/>
      <c r="AI777" s="79"/>
      <c r="AJ777" s="79"/>
      <c r="AK777" s="79"/>
    </row>
    <row r="778" ht="12.75" customHeight="1">
      <c r="A778" s="79"/>
      <c r="B778" s="79"/>
      <c r="C778" s="79"/>
      <c r="D778" s="79"/>
      <c r="E778" s="79"/>
      <c r="F778" s="79"/>
      <c r="G778" s="79"/>
      <c r="H778" s="79"/>
      <c r="I778" s="79"/>
      <c r="J778" s="79"/>
      <c r="K778" s="79"/>
      <c r="L778" s="79"/>
      <c r="M778" s="79"/>
      <c r="N778" s="79"/>
      <c r="O778" s="79"/>
      <c r="P778" s="79"/>
      <c r="Q778" s="79"/>
      <c r="R778" s="79"/>
      <c r="S778" s="79"/>
      <c r="T778" s="131"/>
      <c r="U778" s="79"/>
      <c r="V778" s="79"/>
      <c r="W778" s="79"/>
      <c r="X778" s="79"/>
      <c r="Y778" s="79"/>
      <c r="Z778" s="79"/>
      <c r="AA778" s="79"/>
      <c r="AB778" s="79"/>
      <c r="AC778" s="79"/>
      <c r="AD778" s="79"/>
      <c r="AE778" s="79"/>
      <c r="AF778" s="79"/>
      <c r="AG778" s="79"/>
      <c r="AH778" s="79"/>
      <c r="AI778" s="79"/>
      <c r="AJ778" s="79"/>
      <c r="AK778" s="79"/>
    </row>
    <row r="779" ht="12.75" customHeight="1">
      <c r="A779" s="79"/>
      <c r="B779" s="79"/>
      <c r="C779" s="79"/>
      <c r="D779" s="79"/>
      <c r="E779" s="79"/>
      <c r="F779" s="79"/>
      <c r="G779" s="79"/>
      <c r="H779" s="79"/>
      <c r="I779" s="79"/>
      <c r="J779" s="79"/>
      <c r="K779" s="79"/>
      <c r="L779" s="79"/>
      <c r="M779" s="79"/>
      <c r="N779" s="79"/>
      <c r="O779" s="79"/>
      <c r="P779" s="79"/>
      <c r="Q779" s="79"/>
      <c r="R779" s="79"/>
      <c r="S779" s="79"/>
      <c r="T779" s="131"/>
      <c r="U779" s="79"/>
      <c r="V779" s="79"/>
      <c r="W779" s="79"/>
      <c r="X779" s="79"/>
      <c r="Y779" s="79"/>
      <c r="Z779" s="79"/>
      <c r="AA779" s="79"/>
      <c r="AB779" s="79"/>
      <c r="AC779" s="79"/>
      <c r="AD779" s="79"/>
      <c r="AE779" s="79"/>
      <c r="AF779" s="79"/>
      <c r="AG779" s="79"/>
      <c r="AH779" s="79"/>
      <c r="AI779" s="79"/>
      <c r="AJ779" s="79"/>
      <c r="AK779" s="79"/>
    </row>
    <row r="780" ht="12.75" customHeight="1">
      <c r="A780" s="79"/>
      <c r="B780" s="79"/>
      <c r="C780" s="79"/>
      <c r="D780" s="79"/>
      <c r="E780" s="79"/>
      <c r="F780" s="79"/>
      <c r="G780" s="79"/>
      <c r="H780" s="79"/>
      <c r="I780" s="79"/>
      <c r="J780" s="79"/>
      <c r="K780" s="79"/>
      <c r="L780" s="79"/>
      <c r="M780" s="79"/>
      <c r="N780" s="79"/>
      <c r="O780" s="79"/>
      <c r="P780" s="79"/>
      <c r="Q780" s="79"/>
      <c r="R780" s="79"/>
      <c r="S780" s="79"/>
      <c r="T780" s="131"/>
      <c r="U780" s="79"/>
      <c r="V780" s="79"/>
      <c r="W780" s="79"/>
      <c r="X780" s="79"/>
      <c r="Y780" s="79"/>
      <c r="Z780" s="79"/>
      <c r="AA780" s="79"/>
      <c r="AB780" s="79"/>
      <c r="AC780" s="79"/>
      <c r="AD780" s="79"/>
      <c r="AE780" s="79"/>
      <c r="AF780" s="79"/>
      <c r="AG780" s="79"/>
      <c r="AH780" s="79"/>
      <c r="AI780" s="79"/>
      <c r="AJ780" s="79"/>
      <c r="AK780" s="79"/>
    </row>
    <row r="781" ht="12.75" customHeight="1">
      <c r="A781" s="79"/>
      <c r="B781" s="79"/>
      <c r="C781" s="79"/>
      <c r="D781" s="79"/>
      <c r="E781" s="79"/>
      <c r="F781" s="79"/>
      <c r="G781" s="79"/>
      <c r="H781" s="79"/>
      <c r="I781" s="79"/>
      <c r="J781" s="79"/>
      <c r="K781" s="79"/>
      <c r="L781" s="79"/>
      <c r="M781" s="79"/>
      <c r="N781" s="79"/>
      <c r="O781" s="79"/>
      <c r="P781" s="79"/>
      <c r="Q781" s="79"/>
      <c r="R781" s="79"/>
      <c r="S781" s="79"/>
      <c r="T781" s="131"/>
      <c r="U781" s="79"/>
      <c r="V781" s="79"/>
      <c r="W781" s="79"/>
      <c r="X781" s="79"/>
      <c r="Y781" s="79"/>
      <c r="Z781" s="79"/>
      <c r="AA781" s="79"/>
      <c r="AB781" s="79"/>
      <c r="AC781" s="79"/>
      <c r="AD781" s="79"/>
      <c r="AE781" s="79"/>
      <c r="AF781" s="79"/>
      <c r="AG781" s="79"/>
      <c r="AH781" s="79"/>
      <c r="AI781" s="79"/>
      <c r="AJ781" s="79"/>
      <c r="AK781" s="79"/>
    </row>
    <row r="782" ht="12.75" customHeight="1">
      <c r="A782" s="79"/>
      <c r="B782" s="79"/>
      <c r="C782" s="79"/>
      <c r="D782" s="79"/>
      <c r="E782" s="79"/>
      <c r="F782" s="79"/>
      <c r="G782" s="79"/>
      <c r="H782" s="79"/>
      <c r="I782" s="79"/>
      <c r="J782" s="79"/>
      <c r="K782" s="79"/>
      <c r="L782" s="79"/>
      <c r="M782" s="79"/>
      <c r="N782" s="79"/>
      <c r="O782" s="79"/>
      <c r="P782" s="79"/>
      <c r="Q782" s="79"/>
      <c r="R782" s="79"/>
      <c r="S782" s="79"/>
      <c r="T782" s="131"/>
      <c r="U782" s="79"/>
      <c r="V782" s="79"/>
      <c r="W782" s="79"/>
      <c r="X782" s="79"/>
      <c r="Y782" s="79"/>
      <c r="Z782" s="79"/>
      <c r="AA782" s="79"/>
      <c r="AB782" s="79"/>
      <c r="AC782" s="79"/>
      <c r="AD782" s="79"/>
      <c r="AE782" s="79"/>
      <c r="AF782" s="79"/>
      <c r="AG782" s="79"/>
      <c r="AH782" s="79"/>
      <c r="AI782" s="79"/>
      <c r="AJ782" s="79"/>
      <c r="AK782" s="79"/>
    </row>
    <row r="783" ht="12.75" customHeight="1">
      <c r="A783" s="79"/>
      <c r="B783" s="79"/>
      <c r="C783" s="79"/>
      <c r="D783" s="79"/>
      <c r="E783" s="79"/>
      <c r="F783" s="79"/>
      <c r="G783" s="79"/>
      <c r="H783" s="79"/>
      <c r="I783" s="79"/>
      <c r="J783" s="79"/>
      <c r="K783" s="79"/>
      <c r="L783" s="79"/>
      <c r="M783" s="79"/>
      <c r="N783" s="79"/>
      <c r="O783" s="79"/>
      <c r="P783" s="79"/>
      <c r="Q783" s="79"/>
      <c r="R783" s="79"/>
      <c r="S783" s="79"/>
      <c r="T783" s="131"/>
      <c r="U783" s="79"/>
      <c r="V783" s="79"/>
      <c r="W783" s="79"/>
      <c r="X783" s="79"/>
      <c r="Y783" s="79"/>
      <c r="Z783" s="79"/>
      <c r="AA783" s="79"/>
      <c r="AB783" s="79"/>
      <c r="AC783" s="79"/>
      <c r="AD783" s="79"/>
      <c r="AE783" s="79"/>
      <c r="AF783" s="79"/>
      <c r="AG783" s="79"/>
      <c r="AH783" s="79"/>
      <c r="AI783" s="79"/>
      <c r="AJ783" s="79"/>
      <c r="AK783" s="79"/>
    </row>
    <row r="784" ht="12.75" customHeight="1">
      <c r="A784" s="79"/>
      <c r="B784" s="79"/>
      <c r="C784" s="79"/>
      <c r="D784" s="79"/>
      <c r="E784" s="79"/>
      <c r="F784" s="79"/>
      <c r="G784" s="79"/>
      <c r="H784" s="79"/>
      <c r="I784" s="79"/>
      <c r="J784" s="79"/>
      <c r="K784" s="79"/>
      <c r="L784" s="79"/>
      <c r="M784" s="79"/>
      <c r="N784" s="79"/>
      <c r="O784" s="79"/>
      <c r="P784" s="79"/>
      <c r="Q784" s="79"/>
      <c r="R784" s="79"/>
      <c r="S784" s="79"/>
      <c r="T784" s="131"/>
      <c r="U784" s="79"/>
      <c r="V784" s="79"/>
      <c r="W784" s="79"/>
      <c r="X784" s="79"/>
      <c r="Y784" s="79"/>
      <c r="Z784" s="79"/>
      <c r="AA784" s="79"/>
      <c r="AB784" s="79"/>
      <c r="AC784" s="79"/>
      <c r="AD784" s="79"/>
      <c r="AE784" s="79"/>
      <c r="AF784" s="79"/>
      <c r="AG784" s="79"/>
      <c r="AH784" s="79"/>
      <c r="AI784" s="79"/>
      <c r="AJ784" s="79"/>
      <c r="AK784" s="79"/>
    </row>
    <row r="785" ht="12.75" customHeight="1">
      <c r="A785" s="79"/>
      <c r="B785" s="79"/>
      <c r="C785" s="79"/>
      <c r="D785" s="79"/>
      <c r="E785" s="79"/>
      <c r="F785" s="79"/>
      <c r="G785" s="79"/>
      <c r="H785" s="79"/>
      <c r="I785" s="79"/>
      <c r="J785" s="79"/>
      <c r="K785" s="79"/>
      <c r="L785" s="79"/>
      <c r="M785" s="79"/>
      <c r="N785" s="79"/>
      <c r="O785" s="79"/>
      <c r="P785" s="79"/>
      <c r="Q785" s="79"/>
      <c r="R785" s="79"/>
      <c r="S785" s="79"/>
      <c r="T785" s="131"/>
      <c r="U785" s="79"/>
      <c r="V785" s="79"/>
      <c r="W785" s="79"/>
      <c r="X785" s="79"/>
      <c r="Y785" s="79"/>
      <c r="Z785" s="79"/>
      <c r="AA785" s="79"/>
      <c r="AB785" s="79"/>
      <c r="AC785" s="79"/>
      <c r="AD785" s="79"/>
      <c r="AE785" s="79"/>
      <c r="AF785" s="79"/>
      <c r="AG785" s="79"/>
      <c r="AH785" s="79"/>
      <c r="AI785" s="79"/>
      <c r="AJ785" s="79"/>
      <c r="AK785" s="79"/>
    </row>
    <row r="786" ht="12.75" customHeight="1">
      <c r="A786" s="79"/>
      <c r="B786" s="79"/>
      <c r="C786" s="79"/>
      <c r="D786" s="79"/>
      <c r="E786" s="79"/>
      <c r="F786" s="79"/>
      <c r="G786" s="79"/>
      <c r="H786" s="79"/>
      <c r="I786" s="79"/>
      <c r="J786" s="79"/>
      <c r="K786" s="79"/>
      <c r="L786" s="79"/>
      <c r="M786" s="79"/>
      <c r="N786" s="79"/>
      <c r="O786" s="79"/>
      <c r="P786" s="79"/>
      <c r="Q786" s="79"/>
      <c r="R786" s="79"/>
      <c r="S786" s="79"/>
      <c r="T786" s="131"/>
      <c r="U786" s="79"/>
      <c r="V786" s="79"/>
      <c r="W786" s="79"/>
      <c r="X786" s="79"/>
      <c r="Y786" s="79"/>
      <c r="Z786" s="79"/>
      <c r="AA786" s="79"/>
      <c r="AB786" s="79"/>
      <c r="AC786" s="79"/>
      <c r="AD786" s="79"/>
      <c r="AE786" s="79"/>
      <c r="AF786" s="79"/>
      <c r="AG786" s="79"/>
      <c r="AH786" s="79"/>
      <c r="AI786" s="79"/>
      <c r="AJ786" s="79"/>
      <c r="AK786" s="79"/>
    </row>
    <row r="787" ht="12.75" customHeight="1">
      <c r="A787" s="79"/>
      <c r="B787" s="79"/>
      <c r="C787" s="79"/>
      <c r="D787" s="79"/>
      <c r="E787" s="79"/>
      <c r="F787" s="79"/>
      <c r="G787" s="79"/>
      <c r="H787" s="79"/>
      <c r="I787" s="79"/>
      <c r="J787" s="79"/>
      <c r="K787" s="79"/>
      <c r="L787" s="79"/>
      <c r="M787" s="79"/>
      <c r="N787" s="79"/>
      <c r="O787" s="79"/>
      <c r="P787" s="79"/>
      <c r="Q787" s="79"/>
      <c r="R787" s="79"/>
      <c r="S787" s="79"/>
      <c r="T787" s="131"/>
      <c r="U787" s="79"/>
      <c r="V787" s="79"/>
      <c r="W787" s="79"/>
      <c r="X787" s="79"/>
      <c r="Y787" s="79"/>
      <c r="Z787" s="79"/>
      <c r="AA787" s="79"/>
      <c r="AB787" s="79"/>
      <c r="AC787" s="79"/>
      <c r="AD787" s="79"/>
      <c r="AE787" s="79"/>
      <c r="AF787" s="79"/>
      <c r="AG787" s="79"/>
      <c r="AH787" s="79"/>
      <c r="AI787" s="79"/>
      <c r="AJ787" s="79"/>
      <c r="AK787" s="79"/>
    </row>
    <row r="788" ht="12.75" customHeight="1">
      <c r="A788" s="79"/>
      <c r="B788" s="79"/>
      <c r="C788" s="79"/>
      <c r="D788" s="79"/>
      <c r="E788" s="79"/>
      <c r="F788" s="79"/>
      <c r="G788" s="79"/>
      <c r="H788" s="79"/>
      <c r="I788" s="79"/>
      <c r="J788" s="79"/>
      <c r="K788" s="79"/>
      <c r="L788" s="79"/>
      <c r="M788" s="79"/>
      <c r="N788" s="79"/>
      <c r="O788" s="79"/>
      <c r="P788" s="79"/>
      <c r="Q788" s="79"/>
      <c r="R788" s="79"/>
      <c r="S788" s="79"/>
      <c r="T788" s="131"/>
      <c r="U788" s="79"/>
      <c r="V788" s="79"/>
      <c r="W788" s="79"/>
      <c r="X788" s="79"/>
      <c r="Y788" s="79"/>
      <c r="Z788" s="79"/>
      <c r="AA788" s="79"/>
      <c r="AB788" s="79"/>
      <c r="AC788" s="79"/>
      <c r="AD788" s="79"/>
      <c r="AE788" s="79"/>
      <c r="AF788" s="79"/>
      <c r="AG788" s="79"/>
      <c r="AH788" s="79"/>
      <c r="AI788" s="79"/>
      <c r="AJ788" s="79"/>
      <c r="AK788" s="79"/>
    </row>
    <row r="789" ht="12.75" customHeight="1">
      <c r="A789" s="79"/>
      <c r="B789" s="79"/>
      <c r="C789" s="79"/>
      <c r="D789" s="79"/>
      <c r="E789" s="79"/>
      <c r="F789" s="79"/>
      <c r="G789" s="79"/>
      <c r="H789" s="79"/>
      <c r="I789" s="79"/>
      <c r="J789" s="79"/>
      <c r="K789" s="79"/>
      <c r="L789" s="79"/>
      <c r="M789" s="79"/>
      <c r="N789" s="79"/>
      <c r="O789" s="79"/>
      <c r="P789" s="79"/>
      <c r="Q789" s="79"/>
      <c r="R789" s="79"/>
      <c r="S789" s="79"/>
      <c r="T789" s="131"/>
      <c r="U789" s="79"/>
      <c r="V789" s="79"/>
      <c r="W789" s="79"/>
      <c r="X789" s="79"/>
      <c r="Y789" s="79"/>
      <c r="Z789" s="79"/>
      <c r="AA789" s="79"/>
      <c r="AB789" s="79"/>
      <c r="AC789" s="79"/>
      <c r="AD789" s="79"/>
      <c r="AE789" s="79"/>
      <c r="AF789" s="79"/>
      <c r="AG789" s="79"/>
      <c r="AH789" s="79"/>
      <c r="AI789" s="79"/>
      <c r="AJ789" s="79"/>
      <c r="AK789" s="79"/>
    </row>
    <row r="790" ht="12.75" customHeight="1">
      <c r="A790" s="79"/>
      <c r="B790" s="79"/>
      <c r="C790" s="79"/>
      <c r="D790" s="79"/>
      <c r="E790" s="79"/>
      <c r="F790" s="79"/>
      <c r="G790" s="79"/>
      <c r="H790" s="79"/>
      <c r="I790" s="79"/>
      <c r="J790" s="79"/>
      <c r="K790" s="79"/>
      <c r="L790" s="79"/>
      <c r="M790" s="79"/>
      <c r="N790" s="79"/>
      <c r="O790" s="79"/>
      <c r="P790" s="79"/>
      <c r="Q790" s="79"/>
      <c r="R790" s="79"/>
      <c r="S790" s="79"/>
      <c r="T790" s="131"/>
      <c r="U790" s="79"/>
      <c r="V790" s="79"/>
      <c r="W790" s="79"/>
      <c r="X790" s="79"/>
      <c r="Y790" s="79"/>
      <c r="Z790" s="79"/>
      <c r="AA790" s="79"/>
      <c r="AB790" s="79"/>
      <c r="AC790" s="79"/>
      <c r="AD790" s="79"/>
      <c r="AE790" s="79"/>
      <c r="AF790" s="79"/>
      <c r="AG790" s="79"/>
      <c r="AH790" s="79"/>
      <c r="AI790" s="79"/>
      <c r="AJ790" s="79"/>
      <c r="AK790" s="79"/>
    </row>
    <row r="791" ht="12.75" customHeight="1">
      <c r="A791" s="79"/>
      <c r="B791" s="79"/>
      <c r="C791" s="79"/>
      <c r="D791" s="79"/>
      <c r="E791" s="79"/>
      <c r="F791" s="79"/>
      <c r="G791" s="79"/>
      <c r="H791" s="79"/>
      <c r="I791" s="79"/>
      <c r="J791" s="79"/>
      <c r="K791" s="79"/>
      <c r="L791" s="79"/>
      <c r="M791" s="79"/>
      <c r="N791" s="79"/>
      <c r="O791" s="79"/>
      <c r="P791" s="79"/>
      <c r="Q791" s="79"/>
      <c r="R791" s="79"/>
      <c r="S791" s="79"/>
      <c r="T791" s="131"/>
      <c r="U791" s="79"/>
      <c r="V791" s="79"/>
      <c r="W791" s="79"/>
      <c r="X791" s="79"/>
      <c r="Y791" s="79"/>
      <c r="Z791" s="79"/>
      <c r="AA791" s="79"/>
      <c r="AB791" s="79"/>
      <c r="AC791" s="79"/>
      <c r="AD791" s="79"/>
      <c r="AE791" s="79"/>
      <c r="AF791" s="79"/>
      <c r="AG791" s="79"/>
      <c r="AH791" s="79"/>
      <c r="AI791" s="79"/>
      <c r="AJ791" s="79"/>
      <c r="AK791" s="79"/>
    </row>
    <row r="792" ht="12.75" customHeight="1">
      <c r="A792" s="79"/>
      <c r="B792" s="79"/>
      <c r="C792" s="79"/>
      <c r="D792" s="79"/>
      <c r="E792" s="79"/>
      <c r="F792" s="79"/>
      <c r="G792" s="79"/>
      <c r="H792" s="79"/>
      <c r="I792" s="79"/>
      <c r="J792" s="79"/>
      <c r="K792" s="79"/>
      <c r="L792" s="79"/>
      <c r="M792" s="79"/>
      <c r="N792" s="79"/>
      <c r="O792" s="79"/>
      <c r="P792" s="79"/>
      <c r="Q792" s="79"/>
      <c r="R792" s="79"/>
      <c r="S792" s="79"/>
      <c r="T792" s="131"/>
      <c r="U792" s="79"/>
      <c r="V792" s="79"/>
      <c r="W792" s="79"/>
      <c r="X792" s="79"/>
      <c r="Y792" s="79"/>
      <c r="Z792" s="79"/>
      <c r="AA792" s="79"/>
      <c r="AB792" s="79"/>
      <c r="AC792" s="79"/>
      <c r="AD792" s="79"/>
      <c r="AE792" s="79"/>
      <c r="AF792" s="79"/>
      <c r="AG792" s="79"/>
      <c r="AH792" s="79"/>
      <c r="AI792" s="79"/>
      <c r="AJ792" s="79"/>
      <c r="AK792" s="79"/>
    </row>
    <row r="793" ht="12.75" customHeight="1">
      <c r="A793" s="79"/>
      <c r="B793" s="79"/>
      <c r="C793" s="79"/>
      <c r="D793" s="79"/>
      <c r="E793" s="79"/>
      <c r="F793" s="79"/>
      <c r="G793" s="79"/>
      <c r="H793" s="79"/>
      <c r="I793" s="79"/>
      <c r="J793" s="79"/>
      <c r="K793" s="79"/>
      <c r="L793" s="79"/>
      <c r="M793" s="79"/>
      <c r="N793" s="79"/>
      <c r="O793" s="79"/>
      <c r="P793" s="79"/>
      <c r="Q793" s="79"/>
      <c r="R793" s="79"/>
      <c r="S793" s="79"/>
      <c r="T793" s="131"/>
      <c r="U793" s="79"/>
      <c r="V793" s="79"/>
      <c r="W793" s="79"/>
      <c r="X793" s="79"/>
      <c r="Y793" s="79"/>
      <c r="Z793" s="79"/>
      <c r="AA793" s="79"/>
      <c r="AB793" s="79"/>
      <c r="AC793" s="79"/>
      <c r="AD793" s="79"/>
      <c r="AE793" s="79"/>
      <c r="AF793" s="79"/>
      <c r="AG793" s="79"/>
      <c r="AH793" s="79"/>
      <c r="AI793" s="79"/>
      <c r="AJ793" s="79"/>
      <c r="AK793" s="79"/>
    </row>
    <row r="794" ht="12.75" customHeight="1">
      <c r="A794" s="79"/>
      <c r="B794" s="79"/>
      <c r="C794" s="79"/>
      <c r="D794" s="79"/>
      <c r="E794" s="79"/>
      <c r="F794" s="79"/>
      <c r="G794" s="79"/>
      <c r="H794" s="79"/>
      <c r="I794" s="79"/>
      <c r="J794" s="79"/>
      <c r="K794" s="79"/>
      <c r="L794" s="79"/>
      <c r="M794" s="79"/>
      <c r="N794" s="79"/>
      <c r="O794" s="79"/>
      <c r="P794" s="79"/>
      <c r="Q794" s="79"/>
      <c r="R794" s="79"/>
      <c r="S794" s="79"/>
      <c r="T794" s="131"/>
      <c r="U794" s="79"/>
      <c r="V794" s="79"/>
      <c r="W794" s="79"/>
      <c r="X794" s="79"/>
      <c r="Y794" s="79"/>
      <c r="Z794" s="79"/>
      <c r="AA794" s="79"/>
      <c r="AB794" s="79"/>
      <c r="AC794" s="79"/>
      <c r="AD794" s="79"/>
      <c r="AE794" s="79"/>
      <c r="AF794" s="79"/>
      <c r="AG794" s="79"/>
      <c r="AH794" s="79"/>
      <c r="AI794" s="79"/>
      <c r="AJ794" s="79"/>
      <c r="AK794" s="79"/>
    </row>
    <row r="795" ht="12.75" customHeight="1">
      <c r="A795" s="79"/>
      <c r="B795" s="79"/>
      <c r="C795" s="79"/>
      <c r="D795" s="79"/>
      <c r="E795" s="79"/>
      <c r="F795" s="79"/>
      <c r="G795" s="79"/>
      <c r="H795" s="79"/>
      <c r="I795" s="79"/>
      <c r="J795" s="79"/>
      <c r="K795" s="79"/>
      <c r="L795" s="79"/>
      <c r="M795" s="79"/>
      <c r="N795" s="79"/>
      <c r="O795" s="79"/>
      <c r="P795" s="79"/>
      <c r="Q795" s="79"/>
      <c r="R795" s="79"/>
      <c r="S795" s="79"/>
      <c r="T795" s="131"/>
      <c r="U795" s="79"/>
      <c r="V795" s="79"/>
      <c r="W795" s="79"/>
      <c r="X795" s="79"/>
      <c r="Y795" s="79"/>
      <c r="Z795" s="79"/>
      <c r="AA795" s="79"/>
      <c r="AB795" s="79"/>
      <c r="AC795" s="79"/>
      <c r="AD795" s="79"/>
      <c r="AE795" s="79"/>
      <c r="AF795" s="79"/>
      <c r="AG795" s="79"/>
      <c r="AH795" s="79"/>
      <c r="AI795" s="79"/>
      <c r="AJ795" s="79"/>
      <c r="AK795" s="79"/>
    </row>
    <row r="796" ht="12.75" customHeight="1">
      <c r="A796" s="79"/>
      <c r="B796" s="79"/>
      <c r="C796" s="79"/>
      <c r="D796" s="79"/>
      <c r="E796" s="79"/>
      <c r="F796" s="79"/>
      <c r="G796" s="79"/>
      <c r="H796" s="79"/>
      <c r="I796" s="79"/>
      <c r="J796" s="79"/>
      <c r="K796" s="79"/>
      <c r="L796" s="79"/>
      <c r="M796" s="79"/>
      <c r="N796" s="79"/>
      <c r="O796" s="79"/>
      <c r="P796" s="79"/>
      <c r="Q796" s="79"/>
      <c r="R796" s="79"/>
      <c r="S796" s="79"/>
      <c r="T796" s="131"/>
      <c r="U796" s="79"/>
      <c r="V796" s="79"/>
      <c r="W796" s="79"/>
      <c r="X796" s="79"/>
      <c r="Y796" s="79"/>
      <c r="Z796" s="79"/>
      <c r="AA796" s="79"/>
      <c r="AB796" s="79"/>
      <c r="AC796" s="79"/>
      <c r="AD796" s="79"/>
      <c r="AE796" s="79"/>
      <c r="AF796" s="79"/>
      <c r="AG796" s="79"/>
      <c r="AH796" s="79"/>
      <c r="AI796" s="79"/>
      <c r="AJ796" s="79"/>
      <c r="AK796" s="79"/>
    </row>
    <row r="797" ht="12.75" customHeight="1">
      <c r="A797" s="79"/>
      <c r="B797" s="79"/>
      <c r="C797" s="79"/>
      <c r="D797" s="79"/>
      <c r="E797" s="79"/>
      <c r="F797" s="79"/>
      <c r="G797" s="79"/>
      <c r="H797" s="79"/>
      <c r="I797" s="79"/>
      <c r="J797" s="79"/>
      <c r="K797" s="79"/>
      <c r="L797" s="79"/>
      <c r="M797" s="79"/>
      <c r="N797" s="79"/>
      <c r="O797" s="79"/>
      <c r="P797" s="79"/>
      <c r="Q797" s="79"/>
      <c r="R797" s="79"/>
      <c r="S797" s="79"/>
      <c r="T797" s="131"/>
      <c r="U797" s="79"/>
      <c r="V797" s="79"/>
      <c r="W797" s="79"/>
      <c r="X797" s="79"/>
      <c r="Y797" s="79"/>
      <c r="Z797" s="79"/>
      <c r="AA797" s="79"/>
      <c r="AB797" s="79"/>
      <c r="AC797" s="79"/>
      <c r="AD797" s="79"/>
      <c r="AE797" s="79"/>
      <c r="AF797" s="79"/>
      <c r="AG797" s="79"/>
      <c r="AH797" s="79"/>
      <c r="AI797" s="79"/>
      <c r="AJ797" s="79"/>
      <c r="AK797" s="79"/>
    </row>
    <row r="798" ht="12.75" customHeight="1">
      <c r="A798" s="79"/>
      <c r="B798" s="79"/>
      <c r="C798" s="79"/>
      <c r="D798" s="79"/>
      <c r="E798" s="79"/>
      <c r="F798" s="79"/>
      <c r="G798" s="79"/>
      <c r="H798" s="79"/>
      <c r="I798" s="79"/>
      <c r="J798" s="79"/>
      <c r="K798" s="79"/>
      <c r="L798" s="79"/>
      <c r="M798" s="79"/>
      <c r="N798" s="79"/>
      <c r="O798" s="79"/>
      <c r="P798" s="79"/>
      <c r="Q798" s="79"/>
      <c r="R798" s="79"/>
      <c r="S798" s="79"/>
      <c r="T798" s="131"/>
      <c r="U798" s="79"/>
      <c r="V798" s="79"/>
      <c r="W798" s="79"/>
      <c r="X798" s="79"/>
      <c r="Y798" s="79"/>
      <c r="Z798" s="79"/>
      <c r="AA798" s="79"/>
      <c r="AB798" s="79"/>
      <c r="AC798" s="79"/>
      <c r="AD798" s="79"/>
      <c r="AE798" s="79"/>
      <c r="AF798" s="79"/>
      <c r="AG798" s="79"/>
      <c r="AH798" s="79"/>
      <c r="AI798" s="79"/>
      <c r="AJ798" s="79"/>
      <c r="AK798" s="79"/>
    </row>
    <row r="799" ht="12.75" customHeight="1">
      <c r="A799" s="79"/>
      <c r="B799" s="79"/>
      <c r="C799" s="79"/>
      <c r="D799" s="79"/>
      <c r="E799" s="79"/>
      <c r="F799" s="79"/>
      <c r="G799" s="79"/>
      <c r="H799" s="79"/>
      <c r="I799" s="79"/>
      <c r="J799" s="79"/>
      <c r="K799" s="79"/>
      <c r="L799" s="79"/>
      <c r="M799" s="79"/>
      <c r="N799" s="79"/>
      <c r="O799" s="79"/>
      <c r="P799" s="79"/>
      <c r="Q799" s="79"/>
      <c r="R799" s="79"/>
      <c r="S799" s="79"/>
      <c r="T799" s="131"/>
      <c r="U799" s="79"/>
      <c r="V799" s="79"/>
      <c r="W799" s="79"/>
      <c r="X799" s="79"/>
      <c r="Y799" s="79"/>
      <c r="Z799" s="79"/>
      <c r="AA799" s="79"/>
      <c r="AB799" s="79"/>
      <c r="AC799" s="79"/>
      <c r="AD799" s="79"/>
      <c r="AE799" s="79"/>
      <c r="AF799" s="79"/>
      <c r="AG799" s="79"/>
      <c r="AH799" s="79"/>
      <c r="AI799" s="79"/>
      <c r="AJ799" s="79"/>
      <c r="AK799" s="79"/>
    </row>
    <row r="800" ht="12.75" customHeight="1">
      <c r="A800" s="79"/>
      <c r="B800" s="79"/>
      <c r="C800" s="79"/>
      <c r="D800" s="79"/>
      <c r="E800" s="79"/>
      <c r="F800" s="79"/>
      <c r="G800" s="79"/>
      <c r="H800" s="79"/>
      <c r="I800" s="79"/>
      <c r="J800" s="79"/>
      <c r="K800" s="79"/>
      <c r="L800" s="79"/>
      <c r="M800" s="79"/>
      <c r="N800" s="79"/>
      <c r="O800" s="79"/>
      <c r="P800" s="79"/>
      <c r="Q800" s="79"/>
      <c r="R800" s="79"/>
      <c r="S800" s="79"/>
      <c r="T800" s="131"/>
      <c r="U800" s="79"/>
      <c r="V800" s="79"/>
      <c r="W800" s="79"/>
      <c r="X800" s="79"/>
      <c r="Y800" s="79"/>
      <c r="Z800" s="79"/>
      <c r="AA800" s="79"/>
      <c r="AB800" s="79"/>
      <c r="AC800" s="79"/>
      <c r="AD800" s="79"/>
      <c r="AE800" s="79"/>
      <c r="AF800" s="79"/>
      <c r="AG800" s="79"/>
      <c r="AH800" s="79"/>
      <c r="AI800" s="79"/>
      <c r="AJ800" s="79"/>
      <c r="AK800" s="79"/>
    </row>
    <row r="801" ht="12.75" customHeight="1">
      <c r="A801" s="79"/>
      <c r="B801" s="79"/>
      <c r="C801" s="79"/>
      <c r="D801" s="79"/>
      <c r="E801" s="79"/>
      <c r="F801" s="79"/>
      <c r="G801" s="79"/>
      <c r="H801" s="79"/>
      <c r="I801" s="79"/>
      <c r="J801" s="79"/>
      <c r="K801" s="79"/>
      <c r="L801" s="79"/>
      <c r="M801" s="79"/>
      <c r="N801" s="79"/>
      <c r="O801" s="79"/>
      <c r="P801" s="79"/>
      <c r="Q801" s="79"/>
      <c r="R801" s="79"/>
      <c r="S801" s="79"/>
      <c r="T801" s="131"/>
      <c r="U801" s="79"/>
      <c r="V801" s="79"/>
      <c r="W801" s="79"/>
      <c r="X801" s="79"/>
      <c r="Y801" s="79"/>
      <c r="Z801" s="79"/>
      <c r="AA801" s="79"/>
      <c r="AB801" s="79"/>
      <c r="AC801" s="79"/>
      <c r="AD801" s="79"/>
      <c r="AE801" s="79"/>
      <c r="AF801" s="79"/>
      <c r="AG801" s="79"/>
      <c r="AH801" s="79"/>
      <c r="AI801" s="79"/>
      <c r="AJ801" s="79"/>
      <c r="AK801" s="79"/>
    </row>
    <row r="802" ht="12.75" customHeight="1">
      <c r="A802" s="79"/>
      <c r="B802" s="79"/>
      <c r="C802" s="79"/>
      <c r="D802" s="79"/>
      <c r="E802" s="79"/>
      <c r="F802" s="79"/>
      <c r="G802" s="79"/>
      <c r="H802" s="79"/>
      <c r="I802" s="79"/>
      <c r="J802" s="79"/>
      <c r="K802" s="79"/>
      <c r="L802" s="79"/>
      <c r="M802" s="79"/>
      <c r="N802" s="79"/>
      <c r="O802" s="79"/>
      <c r="P802" s="79"/>
      <c r="Q802" s="79"/>
      <c r="R802" s="79"/>
      <c r="S802" s="79"/>
      <c r="T802" s="131"/>
      <c r="U802" s="79"/>
      <c r="V802" s="79"/>
      <c r="W802" s="79"/>
      <c r="X802" s="79"/>
      <c r="Y802" s="79"/>
      <c r="Z802" s="79"/>
      <c r="AA802" s="79"/>
      <c r="AB802" s="79"/>
      <c r="AC802" s="79"/>
      <c r="AD802" s="79"/>
      <c r="AE802" s="79"/>
      <c r="AF802" s="79"/>
      <c r="AG802" s="79"/>
      <c r="AH802" s="79"/>
      <c r="AI802" s="79"/>
      <c r="AJ802" s="79"/>
      <c r="AK802" s="79"/>
    </row>
    <row r="803" ht="12.75" customHeight="1">
      <c r="A803" s="79"/>
      <c r="B803" s="79"/>
      <c r="C803" s="79"/>
      <c r="D803" s="79"/>
      <c r="E803" s="79"/>
      <c r="F803" s="79"/>
      <c r="G803" s="79"/>
      <c r="H803" s="79"/>
      <c r="I803" s="79"/>
      <c r="J803" s="79"/>
      <c r="K803" s="79"/>
      <c r="L803" s="79"/>
      <c r="M803" s="79"/>
      <c r="N803" s="79"/>
      <c r="O803" s="79"/>
      <c r="P803" s="79"/>
      <c r="Q803" s="79"/>
      <c r="R803" s="79"/>
      <c r="S803" s="79"/>
      <c r="T803" s="131"/>
      <c r="U803" s="79"/>
      <c r="V803" s="79"/>
      <c r="W803" s="79"/>
      <c r="X803" s="79"/>
      <c r="Y803" s="79"/>
      <c r="Z803" s="79"/>
      <c r="AA803" s="79"/>
      <c r="AB803" s="79"/>
      <c r="AC803" s="79"/>
      <c r="AD803" s="79"/>
      <c r="AE803" s="79"/>
      <c r="AF803" s="79"/>
      <c r="AG803" s="79"/>
      <c r="AH803" s="79"/>
      <c r="AI803" s="79"/>
      <c r="AJ803" s="79"/>
      <c r="AK803" s="79"/>
    </row>
    <row r="804" ht="12.75" customHeight="1">
      <c r="A804" s="79"/>
      <c r="B804" s="79"/>
      <c r="C804" s="79"/>
      <c r="D804" s="79"/>
      <c r="E804" s="79"/>
      <c r="F804" s="79"/>
      <c r="G804" s="79"/>
      <c r="H804" s="79"/>
      <c r="I804" s="79"/>
      <c r="J804" s="79"/>
      <c r="K804" s="79"/>
      <c r="L804" s="79"/>
      <c r="M804" s="79"/>
      <c r="N804" s="79"/>
      <c r="O804" s="79"/>
      <c r="P804" s="79"/>
      <c r="Q804" s="79"/>
      <c r="R804" s="79"/>
      <c r="S804" s="79"/>
      <c r="T804" s="131"/>
      <c r="U804" s="79"/>
      <c r="V804" s="79"/>
      <c r="W804" s="79"/>
      <c r="X804" s="79"/>
      <c r="Y804" s="79"/>
      <c r="Z804" s="79"/>
      <c r="AA804" s="79"/>
      <c r="AB804" s="79"/>
      <c r="AC804" s="79"/>
      <c r="AD804" s="79"/>
      <c r="AE804" s="79"/>
      <c r="AF804" s="79"/>
      <c r="AG804" s="79"/>
      <c r="AH804" s="79"/>
      <c r="AI804" s="79"/>
      <c r="AJ804" s="79"/>
      <c r="AK804" s="79"/>
    </row>
    <row r="805" ht="12.75" customHeight="1">
      <c r="A805" s="79"/>
      <c r="B805" s="79"/>
      <c r="C805" s="79"/>
      <c r="D805" s="79"/>
      <c r="E805" s="79"/>
      <c r="F805" s="79"/>
      <c r="G805" s="79"/>
      <c r="H805" s="79"/>
      <c r="I805" s="79"/>
      <c r="J805" s="79"/>
      <c r="K805" s="79"/>
      <c r="L805" s="79"/>
      <c r="M805" s="79"/>
      <c r="N805" s="79"/>
      <c r="O805" s="79"/>
      <c r="P805" s="79"/>
      <c r="Q805" s="79"/>
      <c r="R805" s="79"/>
      <c r="S805" s="79"/>
      <c r="T805" s="131"/>
      <c r="U805" s="79"/>
      <c r="V805" s="79"/>
      <c r="W805" s="79"/>
      <c r="X805" s="79"/>
      <c r="Y805" s="79"/>
      <c r="Z805" s="79"/>
      <c r="AA805" s="79"/>
      <c r="AB805" s="79"/>
      <c r="AC805" s="79"/>
      <c r="AD805" s="79"/>
      <c r="AE805" s="79"/>
      <c r="AF805" s="79"/>
      <c r="AG805" s="79"/>
      <c r="AH805" s="79"/>
      <c r="AI805" s="79"/>
      <c r="AJ805" s="79"/>
      <c r="AK805" s="79"/>
    </row>
    <row r="806" ht="12.75" customHeight="1">
      <c r="A806" s="79"/>
      <c r="B806" s="79"/>
      <c r="C806" s="79"/>
      <c r="D806" s="79"/>
      <c r="E806" s="79"/>
      <c r="F806" s="79"/>
      <c r="G806" s="79"/>
      <c r="H806" s="79"/>
      <c r="I806" s="79"/>
      <c r="J806" s="79"/>
      <c r="K806" s="79"/>
      <c r="L806" s="79"/>
      <c r="M806" s="79"/>
      <c r="N806" s="79"/>
      <c r="O806" s="79"/>
      <c r="P806" s="79"/>
      <c r="Q806" s="79"/>
      <c r="R806" s="79"/>
      <c r="S806" s="79"/>
      <c r="T806" s="131"/>
      <c r="U806" s="79"/>
      <c r="V806" s="79"/>
      <c r="W806" s="79"/>
      <c r="X806" s="79"/>
      <c r="Y806" s="79"/>
      <c r="Z806" s="79"/>
      <c r="AA806" s="79"/>
      <c r="AB806" s="79"/>
      <c r="AC806" s="79"/>
      <c r="AD806" s="79"/>
      <c r="AE806" s="79"/>
      <c r="AF806" s="79"/>
      <c r="AG806" s="79"/>
      <c r="AH806" s="79"/>
      <c r="AI806" s="79"/>
      <c r="AJ806" s="79"/>
      <c r="AK806" s="79"/>
    </row>
    <row r="807" ht="12.75" customHeight="1">
      <c r="A807" s="79"/>
      <c r="B807" s="79"/>
      <c r="C807" s="79"/>
      <c r="D807" s="79"/>
      <c r="E807" s="79"/>
      <c r="F807" s="79"/>
      <c r="G807" s="79"/>
      <c r="H807" s="79"/>
      <c r="I807" s="79"/>
      <c r="J807" s="79"/>
      <c r="K807" s="79"/>
      <c r="L807" s="79"/>
      <c r="M807" s="79"/>
      <c r="N807" s="79"/>
      <c r="O807" s="79"/>
      <c r="P807" s="79"/>
      <c r="Q807" s="79"/>
      <c r="R807" s="79"/>
      <c r="S807" s="79"/>
      <c r="T807" s="131"/>
      <c r="U807" s="79"/>
      <c r="V807" s="79"/>
      <c r="W807" s="79"/>
      <c r="X807" s="79"/>
      <c r="Y807" s="79"/>
      <c r="Z807" s="79"/>
      <c r="AA807" s="79"/>
      <c r="AB807" s="79"/>
      <c r="AC807" s="79"/>
      <c r="AD807" s="79"/>
      <c r="AE807" s="79"/>
      <c r="AF807" s="79"/>
      <c r="AG807" s="79"/>
      <c r="AH807" s="79"/>
      <c r="AI807" s="79"/>
      <c r="AJ807" s="79"/>
      <c r="AK807" s="79"/>
    </row>
    <row r="808" ht="12.75" customHeight="1">
      <c r="A808" s="79"/>
      <c r="B808" s="79"/>
      <c r="C808" s="79"/>
      <c r="D808" s="79"/>
      <c r="E808" s="79"/>
      <c r="F808" s="79"/>
      <c r="G808" s="79"/>
      <c r="H808" s="79"/>
      <c r="I808" s="79"/>
      <c r="J808" s="79"/>
      <c r="K808" s="79"/>
      <c r="L808" s="79"/>
      <c r="M808" s="79"/>
      <c r="N808" s="79"/>
      <c r="O808" s="79"/>
      <c r="P808" s="79"/>
      <c r="Q808" s="79"/>
      <c r="R808" s="79"/>
      <c r="S808" s="79"/>
      <c r="T808" s="131"/>
      <c r="U808" s="79"/>
      <c r="V808" s="79"/>
      <c r="W808" s="79"/>
      <c r="X808" s="79"/>
      <c r="Y808" s="79"/>
      <c r="Z808" s="79"/>
      <c r="AA808" s="79"/>
      <c r="AB808" s="79"/>
      <c r="AC808" s="79"/>
      <c r="AD808" s="79"/>
      <c r="AE808" s="79"/>
      <c r="AF808" s="79"/>
      <c r="AG808" s="79"/>
      <c r="AH808" s="79"/>
      <c r="AI808" s="79"/>
      <c r="AJ808" s="79"/>
      <c r="AK808" s="79"/>
    </row>
    <row r="809" ht="12.75" customHeight="1">
      <c r="A809" s="79"/>
      <c r="B809" s="79"/>
      <c r="C809" s="79"/>
      <c r="D809" s="79"/>
      <c r="E809" s="79"/>
      <c r="F809" s="79"/>
      <c r="G809" s="79"/>
      <c r="H809" s="79"/>
      <c r="I809" s="79"/>
      <c r="J809" s="79"/>
      <c r="K809" s="79"/>
      <c r="L809" s="79"/>
      <c r="M809" s="79"/>
      <c r="N809" s="79"/>
      <c r="O809" s="79"/>
      <c r="P809" s="79"/>
      <c r="Q809" s="79"/>
      <c r="R809" s="79"/>
      <c r="S809" s="79"/>
      <c r="T809" s="131"/>
      <c r="U809" s="79"/>
      <c r="V809" s="79"/>
      <c r="W809" s="79"/>
      <c r="X809" s="79"/>
      <c r="Y809" s="79"/>
      <c r="Z809" s="79"/>
      <c r="AA809" s="79"/>
      <c r="AB809" s="79"/>
      <c r="AC809" s="79"/>
      <c r="AD809" s="79"/>
      <c r="AE809" s="79"/>
      <c r="AF809" s="79"/>
      <c r="AG809" s="79"/>
      <c r="AH809" s="79"/>
      <c r="AI809" s="79"/>
      <c r="AJ809" s="79"/>
      <c r="AK809" s="79"/>
    </row>
    <row r="810" ht="12.75" customHeight="1">
      <c r="A810" s="79"/>
      <c r="B810" s="79"/>
      <c r="C810" s="79"/>
      <c r="D810" s="79"/>
      <c r="E810" s="79"/>
      <c r="F810" s="79"/>
      <c r="G810" s="79"/>
      <c r="H810" s="79"/>
      <c r="I810" s="79"/>
      <c r="J810" s="79"/>
      <c r="K810" s="79"/>
      <c r="L810" s="79"/>
      <c r="M810" s="79"/>
      <c r="N810" s="79"/>
      <c r="O810" s="79"/>
      <c r="P810" s="79"/>
      <c r="Q810" s="79"/>
      <c r="R810" s="79"/>
      <c r="S810" s="79"/>
      <c r="T810" s="131"/>
      <c r="U810" s="79"/>
      <c r="V810" s="79"/>
      <c r="W810" s="79"/>
      <c r="X810" s="79"/>
      <c r="Y810" s="79"/>
      <c r="Z810" s="79"/>
      <c r="AA810" s="79"/>
      <c r="AB810" s="79"/>
      <c r="AC810" s="79"/>
      <c r="AD810" s="79"/>
      <c r="AE810" s="79"/>
      <c r="AF810" s="79"/>
      <c r="AG810" s="79"/>
      <c r="AH810" s="79"/>
      <c r="AI810" s="79"/>
      <c r="AJ810" s="79"/>
      <c r="AK810" s="79"/>
    </row>
    <row r="811" ht="12.75" customHeight="1">
      <c r="A811" s="79"/>
      <c r="B811" s="79"/>
      <c r="C811" s="79"/>
      <c r="D811" s="79"/>
      <c r="E811" s="79"/>
      <c r="F811" s="79"/>
      <c r="G811" s="79"/>
      <c r="H811" s="79"/>
      <c r="I811" s="79"/>
      <c r="J811" s="79"/>
      <c r="K811" s="79"/>
      <c r="L811" s="79"/>
      <c r="M811" s="79"/>
      <c r="N811" s="79"/>
      <c r="O811" s="79"/>
      <c r="P811" s="79"/>
      <c r="Q811" s="79"/>
      <c r="R811" s="79"/>
      <c r="S811" s="79"/>
      <c r="T811" s="131"/>
      <c r="U811" s="79"/>
      <c r="V811" s="79"/>
      <c r="W811" s="79"/>
      <c r="X811" s="79"/>
      <c r="Y811" s="79"/>
      <c r="Z811" s="79"/>
      <c r="AA811" s="79"/>
      <c r="AB811" s="79"/>
      <c r="AC811" s="79"/>
      <c r="AD811" s="79"/>
      <c r="AE811" s="79"/>
      <c r="AF811" s="79"/>
      <c r="AG811" s="79"/>
      <c r="AH811" s="79"/>
      <c r="AI811" s="79"/>
      <c r="AJ811" s="79"/>
      <c r="AK811" s="79"/>
    </row>
    <row r="812" ht="12.75" customHeight="1">
      <c r="A812" s="79"/>
      <c r="B812" s="79"/>
      <c r="C812" s="79"/>
      <c r="D812" s="79"/>
      <c r="E812" s="79"/>
      <c r="F812" s="79"/>
      <c r="G812" s="79"/>
      <c r="H812" s="79"/>
      <c r="I812" s="79"/>
      <c r="J812" s="79"/>
      <c r="K812" s="79"/>
      <c r="L812" s="79"/>
      <c r="M812" s="79"/>
      <c r="N812" s="79"/>
      <c r="O812" s="79"/>
      <c r="P812" s="79"/>
      <c r="Q812" s="79"/>
      <c r="R812" s="79"/>
      <c r="S812" s="79"/>
      <c r="T812" s="131"/>
      <c r="U812" s="79"/>
      <c r="V812" s="79"/>
      <c r="W812" s="79"/>
      <c r="X812" s="79"/>
      <c r="Y812" s="79"/>
      <c r="Z812" s="79"/>
      <c r="AA812" s="79"/>
      <c r="AB812" s="79"/>
      <c r="AC812" s="79"/>
      <c r="AD812" s="79"/>
      <c r="AE812" s="79"/>
      <c r="AF812" s="79"/>
      <c r="AG812" s="79"/>
      <c r="AH812" s="79"/>
      <c r="AI812" s="79"/>
      <c r="AJ812" s="79"/>
      <c r="AK812" s="79"/>
    </row>
    <row r="813" ht="12.75" customHeight="1">
      <c r="A813" s="79"/>
      <c r="B813" s="79"/>
      <c r="C813" s="79"/>
      <c r="D813" s="79"/>
      <c r="E813" s="79"/>
      <c r="F813" s="79"/>
      <c r="G813" s="79"/>
      <c r="H813" s="79"/>
      <c r="I813" s="79"/>
      <c r="J813" s="79"/>
      <c r="K813" s="79"/>
      <c r="L813" s="79"/>
      <c r="M813" s="79"/>
      <c r="N813" s="79"/>
      <c r="O813" s="79"/>
      <c r="P813" s="79"/>
      <c r="Q813" s="79"/>
      <c r="R813" s="79"/>
      <c r="S813" s="79"/>
      <c r="T813" s="131"/>
      <c r="U813" s="79"/>
      <c r="V813" s="79"/>
      <c r="W813" s="79"/>
      <c r="X813" s="79"/>
      <c r="Y813" s="79"/>
      <c r="Z813" s="79"/>
      <c r="AA813" s="79"/>
      <c r="AB813" s="79"/>
      <c r="AC813" s="79"/>
      <c r="AD813" s="79"/>
      <c r="AE813" s="79"/>
      <c r="AF813" s="79"/>
      <c r="AG813" s="79"/>
      <c r="AH813" s="79"/>
      <c r="AI813" s="79"/>
      <c r="AJ813" s="79"/>
      <c r="AK813" s="79"/>
    </row>
    <row r="814" ht="12.75" customHeight="1">
      <c r="A814" s="79"/>
      <c r="B814" s="79"/>
      <c r="C814" s="79"/>
      <c r="D814" s="79"/>
      <c r="E814" s="79"/>
      <c r="F814" s="79"/>
      <c r="G814" s="79"/>
      <c r="H814" s="79"/>
      <c r="I814" s="79"/>
      <c r="J814" s="79"/>
      <c r="K814" s="79"/>
      <c r="L814" s="79"/>
      <c r="M814" s="79"/>
      <c r="N814" s="79"/>
      <c r="O814" s="79"/>
      <c r="P814" s="79"/>
      <c r="Q814" s="79"/>
      <c r="R814" s="79"/>
      <c r="S814" s="79"/>
      <c r="T814" s="131"/>
      <c r="U814" s="79"/>
      <c r="V814" s="79"/>
      <c r="W814" s="79"/>
      <c r="X814" s="79"/>
      <c r="Y814" s="79"/>
      <c r="Z814" s="79"/>
      <c r="AA814" s="79"/>
      <c r="AB814" s="79"/>
      <c r="AC814" s="79"/>
      <c r="AD814" s="79"/>
      <c r="AE814" s="79"/>
      <c r="AF814" s="79"/>
      <c r="AG814" s="79"/>
      <c r="AH814" s="79"/>
      <c r="AI814" s="79"/>
      <c r="AJ814" s="79"/>
      <c r="AK814" s="79"/>
    </row>
    <row r="815" ht="12.75" customHeight="1">
      <c r="A815" s="79"/>
      <c r="B815" s="79"/>
      <c r="C815" s="79"/>
      <c r="D815" s="79"/>
      <c r="E815" s="79"/>
      <c r="F815" s="79"/>
      <c r="G815" s="79"/>
      <c r="H815" s="79"/>
      <c r="I815" s="79"/>
      <c r="J815" s="79"/>
      <c r="K815" s="79"/>
      <c r="L815" s="79"/>
      <c r="M815" s="79"/>
      <c r="N815" s="79"/>
      <c r="O815" s="79"/>
      <c r="P815" s="79"/>
      <c r="Q815" s="79"/>
      <c r="R815" s="79"/>
      <c r="S815" s="79"/>
      <c r="T815" s="131"/>
      <c r="U815" s="79"/>
      <c r="V815" s="79"/>
      <c r="W815" s="79"/>
      <c r="X815" s="79"/>
      <c r="Y815" s="79"/>
      <c r="Z815" s="79"/>
      <c r="AA815" s="79"/>
      <c r="AB815" s="79"/>
      <c r="AC815" s="79"/>
      <c r="AD815" s="79"/>
      <c r="AE815" s="79"/>
      <c r="AF815" s="79"/>
      <c r="AG815" s="79"/>
      <c r="AH815" s="79"/>
      <c r="AI815" s="79"/>
      <c r="AJ815" s="79"/>
      <c r="AK815" s="79"/>
    </row>
    <row r="816" ht="12.75" customHeight="1">
      <c r="A816" s="79"/>
      <c r="B816" s="79"/>
      <c r="C816" s="79"/>
      <c r="D816" s="79"/>
      <c r="E816" s="79"/>
      <c r="F816" s="79"/>
      <c r="G816" s="79"/>
      <c r="H816" s="79"/>
      <c r="I816" s="79"/>
      <c r="J816" s="79"/>
      <c r="K816" s="79"/>
      <c r="L816" s="79"/>
      <c r="M816" s="79"/>
      <c r="N816" s="79"/>
      <c r="O816" s="79"/>
      <c r="P816" s="79"/>
      <c r="Q816" s="79"/>
      <c r="R816" s="79"/>
      <c r="S816" s="79"/>
      <c r="T816" s="131"/>
      <c r="U816" s="79"/>
      <c r="V816" s="79"/>
      <c r="W816" s="79"/>
      <c r="X816" s="79"/>
      <c r="Y816" s="79"/>
      <c r="Z816" s="79"/>
      <c r="AA816" s="79"/>
      <c r="AB816" s="79"/>
      <c r="AC816" s="79"/>
      <c r="AD816" s="79"/>
      <c r="AE816" s="79"/>
      <c r="AF816" s="79"/>
      <c r="AG816" s="79"/>
      <c r="AH816" s="79"/>
      <c r="AI816" s="79"/>
      <c r="AJ816" s="79"/>
      <c r="AK816" s="79"/>
    </row>
    <row r="817" ht="12.75" customHeight="1">
      <c r="A817" s="79"/>
      <c r="B817" s="79"/>
      <c r="C817" s="79"/>
      <c r="D817" s="79"/>
      <c r="E817" s="79"/>
      <c r="F817" s="79"/>
      <c r="G817" s="79"/>
      <c r="H817" s="79"/>
      <c r="I817" s="79"/>
      <c r="J817" s="79"/>
      <c r="K817" s="79"/>
      <c r="L817" s="79"/>
      <c r="M817" s="79"/>
      <c r="N817" s="79"/>
      <c r="O817" s="79"/>
      <c r="P817" s="79"/>
      <c r="Q817" s="79"/>
      <c r="R817" s="79"/>
      <c r="S817" s="79"/>
      <c r="T817" s="131"/>
      <c r="U817" s="79"/>
      <c r="V817" s="79"/>
      <c r="W817" s="79"/>
      <c r="X817" s="79"/>
      <c r="Y817" s="79"/>
      <c r="Z817" s="79"/>
      <c r="AA817" s="79"/>
      <c r="AB817" s="79"/>
      <c r="AC817" s="79"/>
      <c r="AD817" s="79"/>
      <c r="AE817" s="79"/>
      <c r="AF817" s="79"/>
      <c r="AG817" s="79"/>
      <c r="AH817" s="79"/>
      <c r="AI817" s="79"/>
      <c r="AJ817" s="79"/>
      <c r="AK817" s="79"/>
    </row>
    <row r="818" ht="12.75" customHeight="1">
      <c r="A818" s="79"/>
      <c r="B818" s="79"/>
      <c r="C818" s="79"/>
      <c r="D818" s="79"/>
      <c r="E818" s="79"/>
      <c r="F818" s="79"/>
      <c r="G818" s="79"/>
      <c r="H818" s="79"/>
      <c r="I818" s="79"/>
      <c r="J818" s="79"/>
      <c r="K818" s="79"/>
      <c r="L818" s="79"/>
      <c r="M818" s="79"/>
      <c r="N818" s="79"/>
      <c r="O818" s="79"/>
      <c r="P818" s="79"/>
      <c r="Q818" s="79"/>
      <c r="R818" s="79"/>
      <c r="S818" s="79"/>
      <c r="T818" s="131"/>
      <c r="U818" s="79"/>
      <c r="V818" s="79"/>
      <c r="W818" s="79"/>
      <c r="X818" s="79"/>
      <c r="Y818" s="79"/>
      <c r="Z818" s="79"/>
      <c r="AA818" s="79"/>
      <c r="AB818" s="79"/>
      <c r="AC818" s="79"/>
      <c r="AD818" s="79"/>
      <c r="AE818" s="79"/>
      <c r="AF818" s="79"/>
      <c r="AG818" s="79"/>
      <c r="AH818" s="79"/>
      <c r="AI818" s="79"/>
      <c r="AJ818" s="79"/>
      <c r="AK818" s="79"/>
    </row>
    <row r="819" ht="12.75" customHeight="1">
      <c r="A819" s="79"/>
      <c r="B819" s="79"/>
      <c r="C819" s="79"/>
      <c r="D819" s="79"/>
      <c r="E819" s="79"/>
      <c r="F819" s="79"/>
      <c r="G819" s="79"/>
      <c r="H819" s="79"/>
      <c r="I819" s="79"/>
      <c r="J819" s="79"/>
      <c r="K819" s="79"/>
      <c r="L819" s="79"/>
      <c r="M819" s="79"/>
      <c r="N819" s="79"/>
      <c r="O819" s="79"/>
      <c r="P819" s="79"/>
      <c r="Q819" s="79"/>
      <c r="R819" s="79"/>
      <c r="S819" s="79"/>
      <c r="T819" s="131"/>
      <c r="U819" s="79"/>
      <c r="V819" s="79"/>
      <c r="W819" s="79"/>
      <c r="X819" s="79"/>
      <c r="Y819" s="79"/>
      <c r="Z819" s="79"/>
      <c r="AA819" s="79"/>
      <c r="AB819" s="79"/>
      <c r="AC819" s="79"/>
      <c r="AD819" s="79"/>
      <c r="AE819" s="79"/>
      <c r="AF819" s="79"/>
      <c r="AG819" s="79"/>
      <c r="AH819" s="79"/>
      <c r="AI819" s="79"/>
      <c r="AJ819" s="79"/>
      <c r="AK819" s="79"/>
    </row>
    <row r="820" ht="12.75" customHeight="1">
      <c r="A820" s="79"/>
      <c r="B820" s="79"/>
      <c r="C820" s="79"/>
      <c r="D820" s="79"/>
      <c r="E820" s="79"/>
      <c r="F820" s="79"/>
      <c r="G820" s="79"/>
      <c r="H820" s="79"/>
      <c r="I820" s="79"/>
      <c r="J820" s="79"/>
      <c r="K820" s="79"/>
      <c r="L820" s="79"/>
      <c r="M820" s="79"/>
      <c r="N820" s="79"/>
      <c r="O820" s="79"/>
      <c r="P820" s="79"/>
      <c r="Q820" s="79"/>
      <c r="R820" s="79"/>
      <c r="S820" s="79"/>
      <c r="T820" s="131"/>
      <c r="U820" s="79"/>
      <c r="V820" s="79"/>
      <c r="W820" s="79"/>
      <c r="X820" s="79"/>
      <c r="Y820" s="79"/>
      <c r="Z820" s="79"/>
      <c r="AA820" s="79"/>
      <c r="AB820" s="79"/>
      <c r="AC820" s="79"/>
      <c r="AD820" s="79"/>
      <c r="AE820" s="79"/>
      <c r="AF820" s="79"/>
      <c r="AG820" s="79"/>
      <c r="AH820" s="79"/>
      <c r="AI820" s="79"/>
      <c r="AJ820" s="79"/>
      <c r="AK820" s="79"/>
    </row>
    <row r="821" ht="12.75" customHeight="1">
      <c r="A821" s="79"/>
      <c r="B821" s="79"/>
      <c r="C821" s="79"/>
      <c r="D821" s="79"/>
      <c r="E821" s="79"/>
      <c r="F821" s="79"/>
      <c r="G821" s="79"/>
      <c r="H821" s="79"/>
      <c r="I821" s="79"/>
      <c r="J821" s="79"/>
      <c r="K821" s="79"/>
      <c r="L821" s="79"/>
      <c r="M821" s="79"/>
      <c r="N821" s="79"/>
      <c r="O821" s="79"/>
      <c r="P821" s="79"/>
      <c r="Q821" s="79"/>
      <c r="R821" s="79"/>
      <c r="S821" s="79"/>
      <c r="T821" s="131"/>
      <c r="U821" s="79"/>
      <c r="V821" s="79"/>
      <c r="W821" s="79"/>
      <c r="X821" s="79"/>
      <c r="Y821" s="79"/>
      <c r="Z821" s="79"/>
      <c r="AA821" s="79"/>
      <c r="AB821" s="79"/>
      <c r="AC821" s="79"/>
      <c r="AD821" s="79"/>
      <c r="AE821" s="79"/>
      <c r="AF821" s="79"/>
      <c r="AG821" s="79"/>
      <c r="AH821" s="79"/>
      <c r="AI821" s="79"/>
      <c r="AJ821" s="79"/>
      <c r="AK821" s="79"/>
    </row>
    <row r="822" ht="12.75" customHeight="1">
      <c r="A822" s="79"/>
      <c r="B822" s="79"/>
      <c r="C822" s="79"/>
      <c r="D822" s="79"/>
      <c r="E822" s="79"/>
      <c r="F822" s="79"/>
      <c r="G822" s="79"/>
      <c r="H822" s="79"/>
      <c r="I822" s="79"/>
      <c r="J822" s="79"/>
      <c r="K822" s="79"/>
      <c r="L822" s="79"/>
      <c r="M822" s="79"/>
      <c r="N822" s="79"/>
      <c r="O822" s="79"/>
      <c r="P822" s="79"/>
      <c r="Q822" s="79"/>
      <c r="R822" s="79"/>
      <c r="S822" s="79"/>
      <c r="T822" s="131"/>
      <c r="U822" s="79"/>
      <c r="V822" s="79"/>
      <c r="W822" s="79"/>
      <c r="X822" s="79"/>
      <c r="Y822" s="79"/>
      <c r="Z822" s="79"/>
      <c r="AA822" s="79"/>
      <c r="AB822" s="79"/>
      <c r="AC822" s="79"/>
      <c r="AD822" s="79"/>
      <c r="AE822" s="79"/>
      <c r="AF822" s="79"/>
      <c r="AG822" s="79"/>
      <c r="AH822" s="79"/>
      <c r="AI822" s="79"/>
      <c r="AJ822" s="79"/>
      <c r="AK822" s="79"/>
    </row>
    <row r="823" ht="12.75" customHeight="1">
      <c r="A823" s="79"/>
      <c r="B823" s="79"/>
      <c r="C823" s="79"/>
      <c r="D823" s="79"/>
      <c r="E823" s="79"/>
      <c r="F823" s="79"/>
      <c r="G823" s="79"/>
      <c r="H823" s="79"/>
      <c r="I823" s="79"/>
      <c r="J823" s="79"/>
      <c r="K823" s="79"/>
      <c r="L823" s="79"/>
      <c r="M823" s="79"/>
      <c r="N823" s="79"/>
      <c r="O823" s="79"/>
      <c r="P823" s="79"/>
      <c r="Q823" s="79"/>
      <c r="R823" s="79"/>
      <c r="S823" s="79"/>
      <c r="T823" s="131"/>
      <c r="U823" s="79"/>
      <c r="V823" s="79"/>
      <c r="W823" s="79"/>
      <c r="X823" s="79"/>
      <c r="Y823" s="79"/>
      <c r="Z823" s="79"/>
      <c r="AA823" s="79"/>
      <c r="AB823" s="79"/>
      <c r="AC823" s="79"/>
      <c r="AD823" s="79"/>
      <c r="AE823" s="79"/>
      <c r="AF823" s="79"/>
      <c r="AG823" s="79"/>
      <c r="AH823" s="79"/>
      <c r="AI823" s="79"/>
      <c r="AJ823" s="79"/>
      <c r="AK823" s="79"/>
    </row>
    <row r="824" ht="12.75" customHeight="1">
      <c r="A824" s="79"/>
      <c r="B824" s="79"/>
      <c r="C824" s="79"/>
      <c r="D824" s="79"/>
      <c r="E824" s="79"/>
      <c r="F824" s="79"/>
      <c r="G824" s="79"/>
      <c r="H824" s="79"/>
      <c r="I824" s="79"/>
      <c r="J824" s="79"/>
      <c r="K824" s="79"/>
      <c r="L824" s="79"/>
      <c r="M824" s="79"/>
      <c r="N824" s="79"/>
      <c r="O824" s="79"/>
      <c r="P824" s="79"/>
      <c r="Q824" s="79"/>
      <c r="R824" s="79"/>
      <c r="S824" s="79"/>
      <c r="T824" s="131"/>
      <c r="U824" s="79"/>
      <c r="V824" s="79"/>
      <c r="W824" s="79"/>
      <c r="X824" s="79"/>
      <c r="Y824" s="79"/>
      <c r="Z824" s="79"/>
      <c r="AA824" s="79"/>
      <c r="AB824" s="79"/>
      <c r="AC824" s="79"/>
      <c r="AD824" s="79"/>
      <c r="AE824" s="79"/>
      <c r="AF824" s="79"/>
      <c r="AG824" s="79"/>
      <c r="AH824" s="79"/>
      <c r="AI824" s="79"/>
      <c r="AJ824" s="79"/>
      <c r="AK824" s="79"/>
    </row>
    <row r="825" ht="12.75" customHeight="1">
      <c r="A825" s="79"/>
      <c r="B825" s="79"/>
      <c r="C825" s="79"/>
      <c r="D825" s="79"/>
      <c r="E825" s="79"/>
      <c r="F825" s="79"/>
      <c r="G825" s="79"/>
      <c r="H825" s="79"/>
      <c r="I825" s="79"/>
      <c r="J825" s="79"/>
      <c r="K825" s="79"/>
      <c r="L825" s="79"/>
      <c r="M825" s="79"/>
      <c r="N825" s="79"/>
      <c r="O825" s="79"/>
      <c r="P825" s="79"/>
      <c r="Q825" s="79"/>
      <c r="R825" s="79"/>
      <c r="S825" s="79"/>
      <c r="T825" s="131"/>
      <c r="U825" s="79"/>
      <c r="V825" s="79"/>
      <c r="W825" s="79"/>
      <c r="X825" s="79"/>
      <c r="Y825" s="79"/>
      <c r="Z825" s="79"/>
      <c r="AA825" s="79"/>
      <c r="AB825" s="79"/>
      <c r="AC825" s="79"/>
      <c r="AD825" s="79"/>
      <c r="AE825" s="79"/>
      <c r="AF825" s="79"/>
      <c r="AG825" s="79"/>
      <c r="AH825" s="79"/>
      <c r="AI825" s="79"/>
      <c r="AJ825" s="79"/>
      <c r="AK825" s="79"/>
    </row>
    <row r="826" ht="12.75" customHeight="1">
      <c r="A826" s="79"/>
      <c r="B826" s="79"/>
      <c r="C826" s="79"/>
      <c r="D826" s="79"/>
      <c r="E826" s="79"/>
      <c r="F826" s="79"/>
      <c r="G826" s="79"/>
      <c r="H826" s="79"/>
      <c r="I826" s="79"/>
      <c r="J826" s="79"/>
      <c r="K826" s="79"/>
      <c r="L826" s="79"/>
      <c r="M826" s="79"/>
      <c r="N826" s="79"/>
      <c r="O826" s="79"/>
      <c r="P826" s="79"/>
      <c r="Q826" s="79"/>
      <c r="R826" s="79"/>
      <c r="S826" s="79"/>
      <c r="T826" s="131"/>
      <c r="U826" s="79"/>
      <c r="V826" s="79"/>
      <c r="W826" s="79"/>
      <c r="X826" s="79"/>
      <c r="Y826" s="79"/>
      <c r="Z826" s="79"/>
      <c r="AA826" s="79"/>
      <c r="AB826" s="79"/>
      <c r="AC826" s="79"/>
      <c r="AD826" s="79"/>
      <c r="AE826" s="79"/>
      <c r="AF826" s="79"/>
      <c r="AG826" s="79"/>
      <c r="AH826" s="79"/>
      <c r="AI826" s="79"/>
      <c r="AJ826" s="79"/>
      <c r="AK826" s="79"/>
    </row>
    <row r="827" ht="12.75" customHeight="1">
      <c r="A827" s="79"/>
      <c r="B827" s="79"/>
      <c r="C827" s="79"/>
      <c r="D827" s="79"/>
      <c r="E827" s="79"/>
      <c r="F827" s="79"/>
      <c r="G827" s="79"/>
      <c r="H827" s="79"/>
      <c r="I827" s="79"/>
      <c r="J827" s="79"/>
      <c r="K827" s="79"/>
      <c r="L827" s="79"/>
      <c r="M827" s="79"/>
      <c r="N827" s="79"/>
      <c r="O827" s="79"/>
      <c r="P827" s="79"/>
      <c r="Q827" s="79"/>
      <c r="R827" s="79"/>
      <c r="S827" s="79"/>
      <c r="T827" s="131"/>
      <c r="U827" s="79"/>
      <c r="V827" s="79"/>
      <c r="W827" s="79"/>
      <c r="X827" s="79"/>
      <c r="Y827" s="79"/>
      <c r="Z827" s="79"/>
      <c r="AA827" s="79"/>
      <c r="AB827" s="79"/>
      <c r="AC827" s="79"/>
      <c r="AD827" s="79"/>
      <c r="AE827" s="79"/>
      <c r="AF827" s="79"/>
      <c r="AG827" s="79"/>
      <c r="AH827" s="79"/>
      <c r="AI827" s="79"/>
      <c r="AJ827" s="79"/>
      <c r="AK827" s="79"/>
    </row>
    <row r="828" ht="12.75" customHeight="1">
      <c r="A828" s="79"/>
      <c r="B828" s="79"/>
      <c r="C828" s="79"/>
      <c r="D828" s="79"/>
      <c r="E828" s="79"/>
      <c r="F828" s="79"/>
      <c r="G828" s="79"/>
      <c r="H828" s="79"/>
      <c r="I828" s="79"/>
      <c r="J828" s="79"/>
      <c r="K828" s="79"/>
      <c r="L828" s="79"/>
      <c r="M828" s="79"/>
      <c r="N828" s="79"/>
      <c r="O828" s="79"/>
      <c r="P828" s="79"/>
      <c r="Q828" s="79"/>
      <c r="R828" s="79"/>
      <c r="S828" s="79"/>
      <c r="T828" s="131"/>
      <c r="U828" s="79"/>
      <c r="V828" s="79"/>
      <c r="W828" s="79"/>
      <c r="X828" s="79"/>
      <c r="Y828" s="79"/>
      <c r="Z828" s="79"/>
      <c r="AA828" s="79"/>
      <c r="AB828" s="79"/>
      <c r="AC828" s="79"/>
      <c r="AD828" s="79"/>
      <c r="AE828" s="79"/>
      <c r="AF828" s="79"/>
      <c r="AG828" s="79"/>
      <c r="AH828" s="79"/>
      <c r="AI828" s="79"/>
      <c r="AJ828" s="79"/>
      <c r="AK828" s="79"/>
    </row>
    <row r="829" ht="12.75" customHeight="1">
      <c r="A829" s="79"/>
      <c r="B829" s="79"/>
      <c r="C829" s="79"/>
      <c r="D829" s="79"/>
      <c r="E829" s="79"/>
      <c r="F829" s="79"/>
      <c r="G829" s="79"/>
      <c r="H829" s="79"/>
      <c r="I829" s="79"/>
      <c r="J829" s="79"/>
      <c r="K829" s="79"/>
      <c r="L829" s="79"/>
      <c r="M829" s="79"/>
      <c r="N829" s="79"/>
      <c r="O829" s="79"/>
      <c r="P829" s="79"/>
      <c r="Q829" s="79"/>
      <c r="R829" s="79"/>
      <c r="S829" s="79"/>
      <c r="T829" s="131"/>
      <c r="U829" s="79"/>
      <c r="V829" s="79"/>
      <c r="W829" s="79"/>
      <c r="X829" s="79"/>
      <c r="Y829" s="79"/>
      <c r="Z829" s="79"/>
      <c r="AA829" s="79"/>
      <c r="AB829" s="79"/>
      <c r="AC829" s="79"/>
      <c r="AD829" s="79"/>
      <c r="AE829" s="79"/>
      <c r="AF829" s="79"/>
      <c r="AG829" s="79"/>
      <c r="AH829" s="79"/>
      <c r="AI829" s="79"/>
      <c r="AJ829" s="79"/>
      <c r="AK829" s="79"/>
    </row>
    <row r="830" ht="12.75" customHeight="1">
      <c r="A830" s="79"/>
      <c r="B830" s="79"/>
      <c r="C830" s="79"/>
      <c r="D830" s="79"/>
      <c r="E830" s="79"/>
      <c r="F830" s="79"/>
      <c r="G830" s="79"/>
      <c r="H830" s="79"/>
      <c r="I830" s="79"/>
      <c r="J830" s="79"/>
      <c r="K830" s="79"/>
      <c r="L830" s="79"/>
      <c r="M830" s="79"/>
      <c r="N830" s="79"/>
      <c r="O830" s="79"/>
      <c r="P830" s="79"/>
      <c r="Q830" s="79"/>
      <c r="R830" s="79"/>
      <c r="S830" s="79"/>
      <c r="T830" s="131"/>
      <c r="U830" s="79"/>
      <c r="V830" s="79"/>
      <c r="W830" s="79"/>
      <c r="X830" s="79"/>
      <c r="Y830" s="79"/>
      <c r="Z830" s="79"/>
      <c r="AA830" s="79"/>
      <c r="AB830" s="79"/>
      <c r="AC830" s="79"/>
      <c r="AD830" s="79"/>
      <c r="AE830" s="79"/>
      <c r="AF830" s="79"/>
      <c r="AG830" s="79"/>
      <c r="AH830" s="79"/>
      <c r="AI830" s="79"/>
      <c r="AJ830" s="79"/>
      <c r="AK830" s="79"/>
    </row>
    <row r="831" ht="12.75" customHeight="1">
      <c r="A831" s="79"/>
      <c r="B831" s="79"/>
      <c r="C831" s="79"/>
      <c r="D831" s="79"/>
      <c r="E831" s="79"/>
      <c r="F831" s="79"/>
      <c r="G831" s="79"/>
      <c r="H831" s="79"/>
      <c r="I831" s="79"/>
      <c r="J831" s="79"/>
      <c r="K831" s="79"/>
      <c r="L831" s="79"/>
      <c r="M831" s="79"/>
      <c r="N831" s="79"/>
      <c r="O831" s="79"/>
      <c r="P831" s="79"/>
      <c r="Q831" s="79"/>
      <c r="R831" s="79"/>
      <c r="S831" s="79"/>
      <c r="T831" s="131"/>
      <c r="U831" s="79"/>
      <c r="V831" s="79"/>
      <c r="W831" s="79"/>
      <c r="X831" s="79"/>
      <c r="Y831" s="79"/>
      <c r="Z831" s="79"/>
      <c r="AA831" s="79"/>
      <c r="AB831" s="79"/>
      <c r="AC831" s="79"/>
      <c r="AD831" s="79"/>
      <c r="AE831" s="79"/>
      <c r="AF831" s="79"/>
      <c r="AG831" s="79"/>
      <c r="AH831" s="79"/>
      <c r="AI831" s="79"/>
      <c r="AJ831" s="79"/>
      <c r="AK831" s="79"/>
    </row>
    <row r="832" ht="12.75" customHeight="1">
      <c r="A832" s="79"/>
      <c r="B832" s="79"/>
      <c r="C832" s="79"/>
      <c r="D832" s="79"/>
      <c r="E832" s="79"/>
      <c r="F832" s="79"/>
      <c r="G832" s="79"/>
      <c r="H832" s="79"/>
      <c r="I832" s="79"/>
      <c r="J832" s="79"/>
      <c r="K832" s="79"/>
      <c r="L832" s="79"/>
      <c r="M832" s="79"/>
      <c r="N832" s="79"/>
      <c r="O832" s="79"/>
      <c r="P832" s="79"/>
      <c r="Q832" s="79"/>
      <c r="R832" s="79"/>
      <c r="S832" s="79"/>
      <c r="T832" s="131"/>
      <c r="U832" s="79"/>
      <c r="V832" s="79"/>
      <c r="W832" s="79"/>
      <c r="X832" s="79"/>
      <c r="Y832" s="79"/>
      <c r="Z832" s="79"/>
      <c r="AA832" s="79"/>
      <c r="AB832" s="79"/>
      <c r="AC832" s="79"/>
      <c r="AD832" s="79"/>
      <c r="AE832" s="79"/>
      <c r="AF832" s="79"/>
      <c r="AG832" s="79"/>
      <c r="AH832" s="79"/>
      <c r="AI832" s="79"/>
      <c r="AJ832" s="79"/>
      <c r="AK832" s="79"/>
    </row>
    <row r="833" ht="12.75" customHeight="1">
      <c r="A833" s="79"/>
      <c r="B833" s="79"/>
      <c r="C833" s="79"/>
      <c r="D833" s="79"/>
      <c r="E833" s="79"/>
      <c r="F833" s="79"/>
      <c r="G833" s="79"/>
      <c r="H833" s="79"/>
      <c r="I833" s="79"/>
      <c r="J833" s="79"/>
      <c r="K833" s="79"/>
      <c r="L833" s="79"/>
      <c r="M833" s="79"/>
      <c r="N833" s="79"/>
      <c r="O833" s="79"/>
      <c r="P833" s="79"/>
      <c r="Q833" s="79"/>
      <c r="R833" s="79"/>
      <c r="S833" s="79"/>
      <c r="T833" s="131"/>
      <c r="U833" s="79"/>
      <c r="V833" s="79"/>
      <c r="W833" s="79"/>
      <c r="X833" s="79"/>
      <c r="Y833" s="79"/>
      <c r="Z833" s="79"/>
      <c r="AA833" s="79"/>
      <c r="AB833" s="79"/>
      <c r="AC833" s="79"/>
      <c r="AD833" s="79"/>
      <c r="AE833" s="79"/>
      <c r="AF833" s="79"/>
      <c r="AG833" s="79"/>
      <c r="AH833" s="79"/>
      <c r="AI833" s="79"/>
      <c r="AJ833" s="79"/>
      <c r="AK833" s="79"/>
    </row>
    <row r="834" ht="12.75" customHeight="1">
      <c r="A834" s="79"/>
      <c r="B834" s="79"/>
      <c r="C834" s="79"/>
      <c r="D834" s="79"/>
      <c r="E834" s="79"/>
      <c r="F834" s="79"/>
      <c r="G834" s="79"/>
      <c r="H834" s="79"/>
      <c r="I834" s="79"/>
      <c r="J834" s="79"/>
      <c r="K834" s="79"/>
      <c r="L834" s="79"/>
      <c r="M834" s="79"/>
      <c r="N834" s="79"/>
      <c r="O834" s="79"/>
      <c r="P834" s="79"/>
      <c r="Q834" s="79"/>
      <c r="R834" s="79"/>
      <c r="S834" s="79"/>
      <c r="T834" s="131"/>
      <c r="U834" s="79"/>
      <c r="V834" s="79"/>
      <c r="W834" s="79"/>
      <c r="X834" s="79"/>
      <c r="Y834" s="79"/>
      <c r="Z834" s="79"/>
      <c r="AA834" s="79"/>
      <c r="AB834" s="79"/>
      <c r="AC834" s="79"/>
      <c r="AD834" s="79"/>
      <c r="AE834" s="79"/>
      <c r="AF834" s="79"/>
      <c r="AG834" s="79"/>
      <c r="AH834" s="79"/>
      <c r="AI834" s="79"/>
      <c r="AJ834" s="79"/>
      <c r="AK834" s="79"/>
    </row>
    <row r="835" ht="12.75" customHeight="1">
      <c r="A835" s="79"/>
      <c r="B835" s="79"/>
      <c r="C835" s="79"/>
      <c r="D835" s="79"/>
      <c r="E835" s="79"/>
      <c r="F835" s="79"/>
      <c r="G835" s="79"/>
      <c r="H835" s="79"/>
      <c r="I835" s="79"/>
      <c r="J835" s="79"/>
      <c r="K835" s="79"/>
      <c r="L835" s="79"/>
      <c r="M835" s="79"/>
      <c r="N835" s="79"/>
      <c r="O835" s="79"/>
      <c r="P835" s="79"/>
      <c r="Q835" s="79"/>
      <c r="R835" s="79"/>
      <c r="S835" s="79"/>
      <c r="T835" s="131"/>
      <c r="U835" s="79"/>
      <c r="V835" s="79"/>
      <c r="W835" s="79"/>
      <c r="X835" s="79"/>
      <c r="Y835" s="79"/>
      <c r="Z835" s="79"/>
      <c r="AA835" s="79"/>
      <c r="AB835" s="79"/>
      <c r="AC835" s="79"/>
      <c r="AD835" s="79"/>
      <c r="AE835" s="79"/>
      <c r="AF835" s="79"/>
      <c r="AG835" s="79"/>
      <c r="AH835" s="79"/>
      <c r="AI835" s="79"/>
      <c r="AJ835" s="79"/>
      <c r="AK835" s="79"/>
    </row>
    <row r="836" ht="12.75" customHeight="1">
      <c r="A836" s="79"/>
      <c r="B836" s="79"/>
      <c r="C836" s="79"/>
      <c r="D836" s="79"/>
      <c r="E836" s="79"/>
      <c r="F836" s="79"/>
      <c r="G836" s="79"/>
      <c r="H836" s="79"/>
      <c r="I836" s="79"/>
      <c r="J836" s="79"/>
      <c r="K836" s="79"/>
      <c r="L836" s="79"/>
      <c r="M836" s="79"/>
      <c r="N836" s="79"/>
      <c r="O836" s="79"/>
      <c r="P836" s="79"/>
      <c r="Q836" s="79"/>
      <c r="R836" s="79"/>
      <c r="S836" s="79"/>
      <c r="T836" s="131"/>
      <c r="U836" s="79"/>
      <c r="V836" s="79"/>
      <c r="W836" s="79"/>
      <c r="X836" s="79"/>
      <c r="Y836" s="79"/>
      <c r="Z836" s="79"/>
      <c r="AA836" s="79"/>
      <c r="AB836" s="79"/>
      <c r="AC836" s="79"/>
      <c r="AD836" s="79"/>
      <c r="AE836" s="79"/>
      <c r="AF836" s="79"/>
      <c r="AG836" s="79"/>
      <c r="AH836" s="79"/>
      <c r="AI836" s="79"/>
      <c r="AJ836" s="79"/>
      <c r="AK836" s="79"/>
    </row>
    <row r="837" ht="12.75" customHeight="1">
      <c r="A837" s="79"/>
      <c r="B837" s="79"/>
      <c r="C837" s="79"/>
      <c r="D837" s="79"/>
      <c r="E837" s="79"/>
      <c r="F837" s="79"/>
      <c r="G837" s="79"/>
      <c r="H837" s="79"/>
      <c r="I837" s="79"/>
      <c r="J837" s="79"/>
      <c r="K837" s="79"/>
      <c r="L837" s="79"/>
      <c r="M837" s="79"/>
      <c r="N837" s="79"/>
      <c r="O837" s="79"/>
      <c r="P837" s="79"/>
      <c r="Q837" s="79"/>
      <c r="R837" s="79"/>
      <c r="S837" s="79"/>
      <c r="T837" s="131"/>
      <c r="U837" s="79"/>
      <c r="V837" s="79"/>
      <c r="W837" s="79"/>
      <c r="X837" s="79"/>
      <c r="Y837" s="79"/>
      <c r="Z837" s="79"/>
      <c r="AA837" s="79"/>
      <c r="AB837" s="79"/>
      <c r="AC837" s="79"/>
      <c r="AD837" s="79"/>
      <c r="AE837" s="79"/>
      <c r="AF837" s="79"/>
      <c r="AG837" s="79"/>
      <c r="AH837" s="79"/>
      <c r="AI837" s="79"/>
      <c r="AJ837" s="79"/>
      <c r="AK837" s="79"/>
    </row>
    <row r="838" ht="12.75" customHeight="1">
      <c r="A838" s="79"/>
      <c r="B838" s="79"/>
      <c r="C838" s="79"/>
      <c r="D838" s="79"/>
      <c r="E838" s="79"/>
      <c r="F838" s="79"/>
      <c r="G838" s="79"/>
      <c r="H838" s="79"/>
      <c r="I838" s="79"/>
      <c r="J838" s="79"/>
      <c r="K838" s="79"/>
      <c r="L838" s="79"/>
      <c r="M838" s="79"/>
      <c r="N838" s="79"/>
      <c r="O838" s="79"/>
      <c r="P838" s="79"/>
      <c r="Q838" s="79"/>
      <c r="R838" s="79"/>
      <c r="S838" s="79"/>
      <c r="T838" s="131"/>
      <c r="U838" s="79"/>
      <c r="V838" s="79"/>
      <c r="W838" s="79"/>
      <c r="X838" s="79"/>
      <c r="Y838" s="79"/>
      <c r="Z838" s="79"/>
      <c r="AA838" s="79"/>
      <c r="AB838" s="79"/>
      <c r="AC838" s="79"/>
      <c r="AD838" s="79"/>
      <c r="AE838" s="79"/>
      <c r="AF838" s="79"/>
      <c r="AG838" s="79"/>
      <c r="AH838" s="79"/>
      <c r="AI838" s="79"/>
      <c r="AJ838" s="79"/>
      <c r="AK838" s="79"/>
    </row>
    <row r="839" ht="12.75" customHeight="1">
      <c r="A839" s="79"/>
      <c r="B839" s="79"/>
      <c r="C839" s="79"/>
      <c r="D839" s="79"/>
      <c r="E839" s="79"/>
      <c r="F839" s="79"/>
      <c r="G839" s="79"/>
      <c r="H839" s="79"/>
      <c r="I839" s="79"/>
      <c r="J839" s="79"/>
      <c r="K839" s="79"/>
      <c r="L839" s="79"/>
      <c r="M839" s="79"/>
      <c r="N839" s="79"/>
      <c r="O839" s="79"/>
      <c r="P839" s="79"/>
      <c r="Q839" s="79"/>
      <c r="R839" s="79"/>
      <c r="S839" s="79"/>
      <c r="T839" s="131"/>
      <c r="U839" s="79"/>
      <c r="V839" s="79"/>
      <c r="W839" s="79"/>
      <c r="X839" s="79"/>
      <c r="Y839" s="79"/>
      <c r="Z839" s="79"/>
      <c r="AA839" s="79"/>
      <c r="AB839" s="79"/>
      <c r="AC839" s="79"/>
      <c r="AD839" s="79"/>
      <c r="AE839" s="79"/>
      <c r="AF839" s="79"/>
      <c r="AG839" s="79"/>
      <c r="AH839" s="79"/>
      <c r="AI839" s="79"/>
      <c r="AJ839" s="79"/>
      <c r="AK839" s="79"/>
    </row>
    <row r="840" ht="12.75" customHeight="1">
      <c r="A840" s="79"/>
      <c r="B840" s="79"/>
      <c r="C840" s="79"/>
      <c r="D840" s="79"/>
      <c r="E840" s="79"/>
      <c r="F840" s="79"/>
      <c r="G840" s="79"/>
      <c r="H840" s="79"/>
      <c r="I840" s="79"/>
      <c r="J840" s="79"/>
      <c r="K840" s="79"/>
      <c r="L840" s="79"/>
      <c r="M840" s="79"/>
      <c r="N840" s="79"/>
      <c r="O840" s="79"/>
      <c r="P840" s="79"/>
      <c r="Q840" s="79"/>
      <c r="R840" s="79"/>
      <c r="S840" s="79"/>
      <c r="T840" s="131"/>
      <c r="U840" s="79"/>
      <c r="V840" s="79"/>
      <c r="W840" s="79"/>
      <c r="X840" s="79"/>
      <c r="Y840" s="79"/>
      <c r="Z840" s="79"/>
      <c r="AA840" s="79"/>
      <c r="AB840" s="79"/>
      <c r="AC840" s="79"/>
      <c r="AD840" s="79"/>
      <c r="AE840" s="79"/>
      <c r="AF840" s="79"/>
      <c r="AG840" s="79"/>
      <c r="AH840" s="79"/>
      <c r="AI840" s="79"/>
      <c r="AJ840" s="79"/>
      <c r="AK840" s="79"/>
    </row>
    <row r="841" ht="12.75" customHeight="1">
      <c r="A841" s="79"/>
      <c r="B841" s="79"/>
      <c r="C841" s="79"/>
      <c r="D841" s="79"/>
      <c r="E841" s="79"/>
      <c r="F841" s="79"/>
      <c r="G841" s="79"/>
      <c r="H841" s="79"/>
      <c r="I841" s="79"/>
      <c r="J841" s="79"/>
      <c r="K841" s="79"/>
      <c r="L841" s="79"/>
      <c r="M841" s="79"/>
      <c r="N841" s="79"/>
      <c r="O841" s="79"/>
      <c r="P841" s="79"/>
      <c r="Q841" s="79"/>
      <c r="R841" s="79"/>
      <c r="S841" s="79"/>
      <c r="T841" s="131"/>
      <c r="U841" s="79"/>
      <c r="V841" s="79"/>
      <c r="W841" s="79"/>
      <c r="X841" s="79"/>
      <c r="Y841" s="79"/>
      <c r="Z841" s="79"/>
      <c r="AA841" s="79"/>
      <c r="AB841" s="79"/>
      <c r="AC841" s="79"/>
      <c r="AD841" s="79"/>
      <c r="AE841" s="79"/>
      <c r="AF841" s="79"/>
      <c r="AG841" s="79"/>
      <c r="AH841" s="79"/>
      <c r="AI841" s="79"/>
      <c r="AJ841" s="79"/>
      <c r="AK841" s="79"/>
    </row>
    <row r="842" ht="12.75" customHeight="1">
      <c r="A842" s="79"/>
      <c r="B842" s="79"/>
      <c r="C842" s="79"/>
      <c r="D842" s="79"/>
      <c r="E842" s="79"/>
      <c r="F842" s="79"/>
      <c r="G842" s="79"/>
      <c r="H842" s="79"/>
      <c r="I842" s="79"/>
      <c r="J842" s="79"/>
      <c r="K842" s="79"/>
      <c r="L842" s="79"/>
      <c r="M842" s="79"/>
      <c r="N842" s="79"/>
      <c r="O842" s="79"/>
      <c r="P842" s="79"/>
      <c r="Q842" s="79"/>
      <c r="R842" s="79"/>
      <c r="S842" s="79"/>
      <c r="T842" s="131"/>
      <c r="U842" s="79"/>
      <c r="V842" s="79"/>
      <c r="W842" s="79"/>
      <c r="X842" s="79"/>
      <c r="Y842" s="79"/>
      <c r="Z842" s="79"/>
      <c r="AA842" s="79"/>
      <c r="AB842" s="79"/>
      <c r="AC842" s="79"/>
      <c r="AD842" s="79"/>
      <c r="AE842" s="79"/>
      <c r="AF842" s="79"/>
      <c r="AG842" s="79"/>
      <c r="AH842" s="79"/>
      <c r="AI842" s="79"/>
      <c r="AJ842" s="79"/>
      <c r="AK842" s="79"/>
    </row>
    <row r="843" ht="12.75" customHeight="1">
      <c r="A843" s="79"/>
      <c r="B843" s="79"/>
      <c r="C843" s="79"/>
      <c r="D843" s="79"/>
      <c r="E843" s="79"/>
      <c r="F843" s="79"/>
      <c r="G843" s="79"/>
      <c r="H843" s="79"/>
      <c r="I843" s="79"/>
      <c r="J843" s="79"/>
      <c r="K843" s="79"/>
      <c r="L843" s="79"/>
      <c r="M843" s="79"/>
      <c r="N843" s="79"/>
      <c r="O843" s="79"/>
      <c r="P843" s="79"/>
      <c r="Q843" s="79"/>
      <c r="R843" s="79"/>
      <c r="S843" s="79"/>
      <c r="T843" s="131"/>
      <c r="U843" s="79"/>
      <c r="V843" s="79"/>
      <c r="W843" s="79"/>
      <c r="X843" s="79"/>
      <c r="Y843" s="79"/>
      <c r="Z843" s="79"/>
      <c r="AA843" s="79"/>
      <c r="AB843" s="79"/>
      <c r="AC843" s="79"/>
      <c r="AD843" s="79"/>
      <c r="AE843" s="79"/>
      <c r="AF843" s="79"/>
      <c r="AG843" s="79"/>
      <c r="AH843" s="79"/>
      <c r="AI843" s="79"/>
      <c r="AJ843" s="79"/>
      <c r="AK843" s="79"/>
    </row>
    <row r="844" ht="12.75" customHeight="1">
      <c r="A844" s="79"/>
      <c r="B844" s="79"/>
      <c r="C844" s="79"/>
      <c r="D844" s="79"/>
      <c r="E844" s="79"/>
      <c r="F844" s="79"/>
      <c r="G844" s="79"/>
      <c r="H844" s="79"/>
      <c r="I844" s="79"/>
      <c r="J844" s="79"/>
      <c r="K844" s="79"/>
      <c r="L844" s="79"/>
      <c r="M844" s="79"/>
      <c r="N844" s="79"/>
      <c r="O844" s="79"/>
      <c r="P844" s="79"/>
      <c r="Q844" s="79"/>
      <c r="R844" s="79"/>
      <c r="S844" s="79"/>
      <c r="T844" s="131"/>
      <c r="U844" s="79"/>
      <c r="V844" s="79"/>
      <c r="W844" s="79"/>
      <c r="X844" s="79"/>
      <c r="Y844" s="79"/>
      <c r="Z844" s="79"/>
      <c r="AA844" s="79"/>
      <c r="AB844" s="79"/>
      <c r="AC844" s="79"/>
      <c r="AD844" s="79"/>
      <c r="AE844" s="79"/>
      <c r="AF844" s="79"/>
      <c r="AG844" s="79"/>
      <c r="AH844" s="79"/>
      <c r="AI844" s="79"/>
      <c r="AJ844" s="79"/>
      <c r="AK844" s="79"/>
    </row>
    <row r="845" ht="12.75" customHeight="1">
      <c r="A845" s="79"/>
      <c r="B845" s="79"/>
      <c r="C845" s="79"/>
      <c r="D845" s="79"/>
      <c r="E845" s="79"/>
      <c r="F845" s="79"/>
      <c r="G845" s="79"/>
      <c r="H845" s="79"/>
      <c r="I845" s="79"/>
      <c r="J845" s="79"/>
      <c r="K845" s="79"/>
      <c r="L845" s="79"/>
      <c r="M845" s="79"/>
      <c r="N845" s="79"/>
      <c r="O845" s="79"/>
      <c r="P845" s="79"/>
      <c r="Q845" s="79"/>
      <c r="R845" s="79"/>
      <c r="S845" s="79"/>
      <c r="T845" s="131"/>
      <c r="U845" s="79"/>
      <c r="V845" s="79"/>
      <c r="W845" s="79"/>
      <c r="X845" s="79"/>
      <c r="Y845" s="79"/>
      <c r="Z845" s="79"/>
      <c r="AA845" s="79"/>
      <c r="AB845" s="79"/>
      <c r="AC845" s="79"/>
      <c r="AD845" s="79"/>
      <c r="AE845" s="79"/>
      <c r="AF845" s="79"/>
      <c r="AG845" s="79"/>
      <c r="AH845" s="79"/>
      <c r="AI845" s="79"/>
      <c r="AJ845" s="79"/>
      <c r="AK845" s="79"/>
    </row>
    <row r="846" ht="12.75" customHeight="1">
      <c r="A846" s="79"/>
      <c r="B846" s="79"/>
      <c r="C846" s="79"/>
      <c r="D846" s="79"/>
      <c r="E846" s="79"/>
      <c r="F846" s="79"/>
      <c r="G846" s="79"/>
      <c r="H846" s="79"/>
      <c r="I846" s="79"/>
      <c r="J846" s="79"/>
      <c r="K846" s="79"/>
      <c r="L846" s="79"/>
      <c r="M846" s="79"/>
      <c r="N846" s="79"/>
      <c r="O846" s="79"/>
      <c r="P846" s="79"/>
      <c r="Q846" s="79"/>
      <c r="R846" s="79"/>
      <c r="S846" s="79"/>
      <c r="T846" s="131"/>
      <c r="U846" s="79"/>
      <c r="V846" s="79"/>
      <c r="W846" s="79"/>
      <c r="X846" s="79"/>
      <c r="Y846" s="79"/>
      <c r="Z846" s="79"/>
      <c r="AA846" s="79"/>
      <c r="AB846" s="79"/>
      <c r="AC846" s="79"/>
      <c r="AD846" s="79"/>
      <c r="AE846" s="79"/>
      <c r="AF846" s="79"/>
      <c r="AG846" s="79"/>
      <c r="AH846" s="79"/>
      <c r="AI846" s="79"/>
      <c r="AJ846" s="79"/>
      <c r="AK846" s="79"/>
    </row>
    <row r="847" ht="12.75" customHeight="1">
      <c r="A847" s="79"/>
      <c r="B847" s="79"/>
      <c r="C847" s="79"/>
      <c r="D847" s="79"/>
      <c r="E847" s="79"/>
      <c r="F847" s="79"/>
      <c r="G847" s="79"/>
      <c r="H847" s="79"/>
      <c r="I847" s="79"/>
      <c r="J847" s="79"/>
      <c r="K847" s="79"/>
      <c r="L847" s="79"/>
      <c r="M847" s="79"/>
      <c r="N847" s="79"/>
      <c r="O847" s="79"/>
      <c r="P847" s="79"/>
      <c r="Q847" s="79"/>
      <c r="R847" s="79"/>
      <c r="S847" s="79"/>
      <c r="T847" s="131"/>
      <c r="U847" s="79"/>
      <c r="V847" s="79"/>
      <c r="W847" s="79"/>
      <c r="X847" s="79"/>
      <c r="Y847" s="79"/>
      <c r="Z847" s="79"/>
      <c r="AA847" s="79"/>
      <c r="AB847" s="79"/>
      <c r="AC847" s="79"/>
      <c r="AD847" s="79"/>
      <c r="AE847" s="79"/>
      <c r="AF847" s="79"/>
      <c r="AG847" s="79"/>
      <c r="AH847" s="79"/>
      <c r="AI847" s="79"/>
      <c r="AJ847" s="79"/>
      <c r="AK847" s="79"/>
    </row>
    <row r="848" ht="12.75" customHeight="1">
      <c r="A848" s="79"/>
      <c r="B848" s="79"/>
      <c r="C848" s="79"/>
      <c r="D848" s="79"/>
      <c r="E848" s="79"/>
      <c r="F848" s="79"/>
      <c r="G848" s="79"/>
      <c r="H848" s="79"/>
      <c r="I848" s="79"/>
      <c r="J848" s="79"/>
      <c r="K848" s="79"/>
      <c r="L848" s="79"/>
      <c r="M848" s="79"/>
      <c r="N848" s="79"/>
      <c r="O848" s="79"/>
      <c r="P848" s="79"/>
      <c r="Q848" s="79"/>
      <c r="R848" s="79"/>
      <c r="S848" s="79"/>
      <c r="T848" s="131"/>
      <c r="U848" s="79"/>
      <c r="V848" s="79"/>
      <c r="W848" s="79"/>
      <c r="X848" s="79"/>
      <c r="Y848" s="79"/>
      <c r="Z848" s="79"/>
      <c r="AA848" s="79"/>
      <c r="AB848" s="79"/>
      <c r="AC848" s="79"/>
      <c r="AD848" s="79"/>
      <c r="AE848" s="79"/>
      <c r="AF848" s="79"/>
      <c r="AG848" s="79"/>
      <c r="AH848" s="79"/>
      <c r="AI848" s="79"/>
      <c r="AJ848" s="79"/>
      <c r="AK848" s="79"/>
    </row>
    <row r="849" ht="12.75" customHeight="1">
      <c r="A849" s="79"/>
      <c r="B849" s="79"/>
      <c r="C849" s="79"/>
      <c r="D849" s="79"/>
      <c r="E849" s="79"/>
      <c r="F849" s="79"/>
      <c r="G849" s="79"/>
      <c r="H849" s="79"/>
      <c r="I849" s="79"/>
      <c r="J849" s="79"/>
      <c r="K849" s="79"/>
      <c r="L849" s="79"/>
      <c r="M849" s="79"/>
      <c r="N849" s="79"/>
      <c r="O849" s="79"/>
      <c r="P849" s="79"/>
      <c r="Q849" s="79"/>
      <c r="R849" s="79"/>
      <c r="S849" s="79"/>
      <c r="T849" s="131"/>
      <c r="U849" s="79"/>
      <c r="V849" s="79"/>
      <c r="W849" s="79"/>
      <c r="X849" s="79"/>
      <c r="Y849" s="79"/>
      <c r="Z849" s="79"/>
      <c r="AA849" s="79"/>
      <c r="AB849" s="79"/>
      <c r="AC849" s="79"/>
      <c r="AD849" s="79"/>
      <c r="AE849" s="79"/>
      <c r="AF849" s="79"/>
      <c r="AG849" s="79"/>
      <c r="AH849" s="79"/>
      <c r="AI849" s="79"/>
      <c r="AJ849" s="79"/>
      <c r="AK849" s="79"/>
    </row>
    <row r="850" ht="12.75" customHeight="1">
      <c r="A850" s="79"/>
      <c r="B850" s="79"/>
      <c r="C850" s="79"/>
      <c r="D850" s="79"/>
      <c r="E850" s="79"/>
      <c r="F850" s="79"/>
      <c r="G850" s="79"/>
      <c r="H850" s="79"/>
      <c r="I850" s="79"/>
      <c r="J850" s="79"/>
      <c r="K850" s="79"/>
      <c r="L850" s="79"/>
      <c r="M850" s="79"/>
      <c r="N850" s="79"/>
      <c r="O850" s="79"/>
      <c r="P850" s="79"/>
      <c r="Q850" s="79"/>
      <c r="R850" s="79"/>
      <c r="S850" s="79"/>
      <c r="T850" s="131"/>
      <c r="U850" s="79"/>
      <c r="V850" s="79"/>
      <c r="W850" s="79"/>
      <c r="X850" s="79"/>
      <c r="Y850" s="79"/>
      <c r="Z850" s="79"/>
      <c r="AA850" s="79"/>
      <c r="AB850" s="79"/>
      <c r="AC850" s="79"/>
      <c r="AD850" s="79"/>
      <c r="AE850" s="79"/>
      <c r="AF850" s="79"/>
      <c r="AG850" s="79"/>
      <c r="AH850" s="79"/>
      <c r="AI850" s="79"/>
      <c r="AJ850" s="79"/>
      <c r="AK850" s="79"/>
    </row>
    <row r="851" ht="12.75" customHeight="1">
      <c r="A851" s="79"/>
      <c r="B851" s="79"/>
      <c r="C851" s="79"/>
      <c r="D851" s="79"/>
      <c r="E851" s="79"/>
      <c r="F851" s="79"/>
      <c r="G851" s="79"/>
      <c r="H851" s="79"/>
      <c r="I851" s="79"/>
      <c r="J851" s="79"/>
      <c r="K851" s="79"/>
      <c r="L851" s="79"/>
      <c r="M851" s="79"/>
      <c r="N851" s="79"/>
      <c r="O851" s="79"/>
      <c r="P851" s="79"/>
      <c r="Q851" s="79"/>
      <c r="R851" s="79"/>
      <c r="S851" s="79"/>
      <c r="T851" s="131"/>
      <c r="U851" s="79"/>
      <c r="V851" s="79"/>
      <c r="W851" s="79"/>
      <c r="X851" s="79"/>
      <c r="Y851" s="79"/>
      <c r="Z851" s="79"/>
      <c r="AA851" s="79"/>
      <c r="AB851" s="79"/>
      <c r="AC851" s="79"/>
      <c r="AD851" s="79"/>
      <c r="AE851" s="79"/>
      <c r="AF851" s="79"/>
      <c r="AG851" s="79"/>
      <c r="AH851" s="79"/>
      <c r="AI851" s="79"/>
      <c r="AJ851" s="79"/>
      <c r="AK851" s="79"/>
    </row>
    <row r="852" ht="12.75" customHeight="1">
      <c r="A852" s="79"/>
      <c r="B852" s="79"/>
      <c r="C852" s="79"/>
      <c r="D852" s="79"/>
      <c r="E852" s="79"/>
      <c r="F852" s="79"/>
      <c r="G852" s="79"/>
      <c r="H852" s="79"/>
      <c r="I852" s="79"/>
      <c r="J852" s="79"/>
      <c r="K852" s="79"/>
      <c r="L852" s="79"/>
      <c r="M852" s="79"/>
      <c r="N852" s="79"/>
      <c r="O852" s="79"/>
      <c r="P852" s="79"/>
      <c r="Q852" s="79"/>
      <c r="R852" s="79"/>
      <c r="S852" s="79"/>
      <c r="T852" s="131"/>
      <c r="U852" s="79"/>
      <c r="V852" s="79"/>
      <c r="W852" s="79"/>
      <c r="X852" s="79"/>
      <c r="Y852" s="79"/>
      <c r="Z852" s="79"/>
      <c r="AA852" s="79"/>
      <c r="AB852" s="79"/>
      <c r="AC852" s="79"/>
      <c r="AD852" s="79"/>
      <c r="AE852" s="79"/>
      <c r="AF852" s="79"/>
      <c r="AG852" s="79"/>
      <c r="AH852" s="79"/>
      <c r="AI852" s="79"/>
      <c r="AJ852" s="79"/>
      <c r="AK852" s="79"/>
    </row>
    <row r="853" ht="12.75" customHeight="1">
      <c r="A853" s="79"/>
      <c r="B853" s="79"/>
      <c r="C853" s="79"/>
      <c r="D853" s="79"/>
      <c r="E853" s="79"/>
      <c r="F853" s="79"/>
      <c r="G853" s="79"/>
      <c r="H853" s="79"/>
      <c r="I853" s="79"/>
      <c r="J853" s="79"/>
      <c r="K853" s="79"/>
      <c r="L853" s="79"/>
      <c r="M853" s="79"/>
      <c r="N853" s="79"/>
      <c r="O853" s="79"/>
      <c r="P853" s="79"/>
      <c r="Q853" s="79"/>
      <c r="R853" s="79"/>
      <c r="S853" s="79"/>
      <c r="T853" s="131"/>
      <c r="U853" s="79"/>
      <c r="V853" s="79"/>
      <c r="W853" s="79"/>
      <c r="X853" s="79"/>
      <c r="Y853" s="79"/>
      <c r="Z853" s="79"/>
      <c r="AA853" s="79"/>
      <c r="AB853" s="79"/>
      <c r="AC853" s="79"/>
      <c r="AD853" s="79"/>
      <c r="AE853" s="79"/>
      <c r="AF853" s="79"/>
      <c r="AG853" s="79"/>
      <c r="AH853" s="79"/>
      <c r="AI853" s="79"/>
      <c r="AJ853" s="79"/>
      <c r="AK853" s="79"/>
    </row>
    <row r="854" ht="12.75" customHeight="1">
      <c r="A854" s="79"/>
      <c r="B854" s="79"/>
      <c r="C854" s="79"/>
      <c r="D854" s="79"/>
      <c r="E854" s="79"/>
      <c r="F854" s="79"/>
      <c r="G854" s="79"/>
      <c r="H854" s="79"/>
      <c r="I854" s="79"/>
      <c r="J854" s="79"/>
      <c r="K854" s="79"/>
      <c r="L854" s="79"/>
      <c r="M854" s="79"/>
      <c r="N854" s="79"/>
      <c r="O854" s="79"/>
      <c r="P854" s="79"/>
      <c r="Q854" s="79"/>
      <c r="R854" s="79"/>
      <c r="S854" s="79"/>
      <c r="T854" s="131"/>
      <c r="U854" s="79"/>
      <c r="V854" s="79"/>
      <c r="W854" s="79"/>
      <c r="X854" s="79"/>
      <c r="Y854" s="79"/>
      <c r="Z854" s="79"/>
      <c r="AA854" s="79"/>
      <c r="AB854" s="79"/>
      <c r="AC854" s="79"/>
      <c r="AD854" s="79"/>
      <c r="AE854" s="79"/>
      <c r="AF854" s="79"/>
      <c r="AG854" s="79"/>
      <c r="AH854" s="79"/>
      <c r="AI854" s="79"/>
      <c r="AJ854" s="79"/>
      <c r="AK854" s="79"/>
    </row>
    <row r="855" ht="12.75" customHeight="1">
      <c r="A855" s="79"/>
      <c r="B855" s="79"/>
      <c r="C855" s="79"/>
      <c r="D855" s="79"/>
      <c r="E855" s="79"/>
      <c r="F855" s="79"/>
      <c r="G855" s="79"/>
      <c r="H855" s="79"/>
      <c r="I855" s="79"/>
      <c r="J855" s="79"/>
      <c r="K855" s="79"/>
      <c r="L855" s="79"/>
      <c r="M855" s="79"/>
      <c r="N855" s="79"/>
      <c r="O855" s="79"/>
      <c r="P855" s="79"/>
      <c r="Q855" s="79"/>
      <c r="R855" s="79"/>
      <c r="S855" s="79"/>
      <c r="T855" s="131"/>
      <c r="U855" s="79"/>
      <c r="V855" s="79"/>
      <c r="W855" s="79"/>
      <c r="X855" s="79"/>
      <c r="Y855" s="79"/>
      <c r="Z855" s="79"/>
      <c r="AA855" s="79"/>
      <c r="AB855" s="79"/>
      <c r="AC855" s="79"/>
      <c r="AD855" s="79"/>
      <c r="AE855" s="79"/>
      <c r="AF855" s="79"/>
      <c r="AG855" s="79"/>
      <c r="AH855" s="79"/>
      <c r="AI855" s="79"/>
      <c r="AJ855" s="79"/>
      <c r="AK855" s="79"/>
    </row>
    <row r="856" ht="12.75" customHeight="1">
      <c r="A856" s="79"/>
      <c r="B856" s="79"/>
      <c r="C856" s="79"/>
      <c r="D856" s="79"/>
      <c r="E856" s="79"/>
      <c r="F856" s="79"/>
      <c r="G856" s="79"/>
      <c r="H856" s="79"/>
      <c r="I856" s="79"/>
      <c r="J856" s="79"/>
      <c r="K856" s="79"/>
      <c r="L856" s="79"/>
      <c r="M856" s="79"/>
      <c r="N856" s="79"/>
      <c r="O856" s="79"/>
      <c r="P856" s="79"/>
      <c r="Q856" s="79"/>
      <c r="R856" s="79"/>
      <c r="S856" s="79"/>
      <c r="T856" s="131"/>
      <c r="U856" s="79"/>
      <c r="V856" s="79"/>
      <c r="W856" s="79"/>
      <c r="X856" s="79"/>
      <c r="Y856" s="79"/>
      <c r="Z856" s="79"/>
      <c r="AA856" s="79"/>
      <c r="AB856" s="79"/>
      <c r="AC856" s="79"/>
      <c r="AD856" s="79"/>
      <c r="AE856" s="79"/>
      <c r="AF856" s="79"/>
      <c r="AG856" s="79"/>
      <c r="AH856" s="79"/>
      <c r="AI856" s="79"/>
      <c r="AJ856" s="79"/>
      <c r="AK856" s="79"/>
    </row>
    <row r="857" ht="12.75" customHeight="1">
      <c r="A857" s="79"/>
      <c r="B857" s="79"/>
      <c r="C857" s="79"/>
      <c r="D857" s="79"/>
      <c r="E857" s="79"/>
      <c r="F857" s="79"/>
      <c r="G857" s="79"/>
      <c r="H857" s="79"/>
      <c r="I857" s="79"/>
      <c r="J857" s="79"/>
      <c r="K857" s="79"/>
      <c r="L857" s="79"/>
      <c r="M857" s="79"/>
      <c r="N857" s="79"/>
      <c r="O857" s="79"/>
      <c r="P857" s="79"/>
      <c r="Q857" s="79"/>
      <c r="R857" s="79"/>
      <c r="S857" s="79"/>
      <c r="T857" s="131"/>
      <c r="U857" s="79"/>
      <c r="V857" s="79"/>
      <c r="W857" s="79"/>
      <c r="X857" s="79"/>
      <c r="Y857" s="79"/>
      <c r="Z857" s="79"/>
      <c r="AA857" s="79"/>
      <c r="AB857" s="79"/>
      <c r="AC857" s="79"/>
      <c r="AD857" s="79"/>
      <c r="AE857" s="79"/>
      <c r="AF857" s="79"/>
      <c r="AG857" s="79"/>
      <c r="AH857" s="79"/>
      <c r="AI857" s="79"/>
      <c r="AJ857" s="79"/>
      <c r="AK857" s="79"/>
    </row>
    <row r="858" ht="12.75" customHeight="1">
      <c r="A858" s="79"/>
      <c r="B858" s="79"/>
      <c r="C858" s="79"/>
      <c r="D858" s="79"/>
      <c r="E858" s="79"/>
      <c r="F858" s="79"/>
      <c r="G858" s="79"/>
      <c r="H858" s="79"/>
      <c r="I858" s="79"/>
      <c r="J858" s="79"/>
      <c r="K858" s="79"/>
      <c r="L858" s="79"/>
      <c r="M858" s="79"/>
      <c r="N858" s="79"/>
      <c r="O858" s="79"/>
      <c r="P858" s="79"/>
      <c r="Q858" s="79"/>
      <c r="R858" s="79"/>
      <c r="S858" s="79"/>
      <c r="T858" s="131"/>
      <c r="U858" s="79"/>
      <c r="V858" s="79"/>
      <c r="W858" s="79"/>
      <c r="X858" s="79"/>
      <c r="Y858" s="79"/>
      <c r="Z858" s="79"/>
      <c r="AA858" s="79"/>
      <c r="AB858" s="79"/>
      <c r="AC858" s="79"/>
      <c r="AD858" s="79"/>
      <c r="AE858" s="79"/>
      <c r="AF858" s="79"/>
      <c r="AG858" s="79"/>
      <c r="AH858" s="79"/>
      <c r="AI858" s="79"/>
      <c r="AJ858" s="79"/>
      <c r="AK858" s="79"/>
    </row>
    <row r="859" ht="12.75" customHeight="1">
      <c r="A859" s="79"/>
      <c r="B859" s="79"/>
      <c r="C859" s="79"/>
      <c r="D859" s="79"/>
      <c r="E859" s="79"/>
      <c r="F859" s="79"/>
      <c r="G859" s="79"/>
      <c r="H859" s="79"/>
      <c r="I859" s="79"/>
      <c r="J859" s="79"/>
      <c r="K859" s="79"/>
      <c r="L859" s="79"/>
      <c r="M859" s="79"/>
      <c r="N859" s="79"/>
      <c r="O859" s="79"/>
      <c r="P859" s="79"/>
      <c r="Q859" s="79"/>
      <c r="R859" s="79"/>
      <c r="S859" s="79"/>
      <c r="T859" s="131"/>
      <c r="U859" s="79"/>
      <c r="V859" s="79"/>
      <c r="W859" s="79"/>
      <c r="X859" s="79"/>
      <c r="Y859" s="79"/>
      <c r="Z859" s="79"/>
      <c r="AA859" s="79"/>
      <c r="AB859" s="79"/>
      <c r="AC859" s="79"/>
      <c r="AD859" s="79"/>
      <c r="AE859" s="79"/>
      <c r="AF859" s="79"/>
      <c r="AG859" s="79"/>
      <c r="AH859" s="79"/>
      <c r="AI859" s="79"/>
      <c r="AJ859" s="79"/>
      <c r="AK859" s="79"/>
    </row>
    <row r="860" ht="12.75" customHeight="1">
      <c r="A860" s="79"/>
      <c r="B860" s="79"/>
      <c r="C860" s="79"/>
      <c r="D860" s="79"/>
      <c r="E860" s="79"/>
      <c r="F860" s="79"/>
      <c r="G860" s="79"/>
      <c r="H860" s="79"/>
      <c r="I860" s="79"/>
      <c r="J860" s="79"/>
      <c r="K860" s="79"/>
      <c r="L860" s="79"/>
      <c r="M860" s="79"/>
      <c r="N860" s="79"/>
      <c r="O860" s="79"/>
      <c r="P860" s="79"/>
      <c r="Q860" s="79"/>
      <c r="R860" s="79"/>
      <c r="S860" s="79"/>
      <c r="T860" s="131"/>
      <c r="U860" s="79"/>
      <c r="V860" s="79"/>
      <c r="W860" s="79"/>
      <c r="X860" s="79"/>
      <c r="Y860" s="79"/>
      <c r="Z860" s="79"/>
      <c r="AA860" s="79"/>
      <c r="AB860" s="79"/>
      <c r="AC860" s="79"/>
      <c r="AD860" s="79"/>
      <c r="AE860" s="79"/>
      <c r="AF860" s="79"/>
      <c r="AG860" s="79"/>
      <c r="AH860" s="79"/>
      <c r="AI860" s="79"/>
      <c r="AJ860" s="79"/>
      <c r="AK860" s="79"/>
    </row>
    <row r="861" ht="12.75" customHeight="1">
      <c r="A861" s="79"/>
      <c r="B861" s="79"/>
      <c r="C861" s="79"/>
      <c r="D861" s="79"/>
      <c r="E861" s="79"/>
      <c r="F861" s="79"/>
      <c r="G861" s="79"/>
      <c r="H861" s="79"/>
      <c r="I861" s="79"/>
      <c r="J861" s="79"/>
      <c r="K861" s="79"/>
      <c r="L861" s="79"/>
      <c r="M861" s="79"/>
      <c r="N861" s="79"/>
      <c r="O861" s="79"/>
      <c r="P861" s="79"/>
      <c r="Q861" s="79"/>
      <c r="R861" s="79"/>
      <c r="S861" s="79"/>
      <c r="T861" s="131"/>
      <c r="U861" s="79"/>
      <c r="V861" s="79"/>
      <c r="W861" s="79"/>
      <c r="X861" s="79"/>
      <c r="Y861" s="79"/>
      <c r="Z861" s="79"/>
      <c r="AA861" s="79"/>
      <c r="AB861" s="79"/>
      <c r="AC861" s="79"/>
      <c r="AD861" s="79"/>
      <c r="AE861" s="79"/>
      <c r="AF861" s="79"/>
      <c r="AG861" s="79"/>
      <c r="AH861" s="79"/>
      <c r="AI861" s="79"/>
      <c r="AJ861" s="79"/>
      <c r="AK861" s="79"/>
    </row>
    <row r="862" ht="12.75" customHeight="1">
      <c r="A862" s="79"/>
      <c r="B862" s="79"/>
      <c r="C862" s="79"/>
      <c r="D862" s="79"/>
      <c r="E862" s="79"/>
      <c r="F862" s="79"/>
      <c r="G862" s="79"/>
      <c r="H862" s="79"/>
      <c r="I862" s="79"/>
      <c r="J862" s="79"/>
      <c r="K862" s="79"/>
      <c r="L862" s="79"/>
      <c r="M862" s="79"/>
      <c r="N862" s="79"/>
      <c r="O862" s="79"/>
      <c r="P862" s="79"/>
      <c r="Q862" s="79"/>
      <c r="R862" s="79"/>
      <c r="S862" s="79"/>
      <c r="T862" s="131"/>
      <c r="U862" s="79"/>
      <c r="V862" s="79"/>
      <c r="W862" s="79"/>
      <c r="X862" s="79"/>
      <c r="Y862" s="79"/>
      <c r="Z862" s="79"/>
      <c r="AA862" s="79"/>
      <c r="AB862" s="79"/>
      <c r="AC862" s="79"/>
      <c r="AD862" s="79"/>
      <c r="AE862" s="79"/>
      <c r="AF862" s="79"/>
      <c r="AG862" s="79"/>
      <c r="AH862" s="79"/>
      <c r="AI862" s="79"/>
      <c r="AJ862" s="79"/>
      <c r="AK862" s="79"/>
    </row>
    <row r="863" ht="12.75" customHeight="1">
      <c r="A863" s="79"/>
      <c r="B863" s="79"/>
      <c r="C863" s="79"/>
      <c r="D863" s="79"/>
      <c r="E863" s="79"/>
      <c r="F863" s="79"/>
      <c r="G863" s="79"/>
      <c r="H863" s="79"/>
      <c r="I863" s="79"/>
      <c r="J863" s="79"/>
      <c r="K863" s="79"/>
      <c r="L863" s="79"/>
      <c r="M863" s="79"/>
      <c r="N863" s="79"/>
      <c r="O863" s="79"/>
      <c r="P863" s="79"/>
      <c r="Q863" s="79"/>
      <c r="R863" s="79"/>
      <c r="S863" s="79"/>
      <c r="T863" s="131"/>
      <c r="U863" s="79"/>
      <c r="V863" s="79"/>
      <c r="W863" s="79"/>
      <c r="X863" s="79"/>
      <c r="Y863" s="79"/>
      <c r="Z863" s="79"/>
      <c r="AA863" s="79"/>
      <c r="AB863" s="79"/>
      <c r="AC863" s="79"/>
      <c r="AD863" s="79"/>
      <c r="AE863" s="79"/>
      <c r="AF863" s="79"/>
      <c r="AG863" s="79"/>
      <c r="AH863" s="79"/>
      <c r="AI863" s="79"/>
      <c r="AJ863" s="79"/>
      <c r="AK863" s="79"/>
    </row>
    <row r="864" ht="12.75" customHeight="1">
      <c r="A864" s="79"/>
      <c r="B864" s="79"/>
      <c r="C864" s="79"/>
      <c r="D864" s="79"/>
      <c r="E864" s="79"/>
      <c r="F864" s="79"/>
      <c r="G864" s="79"/>
      <c r="H864" s="79"/>
      <c r="I864" s="79"/>
      <c r="J864" s="79"/>
      <c r="K864" s="79"/>
      <c r="L864" s="79"/>
      <c r="M864" s="79"/>
      <c r="N864" s="79"/>
      <c r="O864" s="79"/>
      <c r="P864" s="79"/>
      <c r="Q864" s="79"/>
      <c r="R864" s="79"/>
      <c r="S864" s="79"/>
      <c r="T864" s="131"/>
      <c r="U864" s="79"/>
      <c r="V864" s="79"/>
      <c r="W864" s="79"/>
      <c r="X864" s="79"/>
      <c r="Y864" s="79"/>
      <c r="Z864" s="79"/>
      <c r="AA864" s="79"/>
      <c r="AB864" s="79"/>
      <c r="AC864" s="79"/>
      <c r="AD864" s="79"/>
      <c r="AE864" s="79"/>
      <c r="AF864" s="79"/>
      <c r="AG864" s="79"/>
      <c r="AH864" s="79"/>
      <c r="AI864" s="79"/>
      <c r="AJ864" s="79"/>
      <c r="AK864" s="79"/>
    </row>
    <row r="865" ht="12.75" customHeight="1">
      <c r="A865" s="79"/>
      <c r="B865" s="79"/>
      <c r="C865" s="79"/>
      <c r="D865" s="79"/>
      <c r="E865" s="79"/>
      <c r="F865" s="79"/>
      <c r="G865" s="79"/>
      <c r="H865" s="79"/>
      <c r="I865" s="79"/>
      <c r="J865" s="79"/>
      <c r="K865" s="79"/>
      <c r="L865" s="79"/>
      <c r="M865" s="79"/>
      <c r="N865" s="79"/>
      <c r="O865" s="79"/>
      <c r="P865" s="79"/>
      <c r="Q865" s="79"/>
      <c r="R865" s="79"/>
      <c r="S865" s="79"/>
      <c r="T865" s="131"/>
      <c r="U865" s="79"/>
      <c r="V865" s="79"/>
      <c r="W865" s="79"/>
      <c r="X865" s="79"/>
      <c r="Y865" s="79"/>
      <c r="Z865" s="79"/>
      <c r="AA865" s="79"/>
      <c r="AB865" s="79"/>
      <c r="AC865" s="79"/>
      <c r="AD865" s="79"/>
      <c r="AE865" s="79"/>
      <c r="AF865" s="79"/>
      <c r="AG865" s="79"/>
      <c r="AH865" s="79"/>
      <c r="AI865" s="79"/>
      <c r="AJ865" s="79"/>
      <c r="AK865" s="79"/>
    </row>
    <row r="866" ht="12.75" customHeight="1">
      <c r="A866" s="79"/>
      <c r="B866" s="79"/>
      <c r="C866" s="79"/>
      <c r="D866" s="79"/>
      <c r="E866" s="79"/>
      <c r="F866" s="79"/>
      <c r="G866" s="79"/>
      <c r="H866" s="79"/>
      <c r="I866" s="79"/>
      <c r="J866" s="79"/>
      <c r="K866" s="79"/>
      <c r="L866" s="79"/>
      <c r="M866" s="79"/>
      <c r="N866" s="79"/>
      <c r="O866" s="79"/>
      <c r="P866" s="79"/>
      <c r="Q866" s="79"/>
      <c r="R866" s="79"/>
      <c r="S866" s="79"/>
      <c r="T866" s="131"/>
      <c r="U866" s="79"/>
      <c r="V866" s="79"/>
      <c r="W866" s="79"/>
      <c r="X866" s="79"/>
      <c r="Y866" s="79"/>
      <c r="Z866" s="79"/>
      <c r="AA866" s="79"/>
      <c r="AB866" s="79"/>
      <c r="AC866" s="79"/>
      <c r="AD866" s="79"/>
      <c r="AE866" s="79"/>
      <c r="AF866" s="79"/>
      <c r="AG866" s="79"/>
      <c r="AH866" s="79"/>
      <c r="AI866" s="79"/>
      <c r="AJ866" s="79"/>
      <c r="AK866" s="79"/>
    </row>
    <row r="867" ht="12.75" customHeight="1">
      <c r="A867" s="79"/>
      <c r="B867" s="79"/>
      <c r="C867" s="79"/>
      <c r="D867" s="79"/>
      <c r="E867" s="79"/>
      <c r="F867" s="79"/>
      <c r="G867" s="79"/>
      <c r="H867" s="79"/>
      <c r="I867" s="79"/>
      <c r="J867" s="79"/>
      <c r="K867" s="79"/>
      <c r="L867" s="79"/>
      <c r="M867" s="79"/>
      <c r="N867" s="79"/>
      <c r="O867" s="79"/>
      <c r="P867" s="79"/>
      <c r="Q867" s="79"/>
      <c r="R867" s="79"/>
      <c r="S867" s="79"/>
      <c r="T867" s="131"/>
      <c r="U867" s="79"/>
      <c r="V867" s="79"/>
      <c r="W867" s="79"/>
      <c r="X867" s="79"/>
      <c r="Y867" s="79"/>
      <c r="Z867" s="79"/>
      <c r="AA867" s="79"/>
      <c r="AB867" s="79"/>
      <c r="AC867" s="79"/>
      <c r="AD867" s="79"/>
      <c r="AE867" s="79"/>
      <c r="AF867" s="79"/>
      <c r="AG867" s="79"/>
      <c r="AH867" s="79"/>
      <c r="AI867" s="79"/>
      <c r="AJ867" s="79"/>
      <c r="AK867" s="79"/>
    </row>
    <row r="868" ht="12.75" customHeight="1">
      <c r="A868" s="79"/>
      <c r="B868" s="79"/>
      <c r="C868" s="79"/>
      <c r="D868" s="79"/>
      <c r="E868" s="79"/>
      <c r="F868" s="79"/>
      <c r="G868" s="79"/>
      <c r="H868" s="79"/>
      <c r="I868" s="79"/>
      <c r="J868" s="79"/>
      <c r="K868" s="79"/>
      <c r="L868" s="79"/>
      <c r="M868" s="79"/>
      <c r="N868" s="79"/>
      <c r="O868" s="79"/>
      <c r="P868" s="79"/>
      <c r="Q868" s="79"/>
      <c r="R868" s="79"/>
      <c r="S868" s="79"/>
      <c r="T868" s="131"/>
      <c r="U868" s="79"/>
      <c r="V868" s="79"/>
      <c r="W868" s="79"/>
      <c r="X868" s="79"/>
      <c r="Y868" s="79"/>
      <c r="Z868" s="79"/>
      <c r="AA868" s="79"/>
      <c r="AB868" s="79"/>
      <c r="AC868" s="79"/>
      <c r="AD868" s="79"/>
      <c r="AE868" s="79"/>
      <c r="AF868" s="79"/>
      <c r="AG868" s="79"/>
      <c r="AH868" s="79"/>
      <c r="AI868" s="79"/>
      <c r="AJ868" s="79"/>
      <c r="AK868" s="79"/>
    </row>
    <row r="869" ht="12.75" customHeight="1">
      <c r="A869" s="79"/>
      <c r="B869" s="79"/>
      <c r="C869" s="79"/>
      <c r="D869" s="79"/>
      <c r="E869" s="79"/>
      <c r="F869" s="79"/>
      <c r="G869" s="79"/>
      <c r="H869" s="79"/>
      <c r="I869" s="79"/>
      <c r="J869" s="79"/>
      <c r="K869" s="79"/>
      <c r="L869" s="79"/>
      <c r="M869" s="79"/>
      <c r="N869" s="79"/>
      <c r="O869" s="79"/>
      <c r="P869" s="79"/>
      <c r="Q869" s="79"/>
      <c r="R869" s="79"/>
      <c r="S869" s="79"/>
      <c r="T869" s="131"/>
      <c r="U869" s="79"/>
      <c r="V869" s="79"/>
      <c r="W869" s="79"/>
      <c r="X869" s="79"/>
      <c r="Y869" s="79"/>
      <c r="Z869" s="79"/>
      <c r="AA869" s="79"/>
      <c r="AB869" s="79"/>
      <c r="AC869" s="79"/>
      <c r="AD869" s="79"/>
      <c r="AE869" s="79"/>
      <c r="AF869" s="79"/>
      <c r="AG869" s="79"/>
      <c r="AH869" s="79"/>
      <c r="AI869" s="79"/>
      <c r="AJ869" s="79"/>
      <c r="AK869" s="79"/>
    </row>
    <row r="870" ht="12.75" customHeight="1">
      <c r="A870" s="79"/>
      <c r="B870" s="79"/>
      <c r="C870" s="79"/>
      <c r="D870" s="79"/>
      <c r="E870" s="79"/>
      <c r="F870" s="79"/>
      <c r="G870" s="79"/>
      <c r="H870" s="79"/>
      <c r="I870" s="79"/>
      <c r="J870" s="79"/>
      <c r="K870" s="79"/>
      <c r="L870" s="79"/>
      <c r="M870" s="79"/>
      <c r="N870" s="79"/>
      <c r="O870" s="79"/>
      <c r="P870" s="79"/>
      <c r="Q870" s="79"/>
      <c r="R870" s="79"/>
      <c r="S870" s="79"/>
      <c r="T870" s="131"/>
      <c r="U870" s="79"/>
      <c r="V870" s="79"/>
      <c r="W870" s="79"/>
      <c r="X870" s="79"/>
      <c r="Y870" s="79"/>
      <c r="Z870" s="79"/>
      <c r="AA870" s="79"/>
      <c r="AB870" s="79"/>
      <c r="AC870" s="79"/>
      <c r="AD870" s="79"/>
      <c r="AE870" s="79"/>
      <c r="AF870" s="79"/>
      <c r="AG870" s="79"/>
      <c r="AH870" s="79"/>
      <c r="AI870" s="79"/>
      <c r="AJ870" s="79"/>
      <c r="AK870" s="79"/>
    </row>
    <row r="871" ht="12.75" customHeight="1">
      <c r="A871" s="79"/>
      <c r="B871" s="79"/>
      <c r="C871" s="79"/>
      <c r="D871" s="79"/>
      <c r="E871" s="79"/>
      <c r="F871" s="79"/>
      <c r="G871" s="79"/>
      <c r="H871" s="79"/>
      <c r="I871" s="79"/>
      <c r="J871" s="79"/>
      <c r="K871" s="79"/>
      <c r="L871" s="79"/>
      <c r="M871" s="79"/>
      <c r="N871" s="79"/>
      <c r="O871" s="79"/>
      <c r="P871" s="79"/>
      <c r="Q871" s="79"/>
      <c r="R871" s="79"/>
      <c r="S871" s="79"/>
      <c r="T871" s="131"/>
      <c r="U871" s="79"/>
      <c r="V871" s="79"/>
      <c r="W871" s="79"/>
      <c r="X871" s="79"/>
      <c r="Y871" s="79"/>
      <c r="Z871" s="79"/>
      <c r="AA871" s="79"/>
      <c r="AB871" s="79"/>
      <c r="AC871" s="79"/>
      <c r="AD871" s="79"/>
      <c r="AE871" s="79"/>
      <c r="AF871" s="79"/>
      <c r="AG871" s="79"/>
      <c r="AH871" s="79"/>
      <c r="AI871" s="79"/>
      <c r="AJ871" s="79"/>
      <c r="AK871" s="79"/>
    </row>
    <row r="872" ht="12.75" customHeight="1">
      <c r="A872" s="79"/>
      <c r="B872" s="79"/>
      <c r="C872" s="79"/>
      <c r="D872" s="79"/>
      <c r="E872" s="79"/>
      <c r="F872" s="79"/>
      <c r="G872" s="79"/>
      <c r="H872" s="79"/>
      <c r="I872" s="79"/>
      <c r="J872" s="79"/>
      <c r="K872" s="79"/>
      <c r="L872" s="79"/>
      <c r="M872" s="79"/>
      <c r="N872" s="79"/>
      <c r="O872" s="79"/>
      <c r="P872" s="79"/>
      <c r="Q872" s="79"/>
      <c r="R872" s="79"/>
      <c r="S872" s="79"/>
      <c r="T872" s="131"/>
      <c r="U872" s="79"/>
      <c r="V872" s="79"/>
      <c r="W872" s="79"/>
      <c r="X872" s="79"/>
      <c r="Y872" s="79"/>
      <c r="Z872" s="79"/>
      <c r="AA872" s="79"/>
      <c r="AB872" s="79"/>
      <c r="AC872" s="79"/>
      <c r="AD872" s="79"/>
      <c r="AE872" s="79"/>
      <c r="AF872" s="79"/>
      <c r="AG872" s="79"/>
      <c r="AH872" s="79"/>
      <c r="AI872" s="79"/>
      <c r="AJ872" s="79"/>
      <c r="AK872" s="79"/>
    </row>
    <row r="873" ht="12.75" customHeight="1">
      <c r="A873" s="79"/>
      <c r="B873" s="79"/>
      <c r="C873" s="79"/>
      <c r="D873" s="79"/>
      <c r="E873" s="79"/>
      <c r="F873" s="79"/>
      <c r="G873" s="79"/>
      <c r="H873" s="79"/>
      <c r="I873" s="79"/>
      <c r="J873" s="79"/>
      <c r="K873" s="79"/>
      <c r="L873" s="79"/>
      <c r="M873" s="79"/>
      <c r="N873" s="79"/>
      <c r="O873" s="79"/>
      <c r="P873" s="79"/>
      <c r="Q873" s="79"/>
      <c r="R873" s="79"/>
      <c r="S873" s="79"/>
      <c r="T873" s="131"/>
      <c r="U873" s="79"/>
      <c r="V873" s="79"/>
      <c r="W873" s="79"/>
      <c r="X873" s="79"/>
      <c r="Y873" s="79"/>
      <c r="Z873" s="79"/>
      <c r="AA873" s="79"/>
      <c r="AB873" s="79"/>
      <c r="AC873" s="79"/>
      <c r="AD873" s="79"/>
      <c r="AE873" s="79"/>
      <c r="AF873" s="79"/>
      <c r="AG873" s="79"/>
      <c r="AH873" s="79"/>
      <c r="AI873" s="79"/>
      <c r="AJ873" s="79"/>
      <c r="AK873" s="79"/>
    </row>
    <row r="874" ht="12.75" customHeight="1">
      <c r="A874" s="79"/>
      <c r="B874" s="79"/>
      <c r="C874" s="79"/>
      <c r="D874" s="79"/>
      <c r="E874" s="79"/>
      <c r="F874" s="79"/>
      <c r="G874" s="79"/>
      <c r="H874" s="79"/>
      <c r="I874" s="79"/>
      <c r="J874" s="79"/>
      <c r="K874" s="79"/>
      <c r="L874" s="79"/>
      <c r="M874" s="79"/>
      <c r="N874" s="79"/>
      <c r="O874" s="79"/>
      <c r="P874" s="79"/>
      <c r="Q874" s="79"/>
      <c r="R874" s="79"/>
      <c r="S874" s="79"/>
      <c r="T874" s="131"/>
      <c r="U874" s="79"/>
      <c r="V874" s="79"/>
      <c r="W874" s="79"/>
      <c r="X874" s="79"/>
      <c r="Y874" s="79"/>
      <c r="Z874" s="79"/>
      <c r="AA874" s="79"/>
      <c r="AB874" s="79"/>
      <c r="AC874" s="79"/>
      <c r="AD874" s="79"/>
      <c r="AE874" s="79"/>
      <c r="AF874" s="79"/>
      <c r="AG874" s="79"/>
      <c r="AH874" s="79"/>
      <c r="AI874" s="79"/>
      <c r="AJ874" s="79"/>
      <c r="AK874" s="79"/>
    </row>
    <row r="875" ht="12.75" customHeight="1">
      <c r="A875" s="79"/>
      <c r="B875" s="79"/>
      <c r="C875" s="79"/>
      <c r="D875" s="79"/>
      <c r="E875" s="79"/>
      <c r="F875" s="79"/>
      <c r="G875" s="79"/>
      <c r="H875" s="79"/>
      <c r="I875" s="79"/>
      <c r="J875" s="79"/>
      <c r="K875" s="79"/>
      <c r="L875" s="79"/>
      <c r="M875" s="79"/>
      <c r="N875" s="79"/>
      <c r="O875" s="79"/>
      <c r="P875" s="79"/>
      <c r="Q875" s="79"/>
      <c r="R875" s="79"/>
      <c r="S875" s="79"/>
      <c r="T875" s="131"/>
      <c r="U875" s="79"/>
      <c r="V875" s="79"/>
      <c r="W875" s="79"/>
      <c r="X875" s="79"/>
      <c r="Y875" s="79"/>
      <c r="Z875" s="79"/>
      <c r="AA875" s="79"/>
      <c r="AB875" s="79"/>
      <c r="AC875" s="79"/>
      <c r="AD875" s="79"/>
      <c r="AE875" s="79"/>
      <c r="AF875" s="79"/>
      <c r="AG875" s="79"/>
      <c r="AH875" s="79"/>
      <c r="AI875" s="79"/>
      <c r="AJ875" s="79"/>
      <c r="AK875" s="79"/>
    </row>
    <row r="876" ht="12.75" customHeight="1">
      <c r="A876" s="79"/>
      <c r="B876" s="79"/>
      <c r="C876" s="79"/>
      <c r="D876" s="79"/>
      <c r="E876" s="79"/>
      <c r="F876" s="79"/>
      <c r="G876" s="79"/>
      <c r="H876" s="79"/>
      <c r="I876" s="79"/>
      <c r="J876" s="79"/>
      <c r="K876" s="79"/>
      <c r="L876" s="79"/>
      <c r="M876" s="79"/>
      <c r="N876" s="79"/>
      <c r="O876" s="79"/>
      <c r="P876" s="79"/>
      <c r="Q876" s="79"/>
      <c r="R876" s="79"/>
      <c r="S876" s="79"/>
      <c r="T876" s="131"/>
      <c r="U876" s="79"/>
      <c r="V876" s="79"/>
      <c r="W876" s="79"/>
      <c r="X876" s="79"/>
      <c r="Y876" s="79"/>
      <c r="Z876" s="79"/>
      <c r="AA876" s="79"/>
      <c r="AB876" s="79"/>
      <c r="AC876" s="79"/>
      <c r="AD876" s="79"/>
      <c r="AE876" s="79"/>
      <c r="AF876" s="79"/>
      <c r="AG876" s="79"/>
      <c r="AH876" s="79"/>
      <c r="AI876" s="79"/>
      <c r="AJ876" s="79"/>
      <c r="AK876" s="79"/>
    </row>
    <row r="877" ht="12.75" customHeight="1">
      <c r="A877" s="79"/>
      <c r="B877" s="79"/>
      <c r="C877" s="79"/>
      <c r="D877" s="79"/>
      <c r="E877" s="79"/>
      <c r="F877" s="79"/>
      <c r="G877" s="79"/>
      <c r="H877" s="79"/>
      <c r="I877" s="79"/>
      <c r="J877" s="79"/>
      <c r="K877" s="79"/>
      <c r="L877" s="79"/>
      <c r="M877" s="79"/>
      <c r="N877" s="79"/>
      <c r="O877" s="79"/>
      <c r="P877" s="79"/>
      <c r="Q877" s="79"/>
      <c r="R877" s="79"/>
      <c r="S877" s="79"/>
      <c r="T877" s="131"/>
      <c r="U877" s="79"/>
      <c r="V877" s="79"/>
      <c r="W877" s="79"/>
      <c r="X877" s="79"/>
      <c r="Y877" s="79"/>
      <c r="Z877" s="79"/>
      <c r="AA877" s="79"/>
      <c r="AB877" s="79"/>
      <c r="AC877" s="79"/>
      <c r="AD877" s="79"/>
      <c r="AE877" s="79"/>
      <c r="AF877" s="79"/>
      <c r="AG877" s="79"/>
      <c r="AH877" s="79"/>
      <c r="AI877" s="79"/>
      <c r="AJ877" s="79"/>
      <c r="AK877" s="79"/>
    </row>
    <row r="878" ht="12.75" customHeight="1">
      <c r="A878" s="79"/>
      <c r="B878" s="79"/>
      <c r="C878" s="79"/>
      <c r="D878" s="79"/>
      <c r="E878" s="79"/>
      <c r="F878" s="79"/>
      <c r="G878" s="79"/>
      <c r="H878" s="79"/>
      <c r="I878" s="79"/>
      <c r="J878" s="79"/>
      <c r="K878" s="79"/>
      <c r="L878" s="79"/>
      <c r="M878" s="79"/>
      <c r="N878" s="79"/>
      <c r="O878" s="79"/>
      <c r="P878" s="79"/>
      <c r="Q878" s="79"/>
      <c r="R878" s="79"/>
      <c r="S878" s="79"/>
      <c r="T878" s="131"/>
      <c r="U878" s="79"/>
      <c r="V878" s="79"/>
      <c r="W878" s="79"/>
      <c r="X878" s="79"/>
      <c r="Y878" s="79"/>
      <c r="Z878" s="79"/>
      <c r="AA878" s="79"/>
      <c r="AB878" s="79"/>
      <c r="AC878" s="79"/>
      <c r="AD878" s="79"/>
      <c r="AE878" s="79"/>
      <c r="AF878" s="79"/>
      <c r="AG878" s="79"/>
      <c r="AH878" s="79"/>
      <c r="AI878" s="79"/>
      <c r="AJ878" s="79"/>
      <c r="AK878" s="79"/>
    </row>
    <row r="879" ht="12.75" customHeight="1">
      <c r="A879" s="79"/>
      <c r="B879" s="79"/>
      <c r="C879" s="79"/>
      <c r="D879" s="79"/>
      <c r="E879" s="79"/>
      <c r="F879" s="79"/>
      <c r="G879" s="79"/>
      <c r="H879" s="79"/>
      <c r="I879" s="79"/>
      <c r="J879" s="79"/>
      <c r="K879" s="79"/>
      <c r="L879" s="79"/>
      <c r="M879" s="79"/>
      <c r="N879" s="79"/>
      <c r="O879" s="79"/>
      <c r="P879" s="79"/>
      <c r="Q879" s="79"/>
      <c r="R879" s="79"/>
      <c r="S879" s="79"/>
      <c r="T879" s="131"/>
      <c r="U879" s="79"/>
      <c r="V879" s="79"/>
      <c r="W879" s="79"/>
      <c r="X879" s="79"/>
      <c r="Y879" s="79"/>
      <c r="Z879" s="79"/>
      <c r="AA879" s="79"/>
      <c r="AB879" s="79"/>
      <c r="AC879" s="79"/>
      <c r="AD879" s="79"/>
      <c r="AE879" s="79"/>
      <c r="AF879" s="79"/>
      <c r="AG879" s="79"/>
      <c r="AH879" s="79"/>
      <c r="AI879" s="79"/>
      <c r="AJ879" s="79"/>
      <c r="AK879" s="79"/>
    </row>
    <row r="880" ht="12.75" customHeight="1">
      <c r="A880" s="79"/>
      <c r="B880" s="79"/>
      <c r="C880" s="79"/>
      <c r="D880" s="79"/>
      <c r="E880" s="79"/>
      <c r="F880" s="79"/>
      <c r="G880" s="79"/>
      <c r="H880" s="79"/>
      <c r="I880" s="79"/>
      <c r="J880" s="79"/>
      <c r="K880" s="79"/>
      <c r="L880" s="79"/>
      <c r="M880" s="79"/>
      <c r="N880" s="79"/>
      <c r="O880" s="79"/>
      <c r="P880" s="79"/>
      <c r="Q880" s="79"/>
      <c r="R880" s="79"/>
      <c r="S880" s="79"/>
      <c r="T880" s="131"/>
      <c r="U880" s="79"/>
      <c r="V880" s="79"/>
      <c r="W880" s="79"/>
      <c r="X880" s="79"/>
      <c r="Y880" s="79"/>
      <c r="Z880" s="79"/>
      <c r="AA880" s="79"/>
      <c r="AB880" s="79"/>
      <c r="AC880" s="79"/>
      <c r="AD880" s="79"/>
      <c r="AE880" s="79"/>
      <c r="AF880" s="79"/>
      <c r="AG880" s="79"/>
      <c r="AH880" s="79"/>
      <c r="AI880" s="79"/>
      <c r="AJ880" s="79"/>
      <c r="AK880" s="79"/>
    </row>
    <row r="881" ht="12.75" customHeight="1">
      <c r="A881" s="79"/>
      <c r="B881" s="79"/>
      <c r="C881" s="79"/>
      <c r="D881" s="79"/>
      <c r="E881" s="79"/>
      <c r="F881" s="79"/>
      <c r="G881" s="79"/>
      <c r="H881" s="79"/>
      <c r="I881" s="79"/>
      <c r="J881" s="79"/>
      <c r="K881" s="79"/>
      <c r="L881" s="79"/>
      <c r="M881" s="79"/>
      <c r="N881" s="79"/>
      <c r="O881" s="79"/>
      <c r="P881" s="79"/>
      <c r="Q881" s="79"/>
      <c r="R881" s="79"/>
      <c r="S881" s="79"/>
      <c r="T881" s="131"/>
      <c r="U881" s="79"/>
      <c r="V881" s="79"/>
      <c r="W881" s="79"/>
      <c r="X881" s="79"/>
      <c r="Y881" s="79"/>
      <c r="Z881" s="79"/>
      <c r="AA881" s="79"/>
      <c r="AB881" s="79"/>
      <c r="AC881" s="79"/>
      <c r="AD881" s="79"/>
      <c r="AE881" s="79"/>
      <c r="AF881" s="79"/>
      <c r="AG881" s="79"/>
      <c r="AH881" s="79"/>
      <c r="AI881" s="79"/>
      <c r="AJ881" s="79"/>
      <c r="AK881" s="79"/>
    </row>
    <row r="882" ht="12.75" customHeight="1">
      <c r="A882" s="79"/>
      <c r="B882" s="79"/>
      <c r="C882" s="79"/>
      <c r="D882" s="79"/>
      <c r="E882" s="79"/>
      <c r="F882" s="79"/>
      <c r="G882" s="79"/>
      <c r="H882" s="79"/>
      <c r="I882" s="79"/>
      <c r="J882" s="79"/>
      <c r="K882" s="79"/>
      <c r="L882" s="79"/>
      <c r="M882" s="79"/>
      <c r="N882" s="79"/>
      <c r="O882" s="79"/>
      <c r="P882" s="79"/>
      <c r="Q882" s="79"/>
      <c r="R882" s="79"/>
      <c r="S882" s="79"/>
      <c r="T882" s="131"/>
      <c r="U882" s="79"/>
      <c r="V882" s="79"/>
      <c r="W882" s="79"/>
      <c r="X882" s="79"/>
      <c r="Y882" s="79"/>
      <c r="Z882" s="79"/>
      <c r="AA882" s="79"/>
      <c r="AB882" s="79"/>
      <c r="AC882" s="79"/>
      <c r="AD882" s="79"/>
      <c r="AE882" s="79"/>
      <c r="AF882" s="79"/>
      <c r="AG882" s="79"/>
      <c r="AH882" s="79"/>
      <c r="AI882" s="79"/>
      <c r="AJ882" s="79"/>
      <c r="AK882" s="79"/>
    </row>
    <row r="883" ht="12.75" customHeight="1">
      <c r="A883" s="79"/>
      <c r="B883" s="79"/>
      <c r="C883" s="79"/>
      <c r="D883" s="79"/>
      <c r="E883" s="79"/>
      <c r="F883" s="79"/>
      <c r="G883" s="79"/>
      <c r="H883" s="79"/>
      <c r="I883" s="79"/>
      <c r="J883" s="79"/>
      <c r="K883" s="79"/>
      <c r="L883" s="79"/>
      <c r="M883" s="79"/>
      <c r="N883" s="79"/>
      <c r="O883" s="79"/>
      <c r="P883" s="79"/>
      <c r="Q883" s="79"/>
      <c r="R883" s="79"/>
      <c r="S883" s="79"/>
      <c r="T883" s="131"/>
      <c r="U883" s="79"/>
      <c r="V883" s="79"/>
      <c r="W883" s="79"/>
      <c r="X883" s="79"/>
      <c r="Y883" s="79"/>
      <c r="Z883" s="79"/>
      <c r="AA883" s="79"/>
      <c r="AB883" s="79"/>
      <c r="AC883" s="79"/>
      <c r="AD883" s="79"/>
      <c r="AE883" s="79"/>
      <c r="AF883" s="79"/>
      <c r="AG883" s="79"/>
      <c r="AH883" s="79"/>
      <c r="AI883" s="79"/>
      <c r="AJ883" s="79"/>
      <c r="AK883" s="79"/>
    </row>
    <row r="884" ht="12.75" customHeight="1">
      <c r="A884" s="79"/>
      <c r="B884" s="79"/>
      <c r="C884" s="79"/>
      <c r="D884" s="79"/>
      <c r="E884" s="79"/>
      <c r="F884" s="79"/>
      <c r="G884" s="79"/>
      <c r="H884" s="79"/>
      <c r="I884" s="79"/>
      <c r="J884" s="79"/>
      <c r="K884" s="79"/>
      <c r="L884" s="79"/>
      <c r="M884" s="79"/>
      <c r="N884" s="79"/>
      <c r="O884" s="79"/>
      <c r="P884" s="79"/>
      <c r="Q884" s="79"/>
      <c r="R884" s="79"/>
      <c r="S884" s="79"/>
      <c r="T884" s="131"/>
      <c r="U884" s="79"/>
      <c r="V884" s="79"/>
      <c r="W884" s="79"/>
      <c r="X884" s="79"/>
      <c r="Y884" s="79"/>
      <c r="Z884" s="79"/>
      <c r="AA884" s="79"/>
      <c r="AB884" s="79"/>
      <c r="AC884" s="79"/>
      <c r="AD884" s="79"/>
      <c r="AE884" s="79"/>
      <c r="AF884" s="79"/>
      <c r="AG884" s="79"/>
      <c r="AH884" s="79"/>
      <c r="AI884" s="79"/>
      <c r="AJ884" s="79"/>
      <c r="AK884" s="79"/>
    </row>
    <row r="885" ht="12.75" customHeight="1">
      <c r="A885" s="79"/>
      <c r="B885" s="79"/>
      <c r="C885" s="79"/>
      <c r="D885" s="79"/>
      <c r="E885" s="79"/>
      <c r="F885" s="79"/>
      <c r="G885" s="79"/>
      <c r="H885" s="79"/>
      <c r="I885" s="79"/>
      <c r="J885" s="79"/>
      <c r="K885" s="79"/>
      <c r="L885" s="79"/>
      <c r="M885" s="79"/>
      <c r="N885" s="79"/>
      <c r="O885" s="79"/>
      <c r="P885" s="79"/>
      <c r="Q885" s="79"/>
      <c r="R885" s="79"/>
      <c r="S885" s="79"/>
      <c r="T885" s="131"/>
      <c r="U885" s="79"/>
      <c r="V885" s="79"/>
      <c r="W885" s="79"/>
      <c r="X885" s="79"/>
      <c r="Y885" s="79"/>
      <c r="Z885" s="79"/>
      <c r="AA885" s="79"/>
      <c r="AB885" s="79"/>
      <c r="AC885" s="79"/>
      <c r="AD885" s="79"/>
      <c r="AE885" s="79"/>
      <c r="AF885" s="79"/>
      <c r="AG885" s="79"/>
      <c r="AH885" s="79"/>
      <c r="AI885" s="79"/>
      <c r="AJ885" s="79"/>
      <c r="AK885" s="79"/>
    </row>
    <row r="886" ht="12.75" customHeight="1">
      <c r="A886" s="79"/>
      <c r="B886" s="79"/>
      <c r="C886" s="79"/>
      <c r="D886" s="79"/>
      <c r="E886" s="79"/>
      <c r="F886" s="79"/>
      <c r="G886" s="79"/>
      <c r="H886" s="79"/>
      <c r="I886" s="79"/>
      <c r="J886" s="79"/>
      <c r="K886" s="79"/>
      <c r="L886" s="79"/>
      <c r="M886" s="79"/>
      <c r="N886" s="79"/>
      <c r="O886" s="79"/>
      <c r="P886" s="79"/>
      <c r="Q886" s="79"/>
      <c r="R886" s="79"/>
      <c r="S886" s="79"/>
      <c r="T886" s="131"/>
      <c r="U886" s="79"/>
      <c r="V886" s="79"/>
      <c r="W886" s="79"/>
      <c r="X886" s="79"/>
      <c r="Y886" s="79"/>
      <c r="Z886" s="79"/>
      <c r="AA886" s="79"/>
      <c r="AB886" s="79"/>
      <c r="AC886" s="79"/>
      <c r="AD886" s="79"/>
      <c r="AE886" s="79"/>
      <c r="AF886" s="79"/>
      <c r="AG886" s="79"/>
      <c r="AH886" s="79"/>
      <c r="AI886" s="79"/>
      <c r="AJ886" s="79"/>
      <c r="AK886" s="79"/>
    </row>
    <row r="887" ht="12.75" customHeight="1">
      <c r="A887" s="79"/>
      <c r="B887" s="79"/>
      <c r="C887" s="79"/>
      <c r="D887" s="79"/>
      <c r="E887" s="79"/>
      <c r="F887" s="79"/>
      <c r="G887" s="79"/>
      <c r="H887" s="79"/>
      <c r="I887" s="79"/>
      <c r="J887" s="79"/>
      <c r="K887" s="79"/>
      <c r="L887" s="79"/>
      <c r="M887" s="79"/>
      <c r="N887" s="79"/>
      <c r="O887" s="79"/>
      <c r="P887" s="79"/>
      <c r="Q887" s="79"/>
      <c r="R887" s="79"/>
      <c r="S887" s="79"/>
      <c r="T887" s="131"/>
      <c r="U887" s="79"/>
      <c r="V887" s="79"/>
      <c r="W887" s="79"/>
      <c r="X887" s="79"/>
      <c r="Y887" s="79"/>
      <c r="Z887" s="79"/>
      <c r="AA887" s="79"/>
      <c r="AB887" s="79"/>
      <c r="AC887" s="79"/>
      <c r="AD887" s="79"/>
      <c r="AE887" s="79"/>
      <c r="AF887" s="79"/>
      <c r="AG887" s="79"/>
      <c r="AH887" s="79"/>
      <c r="AI887" s="79"/>
      <c r="AJ887" s="79"/>
      <c r="AK887" s="79"/>
    </row>
    <row r="888" ht="12.75" customHeight="1">
      <c r="A888" s="79"/>
      <c r="B888" s="79"/>
      <c r="C888" s="79"/>
      <c r="D888" s="79"/>
      <c r="E888" s="79"/>
      <c r="F888" s="79"/>
      <c r="G888" s="79"/>
      <c r="H888" s="79"/>
      <c r="I888" s="79"/>
      <c r="J888" s="79"/>
      <c r="K888" s="79"/>
      <c r="L888" s="79"/>
      <c r="M888" s="79"/>
      <c r="N888" s="79"/>
      <c r="O888" s="79"/>
      <c r="P888" s="79"/>
      <c r="Q888" s="79"/>
      <c r="R888" s="79"/>
      <c r="S888" s="79"/>
      <c r="T888" s="131"/>
      <c r="U888" s="79"/>
      <c r="V888" s="79"/>
      <c r="W888" s="79"/>
      <c r="X888" s="79"/>
      <c r="Y888" s="79"/>
      <c r="Z888" s="79"/>
      <c r="AA888" s="79"/>
      <c r="AB888" s="79"/>
      <c r="AC888" s="79"/>
      <c r="AD888" s="79"/>
      <c r="AE888" s="79"/>
      <c r="AF888" s="79"/>
      <c r="AG888" s="79"/>
      <c r="AH888" s="79"/>
      <c r="AI888" s="79"/>
      <c r="AJ888" s="79"/>
      <c r="AK888" s="79"/>
    </row>
    <row r="889" ht="12.75" customHeight="1">
      <c r="A889" s="79"/>
      <c r="B889" s="79"/>
      <c r="C889" s="79"/>
      <c r="D889" s="79"/>
      <c r="E889" s="79"/>
      <c r="F889" s="79"/>
      <c r="G889" s="79"/>
      <c r="H889" s="79"/>
      <c r="I889" s="79"/>
      <c r="J889" s="79"/>
      <c r="K889" s="79"/>
      <c r="L889" s="79"/>
      <c r="M889" s="79"/>
      <c r="N889" s="79"/>
      <c r="O889" s="79"/>
      <c r="P889" s="79"/>
      <c r="Q889" s="79"/>
      <c r="R889" s="79"/>
      <c r="S889" s="79"/>
      <c r="T889" s="131"/>
      <c r="U889" s="79"/>
      <c r="V889" s="79"/>
      <c r="W889" s="79"/>
      <c r="X889" s="79"/>
      <c r="Y889" s="79"/>
      <c r="Z889" s="79"/>
      <c r="AA889" s="79"/>
      <c r="AB889" s="79"/>
      <c r="AC889" s="79"/>
      <c r="AD889" s="79"/>
      <c r="AE889" s="79"/>
      <c r="AF889" s="79"/>
      <c r="AG889" s="79"/>
      <c r="AH889" s="79"/>
      <c r="AI889" s="79"/>
      <c r="AJ889" s="79"/>
      <c r="AK889" s="79"/>
    </row>
    <row r="890" ht="12.75" customHeight="1">
      <c r="A890" s="79"/>
      <c r="B890" s="79"/>
      <c r="C890" s="79"/>
      <c r="D890" s="79"/>
      <c r="E890" s="79"/>
      <c r="F890" s="79"/>
      <c r="G890" s="79"/>
      <c r="H890" s="79"/>
      <c r="I890" s="79"/>
      <c r="J890" s="79"/>
      <c r="K890" s="79"/>
      <c r="L890" s="79"/>
      <c r="M890" s="79"/>
      <c r="N890" s="79"/>
      <c r="O890" s="79"/>
      <c r="P890" s="79"/>
      <c r="Q890" s="79"/>
      <c r="R890" s="79"/>
      <c r="S890" s="79"/>
      <c r="T890" s="131"/>
      <c r="U890" s="79"/>
      <c r="V890" s="79"/>
      <c r="W890" s="79"/>
      <c r="X890" s="79"/>
      <c r="Y890" s="79"/>
      <c r="Z890" s="79"/>
      <c r="AA890" s="79"/>
      <c r="AB890" s="79"/>
      <c r="AC890" s="79"/>
      <c r="AD890" s="79"/>
      <c r="AE890" s="79"/>
      <c r="AF890" s="79"/>
      <c r="AG890" s="79"/>
      <c r="AH890" s="79"/>
      <c r="AI890" s="79"/>
      <c r="AJ890" s="79"/>
      <c r="AK890" s="79"/>
    </row>
    <row r="891" ht="12.75" customHeight="1">
      <c r="A891" s="79"/>
      <c r="B891" s="79"/>
      <c r="C891" s="79"/>
      <c r="D891" s="79"/>
      <c r="E891" s="79"/>
      <c r="F891" s="79"/>
      <c r="G891" s="79"/>
      <c r="H891" s="79"/>
      <c r="I891" s="79"/>
      <c r="J891" s="79"/>
      <c r="K891" s="79"/>
      <c r="L891" s="79"/>
      <c r="M891" s="79"/>
      <c r="N891" s="79"/>
      <c r="O891" s="79"/>
      <c r="P891" s="79"/>
      <c r="Q891" s="79"/>
      <c r="R891" s="79"/>
      <c r="S891" s="79"/>
      <c r="T891" s="131"/>
      <c r="U891" s="79"/>
      <c r="V891" s="79"/>
      <c r="W891" s="79"/>
      <c r="X891" s="79"/>
      <c r="Y891" s="79"/>
      <c r="Z891" s="79"/>
      <c r="AA891" s="79"/>
      <c r="AB891" s="79"/>
      <c r="AC891" s="79"/>
      <c r="AD891" s="79"/>
      <c r="AE891" s="79"/>
      <c r="AF891" s="79"/>
      <c r="AG891" s="79"/>
      <c r="AH891" s="79"/>
      <c r="AI891" s="79"/>
      <c r="AJ891" s="79"/>
      <c r="AK891" s="79"/>
    </row>
    <row r="892" ht="12.75" customHeight="1">
      <c r="A892" s="79"/>
      <c r="B892" s="79"/>
      <c r="C892" s="79"/>
      <c r="D892" s="79"/>
      <c r="E892" s="79"/>
      <c r="F892" s="79"/>
      <c r="G892" s="79"/>
      <c r="H892" s="79"/>
      <c r="I892" s="79"/>
      <c r="J892" s="79"/>
      <c r="K892" s="79"/>
      <c r="L892" s="79"/>
      <c r="M892" s="79"/>
      <c r="N892" s="79"/>
      <c r="O892" s="79"/>
      <c r="P892" s="79"/>
      <c r="Q892" s="79"/>
      <c r="R892" s="79"/>
      <c r="S892" s="79"/>
      <c r="T892" s="131"/>
      <c r="U892" s="79"/>
      <c r="V892" s="79"/>
      <c r="W892" s="79"/>
      <c r="X892" s="79"/>
      <c r="Y892" s="79"/>
      <c r="Z892" s="79"/>
      <c r="AA892" s="79"/>
      <c r="AB892" s="79"/>
      <c r="AC892" s="79"/>
      <c r="AD892" s="79"/>
      <c r="AE892" s="79"/>
      <c r="AF892" s="79"/>
      <c r="AG892" s="79"/>
      <c r="AH892" s="79"/>
      <c r="AI892" s="79"/>
      <c r="AJ892" s="79"/>
      <c r="AK892" s="79"/>
    </row>
    <row r="893" ht="12.75" customHeight="1">
      <c r="A893" s="79"/>
      <c r="B893" s="79"/>
      <c r="C893" s="79"/>
      <c r="D893" s="79"/>
      <c r="E893" s="79"/>
      <c r="F893" s="79"/>
      <c r="G893" s="79"/>
      <c r="H893" s="79"/>
      <c r="I893" s="79"/>
      <c r="J893" s="79"/>
      <c r="K893" s="79"/>
      <c r="L893" s="79"/>
      <c r="M893" s="79"/>
      <c r="N893" s="79"/>
      <c r="O893" s="79"/>
      <c r="P893" s="79"/>
      <c r="Q893" s="79"/>
      <c r="R893" s="79"/>
      <c r="S893" s="79"/>
      <c r="T893" s="131"/>
      <c r="U893" s="79"/>
      <c r="V893" s="79"/>
      <c r="W893" s="79"/>
      <c r="X893" s="79"/>
      <c r="Y893" s="79"/>
      <c r="Z893" s="79"/>
      <c r="AA893" s="79"/>
      <c r="AB893" s="79"/>
      <c r="AC893" s="79"/>
      <c r="AD893" s="79"/>
      <c r="AE893" s="79"/>
      <c r="AF893" s="79"/>
      <c r="AG893" s="79"/>
      <c r="AH893" s="79"/>
      <c r="AI893" s="79"/>
      <c r="AJ893" s="79"/>
      <c r="AK893" s="79"/>
    </row>
    <row r="894" ht="12.75" customHeight="1">
      <c r="A894" s="79"/>
      <c r="B894" s="79"/>
      <c r="C894" s="79"/>
      <c r="D894" s="79"/>
      <c r="E894" s="79"/>
      <c r="F894" s="79"/>
      <c r="G894" s="79"/>
      <c r="H894" s="79"/>
      <c r="I894" s="79"/>
      <c r="J894" s="79"/>
      <c r="K894" s="79"/>
      <c r="L894" s="79"/>
      <c r="M894" s="79"/>
      <c r="N894" s="79"/>
      <c r="O894" s="79"/>
      <c r="P894" s="79"/>
      <c r="Q894" s="79"/>
      <c r="R894" s="79"/>
      <c r="S894" s="79"/>
      <c r="T894" s="131"/>
      <c r="U894" s="79"/>
      <c r="V894" s="79"/>
      <c r="W894" s="79"/>
      <c r="X894" s="79"/>
      <c r="Y894" s="79"/>
      <c r="Z894" s="79"/>
      <c r="AA894" s="79"/>
      <c r="AB894" s="79"/>
      <c r="AC894" s="79"/>
      <c r="AD894" s="79"/>
      <c r="AE894" s="79"/>
      <c r="AF894" s="79"/>
      <c r="AG894" s="79"/>
      <c r="AH894" s="79"/>
      <c r="AI894" s="79"/>
      <c r="AJ894" s="79"/>
      <c r="AK894" s="79"/>
    </row>
    <row r="895" ht="12.75" customHeight="1">
      <c r="A895" s="79"/>
      <c r="B895" s="79"/>
      <c r="C895" s="79"/>
      <c r="D895" s="79"/>
      <c r="E895" s="79"/>
      <c r="F895" s="79"/>
      <c r="G895" s="79"/>
      <c r="H895" s="79"/>
      <c r="I895" s="79"/>
      <c r="J895" s="79"/>
      <c r="K895" s="79"/>
      <c r="L895" s="79"/>
      <c r="M895" s="79"/>
      <c r="N895" s="79"/>
      <c r="O895" s="79"/>
      <c r="P895" s="79"/>
      <c r="Q895" s="79"/>
      <c r="R895" s="79"/>
      <c r="S895" s="79"/>
      <c r="T895" s="131"/>
      <c r="U895" s="79"/>
      <c r="V895" s="79"/>
      <c r="W895" s="79"/>
      <c r="X895" s="79"/>
      <c r="Y895" s="79"/>
      <c r="Z895" s="79"/>
      <c r="AA895" s="79"/>
      <c r="AB895" s="79"/>
      <c r="AC895" s="79"/>
      <c r="AD895" s="79"/>
      <c r="AE895" s="79"/>
      <c r="AF895" s="79"/>
      <c r="AG895" s="79"/>
      <c r="AH895" s="79"/>
      <c r="AI895" s="79"/>
      <c r="AJ895" s="79"/>
      <c r="AK895" s="79"/>
    </row>
    <row r="896" ht="12.75" customHeight="1">
      <c r="A896" s="79"/>
      <c r="B896" s="79"/>
      <c r="C896" s="79"/>
      <c r="D896" s="79"/>
      <c r="E896" s="79"/>
      <c r="F896" s="79"/>
      <c r="G896" s="79"/>
      <c r="H896" s="79"/>
      <c r="I896" s="79"/>
      <c r="J896" s="79"/>
      <c r="K896" s="79"/>
      <c r="L896" s="79"/>
      <c r="M896" s="79"/>
      <c r="N896" s="79"/>
      <c r="O896" s="79"/>
      <c r="P896" s="79"/>
      <c r="Q896" s="79"/>
      <c r="R896" s="79"/>
      <c r="S896" s="79"/>
      <c r="T896" s="131"/>
      <c r="U896" s="79"/>
      <c r="V896" s="79"/>
      <c r="W896" s="79"/>
      <c r="X896" s="79"/>
      <c r="Y896" s="79"/>
      <c r="Z896" s="79"/>
      <c r="AA896" s="79"/>
      <c r="AB896" s="79"/>
      <c r="AC896" s="79"/>
      <c r="AD896" s="79"/>
      <c r="AE896" s="79"/>
      <c r="AF896" s="79"/>
      <c r="AG896" s="79"/>
      <c r="AH896" s="79"/>
      <c r="AI896" s="79"/>
      <c r="AJ896" s="79"/>
      <c r="AK896" s="79"/>
    </row>
    <row r="897" ht="12.75" customHeight="1">
      <c r="A897" s="79"/>
      <c r="B897" s="79"/>
      <c r="C897" s="79"/>
      <c r="D897" s="79"/>
      <c r="E897" s="79"/>
      <c r="F897" s="79"/>
      <c r="G897" s="79"/>
      <c r="H897" s="79"/>
      <c r="I897" s="79"/>
      <c r="J897" s="79"/>
      <c r="K897" s="79"/>
      <c r="L897" s="79"/>
      <c r="M897" s="79"/>
      <c r="N897" s="79"/>
      <c r="O897" s="79"/>
      <c r="P897" s="79"/>
      <c r="Q897" s="79"/>
      <c r="R897" s="79"/>
      <c r="S897" s="79"/>
      <c r="T897" s="131"/>
      <c r="U897" s="79"/>
      <c r="V897" s="79"/>
      <c r="W897" s="79"/>
      <c r="X897" s="79"/>
      <c r="Y897" s="79"/>
      <c r="Z897" s="79"/>
      <c r="AA897" s="79"/>
      <c r="AB897" s="79"/>
      <c r="AC897" s="79"/>
      <c r="AD897" s="79"/>
      <c r="AE897" s="79"/>
      <c r="AF897" s="79"/>
      <c r="AG897" s="79"/>
      <c r="AH897" s="79"/>
      <c r="AI897" s="79"/>
      <c r="AJ897" s="79"/>
      <c r="AK897" s="79"/>
    </row>
    <row r="898" ht="12.75" customHeight="1">
      <c r="A898" s="79"/>
      <c r="B898" s="79"/>
      <c r="C898" s="79"/>
      <c r="D898" s="79"/>
      <c r="E898" s="79"/>
      <c r="F898" s="79"/>
      <c r="G898" s="79"/>
      <c r="H898" s="79"/>
      <c r="I898" s="79"/>
      <c r="J898" s="79"/>
      <c r="K898" s="79"/>
      <c r="L898" s="79"/>
      <c r="M898" s="79"/>
      <c r="N898" s="79"/>
      <c r="O898" s="79"/>
      <c r="P898" s="79"/>
      <c r="Q898" s="79"/>
      <c r="R898" s="79"/>
      <c r="S898" s="79"/>
      <c r="T898" s="131"/>
      <c r="U898" s="79"/>
      <c r="V898" s="79"/>
      <c r="W898" s="79"/>
      <c r="X898" s="79"/>
      <c r="Y898" s="79"/>
      <c r="Z898" s="79"/>
      <c r="AA898" s="79"/>
      <c r="AB898" s="79"/>
      <c r="AC898" s="79"/>
      <c r="AD898" s="79"/>
      <c r="AE898" s="79"/>
      <c r="AF898" s="79"/>
      <c r="AG898" s="79"/>
      <c r="AH898" s="79"/>
      <c r="AI898" s="79"/>
      <c r="AJ898" s="79"/>
      <c r="AK898" s="79"/>
    </row>
    <row r="899" ht="12.75" customHeight="1">
      <c r="A899" s="79"/>
      <c r="B899" s="79"/>
      <c r="C899" s="79"/>
      <c r="D899" s="79"/>
      <c r="E899" s="79"/>
      <c r="F899" s="79"/>
      <c r="G899" s="79"/>
      <c r="H899" s="79"/>
      <c r="I899" s="79"/>
      <c r="J899" s="79"/>
      <c r="K899" s="79"/>
      <c r="L899" s="79"/>
      <c r="M899" s="79"/>
      <c r="N899" s="79"/>
      <c r="O899" s="79"/>
      <c r="P899" s="79"/>
      <c r="Q899" s="79"/>
      <c r="R899" s="79"/>
      <c r="S899" s="79"/>
      <c r="T899" s="131"/>
      <c r="U899" s="79"/>
      <c r="V899" s="79"/>
      <c r="W899" s="79"/>
      <c r="X899" s="79"/>
      <c r="Y899" s="79"/>
      <c r="Z899" s="79"/>
      <c r="AA899" s="79"/>
      <c r="AB899" s="79"/>
      <c r="AC899" s="79"/>
      <c r="AD899" s="79"/>
      <c r="AE899" s="79"/>
      <c r="AF899" s="79"/>
      <c r="AG899" s="79"/>
      <c r="AH899" s="79"/>
      <c r="AI899" s="79"/>
      <c r="AJ899" s="79"/>
      <c r="AK899" s="79"/>
    </row>
    <row r="900" ht="12.75" customHeight="1">
      <c r="A900" s="79"/>
      <c r="B900" s="79"/>
      <c r="C900" s="79"/>
      <c r="D900" s="79"/>
      <c r="E900" s="79"/>
      <c r="F900" s="79"/>
      <c r="G900" s="79"/>
      <c r="H900" s="79"/>
      <c r="I900" s="79"/>
      <c r="J900" s="79"/>
      <c r="K900" s="79"/>
      <c r="L900" s="79"/>
      <c r="M900" s="79"/>
      <c r="N900" s="79"/>
      <c r="O900" s="79"/>
      <c r="P900" s="79"/>
      <c r="Q900" s="79"/>
      <c r="R900" s="79"/>
      <c r="S900" s="79"/>
      <c r="T900" s="131"/>
      <c r="U900" s="79"/>
      <c r="V900" s="79"/>
      <c r="W900" s="79"/>
      <c r="X900" s="79"/>
      <c r="Y900" s="79"/>
      <c r="Z900" s="79"/>
      <c r="AA900" s="79"/>
      <c r="AB900" s="79"/>
      <c r="AC900" s="79"/>
      <c r="AD900" s="79"/>
      <c r="AE900" s="79"/>
      <c r="AF900" s="79"/>
      <c r="AG900" s="79"/>
      <c r="AH900" s="79"/>
      <c r="AI900" s="79"/>
      <c r="AJ900" s="79"/>
      <c r="AK900" s="79"/>
    </row>
    <row r="901" ht="12.75" customHeight="1">
      <c r="A901" s="79"/>
      <c r="B901" s="79"/>
      <c r="C901" s="79"/>
      <c r="D901" s="79"/>
      <c r="E901" s="79"/>
      <c r="F901" s="79"/>
      <c r="G901" s="79"/>
      <c r="H901" s="79"/>
      <c r="I901" s="79"/>
      <c r="J901" s="79"/>
      <c r="K901" s="79"/>
      <c r="L901" s="79"/>
      <c r="M901" s="79"/>
      <c r="N901" s="79"/>
      <c r="O901" s="79"/>
      <c r="P901" s="79"/>
      <c r="Q901" s="79"/>
      <c r="R901" s="79"/>
      <c r="S901" s="79"/>
      <c r="T901" s="131"/>
      <c r="U901" s="79"/>
      <c r="V901" s="79"/>
      <c r="W901" s="79"/>
      <c r="X901" s="79"/>
      <c r="Y901" s="79"/>
      <c r="Z901" s="79"/>
      <c r="AA901" s="79"/>
      <c r="AB901" s="79"/>
      <c r="AC901" s="79"/>
      <c r="AD901" s="79"/>
      <c r="AE901" s="79"/>
      <c r="AF901" s="79"/>
      <c r="AG901" s="79"/>
      <c r="AH901" s="79"/>
      <c r="AI901" s="79"/>
      <c r="AJ901" s="79"/>
      <c r="AK901" s="79"/>
    </row>
    <row r="902" ht="12.75" customHeight="1">
      <c r="A902" s="79"/>
      <c r="B902" s="79"/>
      <c r="C902" s="79"/>
      <c r="D902" s="79"/>
      <c r="E902" s="79"/>
      <c r="F902" s="79"/>
      <c r="G902" s="79"/>
      <c r="H902" s="79"/>
      <c r="I902" s="79"/>
      <c r="J902" s="79"/>
      <c r="K902" s="79"/>
      <c r="L902" s="79"/>
      <c r="M902" s="79"/>
      <c r="N902" s="79"/>
      <c r="O902" s="79"/>
      <c r="P902" s="79"/>
      <c r="Q902" s="79"/>
      <c r="R902" s="79"/>
      <c r="S902" s="79"/>
      <c r="T902" s="131"/>
      <c r="U902" s="79"/>
      <c r="V902" s="79"/>
      <c r="W902" s="79"/>
      <c r="X902" s="79"/>
      <c r="Y902" s="79"/>
      <c r="Z902" s="79"/>
      <c r="AA902" s="79"/>
      <c r="AB902" s="79"/>
      <c r="AC902" s="79"/>
      <c r="AD902" s="79"/>
      <c r="AE902" s="79"/>
      <c r="AF902" s="79"/>
      <c r="AG902" s="79"/>
      <c r="AH902" s="79"/>
      <c r="AI902" s="79"/>
      <c r="AJ902" s="79"/>
      <c r="AK902" s="79"/>
    </row>
    <row r="903" ht="12.75" customHeight="1">
      <c r="A903" s="79"/>
      <c r="B903" s="79"/>
      <c r="C903" s="79"/>
      <c r="D903" s="79"/>
      <c r="E903" s="79"/>
      <c r="F903" s="79"/>
      <c r="G903" s="79"/>
      <c r="H903" s="79"/>
      <c r="I903" s="79"/>
      <c r="J903" s="79"/>
      <c r="K903" s="79"/>
      <c r="L903" s="79"/>
      <c r="M903" s="79"/>
      <c r="N903" s="79"/>
      <c r="O903" s="79"/>
      <c r="P903" s="79"/>
      <c r="Q903" s="79"/>
      <c r="R903" s="79"/>
      <c r="S903" s="79"/>
      <c r="T903" s="131"/>
      <c r="U903" s="79"/>
      <c r="V903" s="79"/>
      <c r="W903" s="79"/>
      <c r="X903" s="79"/>
      <c r="Y903" s="79"/>
      <c r="Z903" s="79"/>
      <c r="AA903" s="79"/>
      <c r="AB903" s="79"/>
      <c r="AC903" s="79"/>
      <c r="AD903" s="79"/>
      <c r="AE903" s="79"/>
      <c r="AF903" s="79"/>
      <c r="AG903" s="79"/>
      <c r="AH903" s="79"/>
      <c r="AI903" s="79"/>
      <c r="AJ903" s="79"/>
      <c r="AK903" s="79"/>
    </row>
    <row r="904" ht="12.75" customHeight="1">
      <c r="A904" s="79"/>
      <c r="B904" s="79"/>
      <c r="C904" s="79"/>
      <c r="D904" s="79"/>
      <c r="E904" s="79"/>
      <c r="F904" s="79"/>
      <c r="G904" s="79"/>
      <c r="H904" s="79"/>
      <c r="I904" s="79"/>
      <c r="J904" s="79"/>
      <c r="K904" s="79"/>
      <c r="L904" s="79"/>
      <c r="M904" s="79"/>
      <c r="N904" s="79"/>
      <c r="O904" s="79"/>
      <c r="P904" s="79"/>
      <c r="Q904" s="79"/>
      <c r="R904" s="79"/>
      <c r="S904" s="79"/>
      <c r="T904" s="131"/>
      <c r="U904" s="79"/>
      <c r="V904" s="79"/>
      <c r="W904" s="79"/>
      <c r="X904" s="79"/>
      <c r="Y904" s="79"/>
      <c r="Z904" s="79"/>
      <c r="AA904" s="79"/>
      <c r="AB904" s="79"/>
      <c r="AC904" s="79"/>
      <c r="AD904" s="79"/>
      <c r="AE904" s="79"/>
      <c r="AF904" s="79"/>
      <c r="AG904" s="79"/>
      <c r="AH904" s="79"/>
      <c r="AI904" s="79"/>
      <c r="AJ904" s="79"/>
      <c r="AK904" s="79"/>
    </row>
    <row r="905" ht="12.75" customHeight="1">
      <c r="A905" s="79"/>
      <c r="B905" s="79"/>
      <c r="C905" s="79"/>
      <c r="D905" s="79"/>
      <c r="E905" s="79"/>
      <c r="F905" s="79"/>
      <c r="G905" s="79"/>
      <c r="H905" s="79"/>
      <c r="I905" s="79"/>
      <c r="J905" s="79"/>
      <c r="K905" s="79"/>
      <c r="L905" s="79"/>
      <c r="M905" s="79"/>
      <c r="N905" s="79"/>
      <c r="O905" s="79"/>
      <c r="P905" s="79"/>
      <c r="Q905" s="79"/>
      <c r="R905" s="79"/>
      <c r="S905" s="79"/>
      <c r="T905" s="131"/>
      <c r="U905" s="79"/>
      <c r="V905" s="79"/>
      <c r="W905" s="79"/>
      <c r="X905" s="79"/>
      <c r="Y905" s="79"/>
      <c r="Z905" s="79"/>
      <c r="AA905" s="79"/>
      <c r="AB905" s="79"/>
      <c r="AC905" s="79"/>
      <c r="AD905" s="79"/>
      <c r="AE905" s="79"/>
      <c r="AF905" s="79"/>
      <c r="AG905" s="79"/>
      <c r="AH905" s="79"/>
      <c r="AI905" s="79"/>
      <c r="AJ905" s="79"/>
      <c r="AK905" s="79"/>
    </row>
    <row r="906" ht="12.75" customHeight="1">
      <c r="A906" s="79"/>
      <c r="B906" s="79"/>
      <c r="C906" s="79"/>
      <c r="D906" s="79"/>
      <c r="E906" s="79"/>
      <c r="F906" s="79"/>
      <c r="G906" s="79"/>
      <c r="H906" s="79"/>
      <c r="I906" s="79"/>
      <c r="J906" s="79"/>
      <c r="K906" s="79"/>
      <c r="L906" s="79"/>
      <c r="M906" s="79"/>
      <c r="N906" s="79"/>
      <c r="O906" s="79"/>
      <c r="P906" s="79"/>
      <c r="Q906" s="79"/>
      <c r="R906" s="79"/>
      <c r="S906" s="79"/>
      <c r="T906" s="131"/>
      <c r="U906" s="79"/>
      <c r="V906" s="79"/>
      <c r="W906" s="79"/>
      <c r="X906" s="79"/>
      <c r="Y906" s="79"/>
      <c r="Z906" s="79"/>
      <c r="AA906" s="79"/>
      <c r="AB906" s="79"/>
      <c r="AC906" s="79"/>
      <c r="AD906" s="79"/>
      <c r="AE906" s="79"/>
      <c r="AF906" s="79"/>
      <c r="AG906" s="79"/>
      <c r="AH906" s="79"/>
      <c r="AI906" s="79"/>
      <c r="AJ906" s="79"/>
      <c r="AK906" s="79"/>
    </row>
    <row r="907" ht="12.75" customHeight="1">
      <c r="A907" s="79"/>
      <c r="B907" s="79"/>
      <c r="C907" s="79"/>
      <c r="D907" s="79"/>
      <c r="E907" s="79"/>
      <c r="F907" s="79"/>
      <c r="G907" s="79"/>
      <c r="H907" s="79"/>
      <c r="I907" s="79"/>
      <c r="J907" s="79"/>
      <c r="K907" s="79"/>
      <c r="L907" s="79"/>
      <c r="M907" s="79"/>
      <c r="N907" s="79"/>
      <c r="O907" s="79"/>
      <c r="P907" s="79"/>
      <c r="Q907" s="79"/>
      <c r="R907" s="79"/>
      <c r="S907" s="79"/>
      <c r="T907" s="131"/>
      <c r="U907" s="79"/>
      <c r="V907" s="79"/>
      <c r="W907" s="79"/>
      <c r="X907" s="79"/>
      <c r="Y907" s="79"/>
      <c r="Z907" s="79"/>
      <c r="AA907" s="79"/>
      <c r="AB907" s="79"/>
      <c r="AC907" s="79"/>
      <c r="AD907" s="79"/>
      <c r="AE907" s="79"/>
      <c r="AF907" s="79"/>
      <c r="AG907" s="79"/>
      <c r="AH907" s="79"/>
      <c r="AI907" s="79"/>
      <c r="AJ907" s="79"/>
      <c r="AK907" s="79"/>
    </row>
    <row r="908" ht="12.75" customHeight="1">
      <c r="A908" s="79"/>
      <c r="B908" s="79"/>
      <c r="C908" s="79"/>
      <c r="D908" s="79"/>
      <c r="E908" s="79"/>
      <c r="F908" s="79"/>
      <c r="G908" s="79"/>
      <c r="H908" s="79"/>
      <c r="I908" s="79"/>
      <c r="J908" s="79"/>
      <c r="K908" s="79"/>
      <c r="L908" s="79"/>
      <c r="M908" s="79"/>
      <c r="N908" s="79"/>
      <c r="O908" s="79"/>
      <c r="P908" s="79"/>
      <c r="Q908" s="79"/>
      <c r="R908" s="79"/>
      <c r="S908" s="79"/>
      <c r="T908" s="131"/>
      <c r="U908" s="79"/>
      <c r="V908" s="79"/>
      <c r="W908" s="79"/>
      <c r="X908" s="79"/>
      <c r="Y908" s="79"/>
      <c r="Z908" s="79"/>
      <c r="AA908" s="79"/>
      <c r="AB908" s="79"/>
      <c r="AC908" s="79"/>
      <c r="AD908" s="79"/>
      <c r="AE908" s="79"/>
      <c r="AF908" s="79"/>
      <c r="AG908" s="79"/>
      <c r="AH908" s="79"/>
      <c r="AI908" s="79"/>
      <c r="AJ908" s="79"/>
      <c r="AK908" s="79"/>
    </row>
    <row r="909" ht="12.75" customHeight="1">
      <c r="A909" s="79"/>
      <c r="B909" s="79"/>
      <c r="C909" s="79"/>
      <c r="D909" s="79"/>
      <c r="E909" s="79"/>
      <c r="F909" s="79"/>
      <c r="G909" s="79"/>
      <c r="H909" s="79"/>
      <c r="I909" s="79"/>
      <c r="J909" s="79"/>
      <c r="K909" s="79"/>
      <c r="L909" s="79"/>
      <c r="M909" s="79"/>
      <c r="N909" s="79"/>
      <c r="O909" s="79"/>
      <c r="P909" s="79"/>
      <c r="Q909" s="79"/>
      <c r="R909" s="79"/>
      <c r="S909" s="79"/>
      <c r="T909" s="131"/>
      <c r="U909" s="79"/>
      <c r="V909" s="79"/>
      <c r="W909" s="79"/>
      <c r="X909" s="79"/>
      <c r="Y909" s="79"/>
      <c r="Z909" s="79"/>
      <c r="AA909" s="79"/>
      <c r="AB909" s="79"/>
      <c r="AC909" s="79"/>
      <c r="AD909" s="79"/>
      <c r="AE909" s="79"/>
      <c r="AF909" s="79"/>
      <c r="AG909" s="79"/>
      <c r="AH909" s="79"/>
      <c r="AI909" s="79"/>
      <c r="AJ909" s="79"/>
      <c r="AK909" s="79"/>
    </row>
    <row r="910" ht="12.75" customHeight="1">
      <c r="A910" s="79"/>
      <c r="B910" s="79"/>
      <c r="C910" s="79"/>
      <c r="D910" s="79"/>
      <c r="E910" s="79"/>
      <c r="F910" s="79"/>
      <c r="G910" s="79"/>
      <c r="H910" s="79"/>
      <c r="I910" s="79"/>
      <c r="J910" s="79"/>
      <c r="K910" s="79"/>
      <c r="L910" s="79"/>
      <c r="M910" s="79"/>
      <c r="N910" s="79"/>
      <c r="O910" s="79"/>
      <c r="P910" s="79"/>
      <c r="Q910" s="79"/>
      <c r="R910" s="79"/>
      <c r="S910" s="79"/>
      <c r="T910" s="131"/>
      <c r="U910" s="79"/>
      <c r="V910" s="79"/>
      <c r="W910" s="79"/>
      <c r="X910" s="79"/>
      <c r="Y910" s="79"/>
      <c r="Z910" s="79"/>
      <c r="AA910" s="79"/>
      <c r="AB910" s="79"/>
      <c r="AC910" s="79"/>
      <c r="AD910" s="79"/>
      <c r="AE910" s="79"/>
      <c r="AF910" s="79"/>
      <c r="AG910" s="79"/>
      <c r="AH910" s="79"/>
      <c r="AI910" s="79"/>
      <c r="AJ910" s="79"/>
      <c r="AK910" s="79"/>
    </row>
    <row r="911" ht="12.75" customHeight="1">
      <c r="A911" s="79"/>
      <c r="B911" s="79"/>
      <c r="C911" s="79"/>
      <c r="D911" s="79"/>
      <c r="E911" s="79"/>
      <c r="F911" s="79"/>
      <c r="G911" s="79"/>
      <c r="H911" s="79"/>
      <c r="I911" s="79"/>
      <c r="J911" s="79"/>
      <c r="K911" s="79"/>
      <c r="L911" s="79"/>
      <c r="M911" s="79"/>
      <c r="N911" s="79"/>
      <c r="O911" s="79"/>
      <c r="P911" s="79"/>
      <c r="Q911" s="79"/>
      <c r="R911" s="79"/>
      <c r="S911" s="79"/>
      <c r="T911" s="131"/>
      <c r="U911" s="79"/>
      <c r="V911" s="79"/>
      <c r="W911" s="79"/>
      <c r="X911" s="79"/>
      <c r="Y911" s="79"/>
      <c r="Z911" s="79"/>
      <c r="AA911" s="79"/>
      <c r="AB911" s="79"/>
      <c r="AC911" s="79"/>
      <c r="AD911" s="79"/>
      <c r="AE911" s="79"/>
      <c r="AF911" s="79"/>
      <c r="AG911" s="79"/>
      <c r="AH911" s="79"/>
      <c r="AI911" s="79"/>
      <c r="AJ911" s="79"/>
      <c r="AK911" s="79"/>
    </row>
    <row r="912" ht="12.75" customHeight="1">
      <c r="A912" s="79"/>
      <c r="B912" s="79"/>
      <c r="C912" s="79"/>
      <c r="D912" s="79"/>
      <c r="E912" s="79"/>
      <c r="F912" s="79"/>
      <c r="G912" s="79"/>
      <c r="H912" s="79"/>
      <c r="I912" s="79"/>
      <c r="J912" s="79"/>
      <c r="K912" s="79"/>
      <c r="L912" s="79"/>
      <c r="M912" s="79"/>
      <c r="N912" s="79"/>
      <c r="O912" s="79"/>
      <c r="P912" s="79"/>
      <c r="Q912" s="79"/>
      <c r="R912" s="79"/>
      <c r="S912" s="79"/>
      <c r="T912" s="131"/>
      <c r="U912" s="79"/>
      <c r="V912" s="79"/>
      <c r="W912" s="79"/>
      <c r="X912" s="79"/>
      <c r="Y912" s="79"/>
      <c r="Z912" s="79"/>
      <c r="AA912" s="79"/>
      <c r="AB912" s="79"/>
      <c r="AC912" s="79"/>
      <c r="AD912" s="79"/>
      <c r="AE912" s="79"/>
      <c r="AF912" s="79"/>
      <c r="AG912" s="79"/>
      <c r="AH912" s="79"/>
      <c r="AI912" s="79"/>
      <c r="AJ912" s="79"/>
      <c r="AK912" s="79"/>
    </row>
    <row r="913" ht="12.75" customHeight="1">
      <c r="A913" s="79"/>
      <c r="B913" s="79"/>
      <c r="C913" s="79"/>
      <c r="D913" s="79"/>
      <c r="E913" s="79"/>
      <c r="F913" s="79"/>
      <c r="G913" s="79"/>
      <c r="H913" s="79"/>
      <c r="I913" s="79"/>
      <c r="J913" s="79"/>
      <c r="K913" s="79"/>
      <c r="L913" s="79"/>
      <c r="M913" s="79"/>
      <c r="N913" s="79"/>
      <c r="O913" s="79"/>
      <c r="P913" s="79"/>
      <c r="Q913" s="79"/>
      <c r="R913" s="79"/>
      <c r="S913" s="79"/>
      <c r="T913" s="131"/>
      <c r="U913" s="79"/>
      <c r="V913" s="79"/>
      <c r="W913" s="79"/>
      <c r="X913" s="79"/>
      <c r="Y913" s="79"/>
      <c r="Z913" s="79"/>
      <c r="AA913" s="79"/>
      <c r="AB913" s="79"/>
      <c r="AC913" s="79"/>
      <c r="AD913" s="79"/>
      <c r="AE913" s="79"/>
      <c r="AF913" s="79"/>
      <c r="AG913" s="79"/>
      <c r="AH913" s="79"/>
      <c r="AI913" s="79"/>
      <c r="AJ913" s="79"/>
      <c r="AK913" s="79"/>
    </row>
    <row r="914" ht="12.75" customHeight="1">
      <c r="A914" s="79"/>
      <c r="B914" s="79"/>
      <c r="C914" s="79"/>
      <c r="D914" s="79"/>
      <c r="E914" s="79"/>
      <c r="F914" s="79"/>
      <c r="G914" s="79"/>
      <c r="H914" s="79"/>
      <c r="I914" s="79"/>
      <c r="J914" s="79"/>
      <c r="K914" s="79"/>
      <c r="L914" s="79"/>
      <c r="M914" s="79"/>
      <c r="N914" s="79"/>
      <c r="O914" s="79"/>
      <c r="P914" s="79"/>
      <c r="Q914" s="79"/>
      <c r="R914" s="79"/>
      <c r="S914" s="79"/>
      <c r="T914" s="131"/>
      <c r="U914" s="79"/>
      <c r="V914" s="79"/>
      <c r="W914" s="79"/>
      <c r="X914" s="79"/>
      <c r="Y914" s="79"/>
      <c r="Z914" s="79"/>
      <c r="AA914" s="79"/>
      <c r="AB914" s="79"/>
      <c r="AC914" s="79"/>
      <c r="AD914" s="79"/>
      <c r="AE914" s="79"/>
      <c r="AF914" s="79"/>
      <c r="AG914" s="79"/>
      <c r="AH914" s="79"/>
      <c r="AI914" s="79"/>
      <c r="AJ914" s="79"/>
      <c r="AK914" s="79"/>
    </row>
    <row r="915" ht="12.75" customHeight="1">
      <c r="A915" s="79"/>
      <c r="B915" s="79"/>
      <c r="C915" s="79"/>
      <c r="D915" s="79"/>
      <c r="E915" s="79"/>
      <c r="F915" s="79"/>
      <c r="G915" s="79"/>
      <c r="H915" s="79"/>
      <c r="I915" s="79"/>
      <c r="J915" s="79"/>
      <c r="K915" s="79"/>
      <c r="L915" s="79"/>
      <c r="M915" s="79"/>
      <c r="N915" s="79"/>
      <c r="O915" s="79"/>
      <c r="P915" s="79"/>
      <c r="Q915" s="79"/>
      <c r="R915" s="79"/>
      <c r="S915" s="79"/>
      <c r="T915" s="131"/>
      <c r="U915" s="79"/>
      <c r="V915" s="79"/>
      <c r="W915" s="79"/>
      <c r="X915" s="79"/>
      <c r="Y915" s="79"/>
      <c r="Z915" s="79"/>
      <c r="AA915" s="79"/>
      <c r="AB915" s="79"/>
      <c r="AC915" s="79"/>
      <c r="AD915" s="79"/>
      <c r="AE915" s="79"/>
      <c r="AF915" s="79"/>
      <c r="AG915" s="79"/>
      <c r="AH915" s="79"/>
      <c r="AI915" s="79"/>
      <c r="AJ915" s="79"/>
      <c r="AK915" s="79"/>
    </row>
    <row r="916" ht="12.75" customHeight="1">
      <c r="A916" s="79"/>
      <c r="B916" s="79"/>
      <c r="C916" s="79"/>
      <c r="D916" s="79"/>
      <c r="E916" s="79"/>
      <c r="F916" s="79"/>
      <c r="G916" s="79"/>
      <c r="H916" s="79"/>
      <c r="I916" s="79"/>
      <c r="J916" s="79"/>
      <c r="K916" s="79"/>
      <c r="L916" s="79"/>
      <c r="M916" s="79"/>
      <c r="N916" s="79"/>
      <c r="O916" s="79"/>
      <c r="P916" s="79"/>
      <c r="Q916" s="79"/>
      <c r="R916" s="79"/>
      <c r="S916" s="79"/>
      <c r="T916" s="131"/>
      <c r="U916" s="79"/>
      <c r="V916" s="79"/>
      <c r="W916" s="79"/>
      <c r="X916" s="79"/>
      <c r="Y916" s="79"/>
      <c r="Z916" s="79"/>
      <c r="AA916" s="79"/>
      <c r="AB916" s="79"/>
      <c r="AC916" s="79"/>
      <c r="AD916" s="79"/>
      <c r="AE916" s="79"/>
      <c r="AF916" s="79"/>
      <c r="AG916" s="79"/>
      <c r="AH916" s="79"/>
      <c r="AI916" s="79"/>
      <c r="AJ916" s="79"/>
      <c r="AK916" s="79"/>
    </row>
    <row r="917" ht="12.75" customHeight="1">
      <c r="A917" s="79"/>
      <c r="B917" s="79"/>
      <c r="C917" s="79"/>
      <c r="D917" s="79"/>
      <c r="E917" s="79"/>
      <c r="F917" s="79"/>
      <c r="G917" s="79"/>
      <c r="H917" s="79"/>
      <c r="I917" s="79"/>
      <c r="J917" s="79"/>
      <c r="K917" s="79"/>
      <c r="L917" s="79"/>
      <c r="M917" s="79"/>
      <c r="N917" s="79"/>
      <c r="O917" s="79"/>
      <c r="P917" s="79"/>
      <c r="Q917" s="79"/>
      <c r="R917" s="79"/>
      <c r="S917" s="79"/>
      <c r="T917" s="131"/>
      <c r="U917" s="79"/>
      <c r="V917" s="79"/>
      <c r="W917" s="79"/>
      <c r="X917" s="79"/>
      <c r="Y917" s="79"/>
      <c r="Z917" s="79"/>
      <c r="AA917" s="79"/>
      <c r="AB917" s="79"/>
      <c r="AC917" s="79"/>
      <c r="AD917" s="79"/>
      <c r="AE917" s="79"/>
      <c r="AF917" s="79"/>
      <c r="AG917" s="79"/>
      <c r="AH917" s="79"/>
      <c r="AI917" s="79"/>
      <c r="AJ917" s="79"/>
      <c r="AK917" s="79"/>
    </row>
    <row r="918" ht="12.75" customHeight="1">
      <c r="A918" s="79"/>
      <c r="B918" s="79"/>
      <c r="C918" s="79"/>
      <c r="D918" s="79"/>
      <c r="E918" s="79"/>
      <c r="F918" s="79"/>
      <c r="G918" s="79"/>
      <c r="H918" s="79"/>
      <c r="I918" s="79"/>
      <c r="J918" s="79"/>
      <c r="K918" s="79"/>
      <c r="L918" s="79"/>
      <c r="M918" s="79"/>
      <c r="N918" s="79"/>
      <c r="O918" s="79"/>
      <c r="P918" s="79"/>
      <c r="Q918" s="79"/>
      <c r="R918" s="79"/>
      <c r="S918" s="79"/>
      <c r="T918" s="131"/>
      <c r="U918" s="79"/>
      <c r="V918" s="79"/>
      <c r="W918" s="79"/>
      <c r="X918" s="79"/>
      <c r="Y918" s="79"/>
      <c r="Z918" s="79"/>
      <c r="AA918" s="79"/>
      <c r="AB918" s="79"/>
      <c r="AC918" s="79"/>
      <c r="AD918" s="79"/>
      <c r="AE918" s="79"/>
      <c r="AF918" s="79"/>
      <c r="AG918" s="79"/>
      <c r="AH918" s="79"/>
      <c r="AI918" s="79"/>
      <c r="AJ918" s="79"/>
      <c r="AK918" s="79"/>
    </row>
    <row r="919" ht="12.75" customHeight="1">
      <c r="A919" s="79"/>
      <c r="B919" s="79"/>
      <c r="C919" s="79"/>
      <c r="D919" s="79"/>
      <c r="E919" s="79"/>
      <c r="F919" s="79"/>
      <c r="G919" s="79"/>
      <c r="H919" s="79"/>
      <c r="I919" s="79"/>
      <c r="J919" s="79"/>
      <c r="K919" s="79"/>
      <c r="L919" s="79"/>
      <c r="M919" s="79"/>
      <c r="N919" s="79"/>
      <c r="O919" s="79"/>
      <c r="P919" s="79"/>
      <c r="Q919" s="79"/>
      <c r="R919" s="79"/>
      <c r="S919" s="79"/>
      <c r="T919" s="131"/>
      <c r="U919" s="79"/>
      <c r="V919" s="79"/>
      <c r="W919" s="79"/>
      <c r="X919" s="79"/>
      <c r="Y919" s="79"/>
      <c r="Z919" s="79"/>
      <c r="AA919" s="79"/>
      <c r="AB919" s="79"/>
      <c r="AC919" s="79"/>
      <c r="AD919" s="79"/>
      <c r="AE919" s="79"/>
      <c r="AF919" s="79"/>
      <c r="AG919" s="79"/>
      <c r="AH919" s="79"/>
      <c r="AI919" s="79"/>
      <c r="AJ919" s="79"/>
      <c r="AK919" s="79"/>
    </row>
    <row r="920" ht="12.75" customHeight="1">
      <c r="A920" s="79"/>
      <c r="B920" s="79"/>
      <c r="C920" s="79"/>
      <c r="D920" s="79"/>
      <c r="E920" s="79"/>
      <c r="F920" s="79"/>
      <c r="G920" s="79"/>
      <c r="H920" s="79"/>
      <c r="I920" s="79"/>
      <c r="J920" s="79"/>
      <c r="K920" s="79"/>
      <c r="L920" s="79"/>
      <c r="M920" s="79"/>
      <c r="N920" s="79"/>
      <c r="O920" s="79"/>
      <c r="P920" s="79"/>
      <c r="Q920" s="79"/>
      <c r="R920" s="79"/>
      <c r="S920" s="79"/>
      <c r="T920" s="131"/>
      <c r="U920" s="79"/>
      <c r="V920" s="79"/>
      <c r="W920" s="79"/>
      <c r="X920" s="79"/>
      <c r="Y920" s="79"/>
      <c r="Z920" s="79"/>
      <c r="AA920" s="79"/>
      <c r="AB920" s="79"/>
      <c r="AC920" s="79"/>
      <c r="AD920" s="79"/>
      <c r="AE920" s="79"/>
      <c r="AF920" s="79"/>
      <c r="AG920" s="79"/>
      <c r="AH920" s="79"/>
      <c r="AI920" s="79"/>
      <c r="AJ920" s="79"/>
      <c r="AK920" s="79"/>
    </row>
    <row r="921" ht="12.75" customHeight="1">
      <c r="A921" s="79"/>
      <c r="B921" s="79"/>
      <c r="C921" s="79"/>
      <c r="D921" s="79"/>
      <c r="E921" s="79"/>
      <c r="F921" s="79"/>
      <c r="G921" s="79"/>
      <c r="H921" s="79"/>
      <c r="I921" s="79"/>
      <c r="J921" s="79"/>
      <c r="K921" s="79"/>
      <c r="L921" s="79"/>
      <c r="M921" s="79"/>
      <c r="N921" s="79"/>
      <c r="O921" s="79"/>
      <c r="P921" s="79"/>
      <c r="Q921" s="79"/>
      <c r="R921" s="79"/>
      <c r="S921" s="79"/>
      <c r="T921" s="131"/>
      <c r="U921" s="79"/>
      <c r="V921" s="79"/>
      <c r="W921" s="79"/>
      <c r="X921" s="79"/>
      <c r="Y921" s="79"/>
      <c r="Z921" s="79"/>
      <c r="AA921" s="79"/>
      <c r="AB921" s="79"/>
      <c r="AC921" s="79"/>
      <c r="AD921" s="79"/>
      <c r="AE921" s="79"/>
      <c r="AF921" s="79"/>
      <c r="AG921" s="79"/>
      <c r="AH921" s="79"/>
      <c r="AI921" s="79"/>
      <c r="AJ921" s="79"/>
      <c r="AK921" s="79"/>
    </row>
    <row r="922" ht="12.75" customHeight="1">
      <c r="A922" s="79"/>
      <c r="B922" s="79"/>
      <c r="C922" s="79"/>
      <c r="D922" s="79"/>
      <c r="E922" s="79"/>
      <c r="F922" s="79"/>
      <c r="G922" s="79"/>
      <c r="H922" s="79"/>
      <c r="I922" s="79"/>
      <c r="J922" s="79"/>
      <c r="K922" s="79"/>
      <c r="L922" s="79"/>
      <c r="M922" s="79"/>
      <c r="N922" s="79"/>
      <c r="O922" s="79"/>
      <c r="P922" s="79"/>
      <c r="Q922" s="79"/>
      <c r="R922" s="79"/>
      <c r="S922" s="79"/>
      <c r="T922" s="131"/>
      <c r="U922" s="79"/>
      <c r="V922" s="79"/>
      <c r="W922" s="79"/>
      <c r="X922" s="79"/>
      <c r="Y922" s="79"/>
      <c r="Z922" s="79"/>
      <c r="AA922" s="79"/>
      <c r="AB922" s="79"/>
      <c r="AC922" s="79"/>
      <c r="AD922" s="79"/>
      <c r="AE922" s="79"/>
      <c r="AF922" s="79"/>
      <c r="AG922" s="79"/>
      <c r="AH922" s="79"/>
      <c r="AI922" s="79"/>
      <c r="AJ922" s="79"/>
      <c r="AK922" s="79"/>
    </row>
    <row r="923" ht="12.75" customHeight="1">
      <c r="A923" s="79"/>
      <c r="B923" s="79"/>
      <c r="C923" s="79"/>
      <c r="D923" s="79"/>
      <c r="E923" s="79"/>
      <c r="F923" s="79"/>
      <c r="G923" s="79"/>
      <c r="H923" s="79"/>
      <c r="I923" s="79"/>
      <c r="J923" s="79"/>
      <c r="K923" s="79"/>
      <c r="L923" s="79"/>
      <c r="M923" s="79"/>
      <c r="N923" s="79"/>
      <c r="O923" s="79"/>
      <c r="P923" s="79"/>
      <c r="Q923" s="79"/>
      <c r="R923" s="79"/>
      <c r="S923" s="79"/>
      <c r="T923" s="131"/>
      <c r="U923" s="79"/>
      <c r="V923" s="79"/>
      <c r="W923" s="79"/>
      <c r="X923" s="79"/>
      <c r="Y923" s="79"/>
      <c r="Z923" s="79"/>
      <c r="AA923" s="79"/>
      <c r="AB923" s="79"/>
      <c r="AC923" s="79"/>
      <c r="AD923" s="79"/>
      <c r="AE923" s="79"/>
      <c r="AF923" s="79"/>
      <c r="AG923" s="79"/>
      <c r="AH923" s="79"/>
      <c r="AI923" s="79"/>
      <c r="AJ923" s="79"/>
      <c r="AK923" s="79"/>
    </row>
    <row r="924" ht="12.75" customHeight="1">
      <c r="A924" s="79"/>
      <c r="B924" s="79"/>
      <c r="C924" s="79"/>
      <c r="D924" s="79"/>
      <c r="E924" s="79"/>
      <c r="F924" s="79"/>
      <c r="G924" s="79"/>
      <c r="H924" s="79"/>
      <c r="I924" s="79"/>
      <c r="J924" s="79"/>
      <c r="K924" s="79"/>
      <c r="L924" s="79"/>
      <c r="M924" s="79"/>
      <c r="N924" s="79"/>
      <c r="O924" s="79"/>
      <c r="P924" s="79"/>
      <c r="Q924" s="79"/>
      <c r="R924" s="79"/>
      <c r="S924" s="79"/>
      <c r="T924" s="131"/>
      <c r="U924" s="79"/>
      <c r="V924" s="79"/>
      <c r="W924" s="79"/>
      <c r="X924" s="79"/>
      <c r="Y924" s="79"/>
      <c r="Z924" s="79"/>
      <c r="AA924" s="79"/>
      <c r="AB924" s="79"/>
      <c r="AC924" s="79"/>
      <c r="AD924" s="79"/>
      <c r="AE924" s="79"/>
      <c r="AF924" s="79"/>
      <c r="AG924" s="79"/>
      <c r="AH924" s="79"/>
      <c r="AI924" s="79"/>
      <c r="AJ924" s="79"/>
      <c r="AK924" s="79"/>
    </row>
    <row r="925" ht="12.75" customHeight="1">
      <c r="A925" s="79"/>
      <c r="B925" s="79"/>
      <c r="C925" s="79"/>
      <c r="D925" s="79"/>
      <c r="E925" s="79"/>
      <c r="F925" s="79"/>
      <c r="G925" s="79"/>
      <c r="H925" s="79"/>
      <c r="I925" s="79"/>
      <c r="J925" s="79"/>
      <c r="K925" s="79"/>
      <c r="L925" s="79"/>
      <c r="M925" s="79"/>
      <c r="N925" s="79"/>
      <c r="O925" s="79"/>
      <c r="P925" s="79"/>
      <c r="Q925" s="79"/>
      <c r="R925" s="79"/>
      <c r="S925" s="79"/>
      <c r="T925" s="131"/>
      <c r="U925" s="79"/>
      <c r="V925" s="79"/>
      <c r="W925" s="79"/>
      <c r="X925" s="79"/>
      <c r="Y925" s="79"/>
      <c r="Z925" s="79"/>
      <c r="AA925" s="79"/>
      <c r="AB925" s="79"/>
      <c r="AC925" s="79"/>
      <c r="AD925" s="79"/>
      <c r="AE925" s="79"/>
      <c r="AF925" s="79"/>
      <c r="AG925" s="79"/>
      <c r="AH925" s="79"/>
      <c r="AI925" s="79"/>
      <c r="AJ925" s="79"/>
      <c r="AK925" s="79"/>
    </row>
    <row r="926" ht="12.75" customHeight="1">
      <c r="A926" s="79"/>
      <c r="B926" s="79"/>
      <c r="C926" s="79"/>
      <c r="D926" s="79"/>
      <c r="E926" s="79"/>
      <c r="F926" s="79"/>
      <c r="G926" s="79"/>
      <c r="H926" s="79"/>
      <c r="I926" s="79"/>
      <c r="J926" s="79"/>
      <c r="K926" s="79"/>
      <c r="L926" s="79"/>
      <c r="M926" s="79"/>
      <c r="N926" s="79"/>
      <c r="O926" s="79"/>
      <c r="P926" s="79"/>
      <c r="Q926" s="79"/>
      <c r="R926" s="79"/>
      <c r="S926" s="79"/>
      <c r="T926" s="131"/>
      <c r="U926" s="79"/>
      <c r="V926" s="79"/>
      <c r="W926" s="79"/>
      <c r="X926" s="79"/>
      <c r="Y926" s="79"/>
      <c r="Z926" s="79"/>
      <c r="AA926" s="79"/>
      <c r="AB926" s="79"/>
      <c r="AC926" s="79"/>
      <c r="AD926" s="79"/>
      <c r="AE926" s="79"/>
      <c r="AF926" s="79"/>
      <c r="AG926" s="79"/>
      <c r="AH926" s="79"/>
      <c r="AI926" s="79"/>
      <c r="AJ926" s="79"/>
      <c r="AK926" s="79"/>
    </row>
    <row r="927" ht="12.75" customHeight="1">
      <c r="A927" s="79"/>
      <c r="B927" s="79"/>
      <c r="C927" s="79"/>
      <c r="D927" s="79"/>
      <c r="E927" s="79"/>
      <c r="F927" s="79"/>
      <c r="G927" s="79"/>
      <c r="H927" s="79"/>
      <c r="I927" s="79"/>
      <c r="J927" s="79"/>
      <c r="K927" s="79"/>
      <c r="L927" s="79"/>
      <c r="M927" s="79"/>
      <c r="N927" s="79"/>
      <c r="O927" s="79"/>
      <c r="P927" s="79"/>
      <c r="Q927" s="79"/>
      <c r="R927" s="79"/>
      <c r="S927" s="79"/>
      <c r="T927" s="131"/>
      <c r="U927" s="79"/>
      <c r="V927" s="79"/>
      <c r="W927" s="79"/>
      <c r="X927" s="79"/>
      <c r="Y927" s="79"/>
      <c r="Z927" s="79"/>
      <c r="AA927" s="79"/>
      <c r="AB927" s="79"/>
      <c r="AC927" s="79"/>
      <c r="AD927" s="79"/>
      <c r="AE927" s="79"/>
      <c r="AF927" s="79"/>
      <c r="AG927" s="79"/>
      <c r="AH927" s="79"/>
      <c r="AI927" s="79"/>
      <c r="AJ927" s="79"/>
      <c r="AK927" s="79"/>
    </row>
    <row r="928" ht="12.75" customHeight="1">
      <c r="A928" s="79"/>
      <c r="B928" s="79"/>
      <c r="C928" s="79"/>
      <c r="D928" s="79"/>
      <c r="E928" s="79"/>
      <c r="F928" s="79"/>
      <c r="G928" s="79"/>
      <c r="H928" s="79"/>
      <c r="I928" s="79"/>
      <c r="J928" s="79"/>
      <c r="K928" s="79"/>
      <c r="L928" s="79"/>
      <c r="M928" s="79"/>
      <c r="N928" s="79"/>
      <c r="O928" s="79"/>
      <c r="P928" s="79"/>
      <c r="Q928" s="79"/>
      <c r="R928" s="79"/>
      <c r="S928" s="79"/>
      <c r="T928" s="131"/>
      <c r="U928" s="79"/>
      <c r="V928" s="79"/>
      <c r="W928" s="79"/>
      <c r="X928" s="79"/>
      <c r="Y928" s="79"/>
      <c r="Z928" s="79"/>
      <c r="AA928" s="79"/>
      <c r="AB928" s="79"/>
      <c r="AC928" s="79"/>
      <c r="AD928" s="79"/>
      <c r="AE928" s="79"/>
      <c r="AF928" s="79"/>
      <c r="AG928" s="79"/>
      <c r="AH928" s="79"/>
      <c r="AI928" s="79"/>
      <c r="AJ928" s="79"/>
      <c r="AK928" s="79"/>
    </row>
    <row r="929" ht="12.75" customHeight="1">
      <c r="A929" s="79"/>
      <c r="B929" s="79"/>
      <c r="C929" s="79"/>
      <c r="D929" s="79"/>
      <c r="E929" s="79"/>
      <c r="F929" s="79"/>
      <c r="G929" s="79"/>
      <c r="H929" s="79"/>
      <c r="I929" s="79"/>
      <c r="J929" s="79"/>
      <c r="K929" s="79"/>
      <c r="L929" s="79"/>
      <c r="M929" s="79"/>
      <c r="N929" s="79"/>
      <c r="O929" s="79"/>
      <c r="P929" s="79"/>
      <c r="Q929" s="79"/>
      <c r="R929" s="79"/>
      <c r="S929" s="79"/>
      <c r="T929" s="131"/>
      <c r="U929" s="79"/>
      <c r="V929" s="79"/>
      <c r="W929" s="79"/>
      <c r="X929" s="79"/>
      <c r="Y929" s="79"/>
      <c r="Z929" s="79"/>
      <c r="AA929" s="79"/>
      <c r="AB929" s="79"/>
      <c r="AC929" s="79"/>
      <c r="AD929" s="79"/>
      <c r="AE929" s="79"/>
      <c r="AF929" s="79"/>
      <c r="AG929" s="79"/>
      <c r="AH929" s="79"/>
      <c r="AI929" s="79"/>
      <c r="AJ929" s="79"/>
      <c r="AK929" s="79"/>
    </row>
    <row r="930" ht="12.75" customHeight="1">
      <c r="A930" s="79"/>
      <c r="B930" s="79"/>
      <c r="C930" s="79"/>
      <c r="D930" s="79"/>
      <c r="E930" s="79"/>
      <c r="F930" s="79"/>
      <c r="G930" s="79"/>
      <c r="H930" s="79"/>
      <c r="I930" s="79"/>
      <c r="J930" s="79"/>
      <c r="K930" s="79"/>
      <c r="L930" s="79"/>
      <c r="M930" s="79"/>
      <c r="N930" s="79"/>
      <c r="O930" s="79"/>
      <c r="P930" s="79"/>
      <c r="Q930" s="79"/>
      <c r="R930" s="79"/>
      <c r="S930" s="79"/>
      <c r="T930" s="131"/>
      <c r="U930" s="79"/>
      <c r="V930" s="79"/>
      <c r="W930" s="79"/>
      <c r="X930" s="79"/>
      <c r="Y930" s="79"/>
      <c r="Z930" s="79"/>
      <c r="AA930" s="79"/>
      <c r="AB930" s="79"/>
      <c r="AC930" s="79"/>
      <c r="AD930" s="79"/>
      <c r="AE930" s="79"/>
      <c r="AF930" s="79"/>
      <c r="AG930" s="79"/>
      <c r="AH930" s="79"/>
      <c r="AI930" s="79"/>
      <c r="AJ930" s="79"/>
      <c r="AK930" s="79"/>
    </row>
    <row r="931" ht="12.75" customHeight="1">
      <c r="A931" s="79"/>
      <c r="B931" s="79"/>
      <c r="C931" s="79"/>
      <c r="D931" s="79"/>
      <c r="E931" s="79"/>
      <c r="F931" s="79"/>
      <c r="G931" s="79"/>
      <c r="H931" s="79"/>
      <c r="I931" s="79"/>
      <c r="J931" s="79"/>
      <c r="K931" s="79"/>
      <c r="L931" s="79"/>
      <c r="M931" s="79"/>
      <c r="N931" s="79"/>
      <c r="O931" s="79"/>
      <c r="P931" s="79"/>
      <c r="Q931" s="79"/>
      <c r="R931" s="79"/>
      <c r="S931" s="79"/>
      <c r="T931" s="131"/>
      <c r="U931" s="79"/>
      <c r="V931" s="79"/>
      <c r="W931" s="79"/>
      <c r="X931" s="79"/>
      <c r="Y931" s="79"/>
      <c r="Z931" s="79"/>
      <c r="AA931" s="79"/>
      <c r="AB931" s="79"/>
      <c r="AC931" s="79"/>
      <c r="AD931" s="79"/>
      <c r="AE931" s="79"/>
      <c r="AF931" s="79"/>
      <c r="AG931" s="79"/>
      <c r="AH931" s="79"/>
      <c r="AI931" s="79"/>
      <c r="AJ931" s="79"/>
      <c r="AK931" s="79"/>
    </row>
    <row r="932" ht="12.75" customHeight="1">
      <c r="A932" s="79"/>
      <c r="B932" s="79"/>
      <c r="C932" s="79"/>
      <c r="D932" s="79"/>
      <c r="E932" s="79"/>
      <c r="F932" s="79"/>
      <c r="G932" s="79"/>
      <c r="H932" s="79"/>
      <c r="I932" s="79"/>
      <c r="J932" s="79"/>
      <c r="K932" s="79"/>
      <c r="L932" s="79"/>
      <c r="M932" s="79"/>
      <c r="N932" s="79"/>
      <c r="O932" s="79"/>
      <c r="P932" s="79"/>
      <c r="Q932" s="79"/>
      <c r="R932" s="79"/>
      <c r="S932" s="79"/>
      <c r="T932" s="131"/>
      <c r="U932" s="79"/>
      <c r="V932" s="79"/>
      <c r="W932" s="79"/>
      <c r="X932" s="79"/>
      <c r="Y932" s="79"/>
      <c r="Z932" s="79"/>
      <c r="AA932" s="79"/>
      <c r="AB932" s="79"/>
      <c r="AC932" s="79"/>
      <c r="AD932" s="79"/>
      <c r="AE932" s="79"/>
      <c r="AF932" s="79"/>
      <c r="AG932" s="79"/>
      <c r="AH932" s="79"/>
      <c r="AI932" s="79"/>
      <c r="AJ932" s="79"/>
      <c r="AK932" s="79"/>
    </row>
    <row r="933" ht="12.75" customHeight="1">
      <c r="A933" s="79"/>
      <c r="B933" s="79"/>
      <c r="C933" s="79"/>
      <c r="D933" s="79"/>
      <c r="E933" s="79"/>
      <c r="F933" s="79"/>
      <c r="G933" s="79"/>
      <c r="H933" s="79"/>
      <c r="I933" s="79"/>
      <c r="J933" s="79"/>
      <c r="K933" s="79"/>
      <c r="L933" s="79"/>
      <c r="M933" s="79"/>
      <c r="N933" s="79"/>
      <c r="O933" s="79"/>
      <c r="P933" s="79"/>
      <c r="Q933" s="79"/>
      <c r="R933" s="79"/>
      <c r="S933" s="79"/>
      <c r="T933" s="131"/>
      <c r="U933" s="79"/>
      <c r="V933" s="79"/>
      <c r="W933" s="79"/>
      <c r="X933" s="79"/>
      <c r="Y933" s="79"/>
      <c r="Z933" s="79"/>
      <c r="AA933" s="79"/>
      <c r="AB933" s="79"/>
      <c r="AC933" s="79"/>
      <c r="AD933" s="79"/>
      <c r="AE933" s="79"/>
      <c r="AF933" s="79"/>
      <c r="AG933" s="79"/>
      <c r="AH933" s="79"/>
      <c r="AI933" s="79"/>
      <c r="AJ933" s="79"/>
      <c r="AK933" s="79"/>
    </row>
    <row r="934" ht="12.75" customHeight="1">
      <c r="A934" s="79"/>
      <c r="B934" s="79"/>
      <c r="C934" s="79"/>
      <c r="D934" s="79"/>
      <c r="E934" s="79"/>
      <c r="F934" s="79"/>
      <c r="G934" s="79"/>
      <c r="H934" s="79"/>
      <c r="I934" s="79"/>
      <c r="J934" s="79"/>
      <c r="K934" s="79"/>
      <c r="L934" s="79"/>
      <c r="M934" s="79"/>
      <c r="N934" s="79"/>
      <c r="O934" s="79"/>
      <c r="P934" s="79"/>
      <c r="Q934" s="79"/>
      <c r="R934" s="79"/>
      <c r="S934" s="79"/>
      <c r="T934" s="131"/>
      <c r="U934" s="79"/>
      <c r="V934" s="79"/>
      <c r="W934" s="79"/>
      <c r="X934" s="79"/>
      <c r="Y934" s="79"/>
      <c r="Z934" s="79"/>
      <c r="AA934" s="79"/>
      <c r="AB934" s="79"/>
      <c r="AC934" s="79"/>
      <c r="AD934" s="79"/>
      <c r="AE934" s="79"/>
      <c r="AF934" s="79"/>
      <c r="AG934" s="79"/>
      <c r="AH934" s="79"/>
      <c r="AI934" s="79"/>
      <c r="AJ934" s="79"/>
      <c r="AK934" s="79"/>
    </row>
    <row r="935" ht="12.75" customHeight="1">
      <c r="A935" s="79"/>
      <c r="B935" s="79"/>
      <c r="C935" s="79"/>
      <c r="D935" s="79"/>
      <c r="E935" s="79"/>
      <c r="F935" s="79"/>
      <c r="G935" s="79"/>
      <c r="H935" s="79"/>
      <c r="I935" s="79"/>
      <c r="J935" s="79"/>
      <c r="K935" s="79"/>
      <c r="L935" s="79"/>
      <c r="M935" s="79"/>
      <c r="N935" s="79"/>
      <c r="O935" s="79"/>
      <c r="P935" s="79"/>
      <c r="Q935" s="79"/>
      <c r="R935" s="79"/>
      <c r="S935" s="79"/>
      <c r="T935" s="131"/>
      <c r="U935" s="79"/>
      <c r="V935" s="79"/>
      <c r="W935" s="79"/>
      <c r="X935" s="79"/>
      <c r="Y935" s="79"/>
      <c r="Z935" s="79"/>
      <c r="AA935" s="79"/>
      <c r="AB935" s="79"/>
      <c r="AC935" s="79"/>
      <c r="AD935" s="79"/>
      <c r="AE935" s="79"/>
      <c r="AF935" s="79"/>
      <c r="AG935" s="79"/>
      <c r="AH935" s="79"/>
      <c r="AI935" s="79"/>
      <c r="AJ935" s="79"/>
      <c r="AK935" s="79"/>
    </row>
    <row r="936" ht="12.75" customHeight="1">
      <c r="A936" s="79"/>
      <c r="B936" s="79"/>
      <c r="C936" s="79"/>
      <c r="D936" s="79"/>
      <c r="E936" s="79"/>
      <c r="F936" s="79"/>
      <c r="G936" s="79"/>
      <c r="H936" s="79"/>
      <c r="I936" s="79"/>
      <c r="J936" s="79"/>
      <c r="K936" s="79"/>
      <c r="L936" s="79"/>
      <c r="M936" s="79"/>
      <c r="N936" s="79"/>
      <c r="O936" s="79"/>
      <c r="P936" s="79"/>
      <c r="Q936" s="79"/>
      <c r="R936" s="79"/>
      <c r="S936" s="79"/>
      <c r="T936" s="131"/>
      <c r="U936" s="79"/>
      <c r="V936" s="79"/>
      <c r="W936" s="79"/>
      <c r="X936" s="79"/>
      <c r="Y936" s="79"/>
      <c r="Z936" s="79"/>
      <c r="AA936" s="79"/>
      <c r="AB936" s="79"/>
      <c r="AC936" s="79"/>
      <c r="AD936" s="79"/>
      <c r="AE936" s="79"/>
      <c r="AF936" s="79"/>
      <c r="AG936" s="79"/>
      <c r="AH936" s="79"/>
      <c r="AI936" s="79"/>
      <c r="AJ936" s="79"/>
      <c r="AK936" s="79"/>
    </row>
    <row r="937" ht="12.75" customHeight="1">
      <c r="A937" s="79"/>
      <c r="B937" s="79"/>
      <c r="C937" s="79"/>
      <c r="D937" s="79"/>
      <c r="E937" s="79"/>
      <c r="F937" s="79"/>
      <c r="G937" s="79"/>
      <c r="H937" s="79"/>
      <c r="I937" s="79"/>
      <c r="J937" s="79"/>
      <c r="K937" s="79"/>
      <c r="L937" s="79"/>
      <c r="M937" s="79"/>
      <c r="N937" s="79"/>
      <c r="O937" s="79"/>
      <c r="P937" s="79"/>
      <c r="Q937" s="79"/>
      <c r="R937" s="79"/>
      <c r="S937" s="79"/>
      <c r="T937" s="131"/>
      <c r="U937" s="79"/>
      <c r="V937" s="79"/>
      <c r="W937" s="79"/>
      <c r="X937" s="79"/>
      <c r="Y937" s="79"/>
      <c r="Z937" s="79"/>
      <c r="AA937" s="79"/>
      <c r="AB937" s="79"/>
      <c r="AC937" s="79"/>
      <c r="AD937" s="79"/>
      <c r="AE937" s="79"/>
      <c r="AF937" s="79"/>
      <c r="AG937" s="79"/>
      <c r="AH937" s="79"/>
      <c r="AI937" s="79"/>
      <c r="AJ937" s="79"/>
      <c r="AK937" s="79"/>
    </row>
    <row r="938" ht="12.75" customHeight="1">
      <c r="A938" s="79"/>
      <c r="B938" s="79"/>
      <c r="C938" s="79"/>
      <c r="D938" s="79"/>
      <c r="E938" s="79"/>
      <c r="F938" s="79"/>
      <c r="G938" s="79"/>
      <c r="H938" s="79"/>
      <c r="I938" s="79"/>
      <c r="J938" s="79"/>
      <c r="K938" s="79"/>
      <c r="L938" s="79"/>
      <c r="M938" s="79"/>
      <c r="N938" s="79"/>
      <c r="O938" s="79"/>
      <c r="P938" s="79"/>
      <c r="Q938" s="79"/>
      <c r="R938" s="79"/>
      <c r="S938" s="79"/>
      <c r="T938" s="131"/>
      <c r="U938" s="79"/>
      <c r="V938" s="79"/>
      <c r="W938" s="79"/>
      <c r="X938" s="79"/>
      <c r="Y938" s="79"/>
      <c r="Z938" s="79"/>
      <c r="AA938" s="79"/>
      <c r="AB938" s="79"/>
      <c r="AC938" s="79"/>
      <c r="AD938" s="79"/>
      <c r="AE938" s="79"/>
      <c r="AF938" s="79"/>
      <c r="AG938" s="79"/>
      <c r="AH938" s="79"/>
      <c r="AI938" s="79"/>
      <c r="AJ938" s="79"/>
      <c r="AK938" s="79"/>
    </row>
    <row r="939" ht="12.75" customHeight="1">
      <c r="A939" s="79"/>
      <c r="B939" s="79"/>
      <c r="C939" s="79"/>
      <c r="D939" s="79"/>
      <c r="E939" s="79"/>
      <c r="F939" s="79"/>
      <c r="G939" s="79"/>
      <c r="H939" s="79"/>
      <c r="I939" s="79"/>
      <c r="J939" s="79"/>
      <c r="K939" s="79"/>
      <c r="L939" s="79"/>
      <c r="M939" s="79"/>
      <c r="N939" s="79"/>
      <c r="O939" s="79"/>
      <c r="P939" s="79"/>
      <c r="Q939" s="79"/>
      <c r="R939" s="79"/>
      <c r="S939" s="79"/>
      <c r="T939" s="131"/>
      <c r="U939" s="79"/>
      <c r="V939" s="79"/>
      <c r="W939" s="79"/>
      <c r="X939" s="79"/>
      <c r="Y939" s="79"/>
      <c r="Z939" s="79"/>
      <c r="AA939" s="79"/>
      <c r="AB939" s="79"/>
      <c r="AC939" s="79"/>
      <c r="AD939" s="79"/>
      <c r="AE939" s="79"/>
      <c r="AF939" s="79"/>
      <c r="AG939" s="79"/>
      <c r="AH939" s="79"/>
      <c r="AI939" s="79"/>
      <c r="AJ939" s="79"/>
      <c r="AK939" s="79"/>
    </row>
    <row r="940" ht="12.75" customHeight="1">
      <c r="A940" s="79"/>
      <c r="B940" s="79"/>
      <c r="C940" s="79"/>
      <c r="D940" s="79"/>
      <c r="E940" s="79"/>
      <c r="F940" s="79"/>
      <c r="G940" s="79"/>
      <c r="H940" s="79"/>
      <c r="I940" s="79"/>
      <c r="J940" s="79"/>
      <c r="K940" s="79"/>
      <c r="L940" s="79"/>
      <c r="M940" s="79"/>
      <c r="N940" s="79"/>
      <c r="O940" s="79"/>
      <c r="P940" s="79"/>
      <c r="Q940" s="79"/>
      <c r="R940" s="79"/>
      <c r="S940" s="79"/>
      <c r="T940" s="131"/>
      <c r="U940" s="79"/>
      <c r="V940" s="79"/>
      <c r="W940" s="79"/>
      <c r="X940" s="79"/>
      <c r="Y940" s="79"/>
      <c r="Z940" s="79"/>
      <c r="AA940" s="79"/>
      <c r="AB940" s="79"/>
      <c r="AC940" s="79"/>
      <c r="AD940" s="79"/>
      <c r="AE940" s="79"/>
      <c r="AF940" s="79"/>
      <c r="AG940" s="79"/>
      <c r="AH940" s="79"/>
      <c r="AI940" s="79"/>
      <c r="AJ940" s="79"/>
      <c r="AK940" s="79"/>
    </row>
    <row r="941" ht="12.75" customHeight="1">
      <c r="A941" s="79"/>
      <c r="B941" s="79"/>
      <c r="C941" s="79"/>
      <c r="D941" s="79"/>
      <c r="E941" s="79"/>
      <c r="F941" s="79"/>
      <c r="G941" s="79"/>
      <c r="H941" s="79"/>
      <c r="I941" s="79"/>
      <c r="J941" s="79"/>
      <c r="K941" s="79"/>
      <c r="L941" s="79"/>
      <c r="M941" s="79"/>
      <c r="N941" s="79"/>
      <c r="O941" s="79"/>
      <c r="P941" s="79"/>
      <c r="Q941" s="79"/>
      <c r="R941" s="79"/>
      <c r="S941" s="79"/>
      <c r="T941" s="131"/>
      <c r="U941" s="79"/>
      <c r="V941" s="79"/>
      <c r="W941" s="79"/>
      <c r="X941" s="79"/>
      <c r="Y941" s="79"/>
      <c r="Z941" s="79"/>
      <c r="AA941" s="79"/>
      <c r="AB941" s="79"/>
      <c r="AC941" s="79"/>
      <c r="AD941" s="79"/>
      <c r="AE941" s="79"/>
      <c r="AF941" s="79"/>
      <c r="AG941" s="79"/>
      <c r="AH941" s="79"/>
      <c r="AI941" s="79"/>
      <c r="AJ941" s="79"/>
      <c r="AK941" s="79"/>
    </row>
    <row r="942" ht="12.75" customHeight="1">
      <c r="A942" s="79"/>
      <c r="B942" s="79"/>
      <c r="C942" s="79"/>
      <c r="D942" s="79"/>
      <c r="E942" s="79"/>
      <c r="F942" s="79"/>
      <c r="G942" s="79"/>
      <c r="H942" s="79"/>
      <c r="I942" s="79"/>
      <c r="J942" s="79"/>
      <c r="K942" s="79"/>
      <c r="L942" s="79"/>
      <c r="M942" s="79"/>
      <c r="N942" s="79"/>
      <c r="O942" s="79"/>
      <c r="P942" s="79"/>
      <c r="Q942" s="79"/>
      <c r="R942" s="79"/>
      <c r="S942" s="79"/>
      <c r="T942" s="131"/>
      <c r="U942" s="79"/>
      <c r="V942" s="79"/>
      <c r="W942" s="79"/>
      <c r="X942" s="79"/>
      <c r="Y942" s="79"/>
      <c r="Z942" s="79"/>
      <c r="AA942" s="79"/>
      <c r="AB942" s="79"/>
      <c r="AC942" s="79"/>
      <c r="AD942" s="79"/>
      <c r="AE942" s="79"/>
      <c r="AF942" s="79"/>
      <c r="AG942" s="79"/>
      <c r="AH942" s="79"/>
      <c r="AI942" s="79"/>
      <c r="AJ942" s="79"/>
      <c r="AK942" s="79"/>
    </row>
    <row r="943" ht="12.75" customHeight="1">
      <c r="A943" s="79"/>
      <c r="B943" s="79"/>
      <c r="C943" s="79"/>
      <c r="D943" s="79"/>
      <c r="E943" s="79"/>
      <c r="F943" s="79"/>
      <c r="G943" s="79"/>
      <c r="H943" s="79"/>
      <c r="I943" s="79"/>
      <c r="J943" s="79"/>
      <c r="K943" s="79"/>
      <c r="L943" s="79"/>
      <c r="M943" s="79"/>
      <c r="N943" s="79"/>
      <c r="O943" s="79"/>
      <c r="P943" s="79"/>
      <c r="Q943" s="79"/>
      <c r="R943" s="79"/>
      <c r="S943" s="79"/>
      <c r="T943" s="131"/>
      <c r="U943" s="79"/>
      <c r="V943" s="79"/>
      <c r="W943" s="79"/>
      <c r="X943" s="79"/>
      <c r="Y943" s="79"/>
      <c r="Z943" s="79"/>
      <c r="AA943" s="79"/>
      <c r="AB943" s="79"/>
      <c r="AC943" s="79"/>
      <c r="AD943" s="79"/>
      <c r="AE943" s="79"/>
      <c r="AF943" s="79"/>
      <c r="AG943" s="79"/>
      <c r="AH943" s="79"/>
      <c r="AI943" s="79"/>
      <c r="AJ943" s="79"/>
      <c r="AK943" s="79"/>
    </row>
    <row r="944" ht="12.75" customHeight="1">
      <c r="A944" s="79"/>
      <c r="B944" s="79"/>
      <c r="C944" s="79"/>
      <c r="D944" s="79"/>
      <c r="E944" s="79"/>
      <c r="F944" s="79"/>
      <c r="G944" s="79"/>
      <c r="H944" s="79"/>
      <c r="I944" s="79"/>
      <c r="J944" s="79"/>
      <c r="K944" s="79"/>
      <c r="L944" s="79"/>
      <c r="M944" s="79"/>
      <c r="N944" s="79"/>
      <c r="O944" s="79"/>
      <c r="P944" s="79"/>
      <c r="Q944" s="79"/>
      <c r="R944" s="79"/>
      <c r="S944" s="79"/>
      <c r="T944" s="131"/>
      <c r="U944" s="79"/>
      <c r="V944" s="79"/>
      <c r="W944" s="79"/>
      <c r="X944" s="79"/>
      <c r="Y944" s="79"/>
      <c r="Z944" s="79"/>
      <c r="AA944" s="79"/>
      <c r="AB944" s="79"/>
      <c r="AC944" s="79"/>
      <c r="AD944" s="79"/>
      <c r="AE944" s="79"/>
      <c r="AF944" s="79"/>
      <c r="AG944" s="79"/>
      <c r="AH944" s="79"/>
      <c r="AI944" s="79"/>
      <c r="AJ944" s="79"/>
      <c r="AK944" s="79"/>
    </row>
    <row r="945" ht="12.75" customHeight="1">
      <c r="A945" s="79"/>
      <c r="B945" s="79"/>
      <c r="C945" s="79"/>
      <c r="D945" s="79"/>
      <c r="E945" s="79"/>
      <c r="F945" s="79"/>
      <c r="G945" s="79"/>
      <c r="H945" s="79"/>
      <c r="I945" s="79"/>
      <c r="J945" s="79"/>
      <c r="K945" s="79"/>
      <c r="L945" s="79"/>
      <c r="M945" s="79"/>
      <c r="N945" s="79"/>
      <c r="O945" s="79"/>
      <c r="P945" s="79"/>
      <c r="Q945" s="79"/>
      <c r="R945" s="79"/>
      <c r="S945" s="79"/>
      <c r="T945" s="131"/>
      <c r="U945" s="79"/>
      <c r="V945" s="79"/>
      <c r="W945" s="79"/>
      <c r="X945" s="79"/>
      <c r="Y945" s="79"/>
      <c r="Z945" s="79"/>
      <c r="AA945" s="79"/>
      <c r="AB945" s="79"/>
      <c r="AC945" s="79"/>
      <c r="AD945" s="79"/>
      <c r="AE945" s="79"/>
      <c r="AF945" s="79"/>
      <c r="AG945" s="79"/>
      <c r="AH945" s="79"/>
      <c r="AI945" s="79"/>
      <c r="AJ945" s="79"/>
      <c r="AK945" s="79"/>
    </row>
    <row r="946" ht="12.75" customHeight="1">
      <c r="A946" s="79"/>
      <c r="B946" s="79"/>
      <c r="C946" s="79"/>
      <c r="D946" s="79"/>
      <c r="E946" s="79"/>
      <c r="F946" s="79"/>
      <c r="G946" s="79"/>
      <c r="H946" s="79"/>
      <c r="I946" s="79"/>
      <c r="J946" s="79"/>
      <c r="K946" s="79"/>
      <c r="L946" s="79"/>
      <c r="M946" s="79"/>
      <c r="N946" s="79"/>
      <c r="O946" s="79"/>
      <c r="P946" s="79"/>
      <c r="Q946" s="79"/>
      <c r="R946" s="79"/>
      <c r="S946" s="79"/>
      <c r="T946" s="131"/>
      <c r="U946" s="79"/>
      <c r="V946" s="79"/>
      <c r="W946" s="79"/>
      <c r="X946" s="79"/>
      <c r="Y946" s="79"/>
      <c r="Z946" s="79"/>
      <c r="AA946" s="79"/>
      <c r="AB946" s="79"/>
      <c r="AC946" s="79"/>
      <c r="AD946" s="79"/>
      <c r="AE946" s="79"/>
      <c r="AF946" s="79"/>
      <c r="AG946" s="79"/>
      <c r="AH946" s="79"/>
      <c r="AI946" s="79"/>
      <c r="AJ946" s="79"/>
      <c r="AK946" s="79"/>
    </row>
    <row r="947" ht="12.75" customHeight="1">
      <c r="A947" s="79"/>
      <c r="B947" s="79"/>
      <c r="C947" s="79"/>
      <c r="D947" s="79"/>
      <c r="E947" s="79"/>
      <c r="F947" s="79"/>
      <c r="G947" s="79"/>
      <c r="H947" s="79"/>
      <c r="I947" s="79"/>
      <c r="J947" s="79"/>
      <c r="K947" s="79"/>
      <c r="L947" s="79"/>
      <c r="M947" s="79"/>
      <c r="N947" s="79"/>
      <c r="O947" s="79"/>
      <c r="P947" s="79"/>
      <c r="Q947" s="79"/>
      <c r="R947" s="79"/>
      <c r="S947" s="79"/>
      <c r="T947" s="131"/>
      <c r="U947" s="79"/>
      <c r="V947" s="79"/>
      <c r="W947" s="79"/>
      <c r="X947" s="79"/>
      <c r="Y947" s="79"/>
      <c r="Z947" s="79"/>
      <c r="AA947" s="79"/>
      <c r="AB947" s="79"/>
      <c r="AC947" s="79"/>
      <c r="AD947" s="79"/>
      <c r="AE947" s="79"/>
      <c r="AF947" s="79"/>
      <c r="AG947" s="79"/>
      <c r="AH947" s="79"/>
      <c r="AI947" s="79"/>
      <c r="AJ947" s="79"/>
      <c r="AK947" s="79"/>
    </row>
    <row r="948" ht="12.75" customHeight="1">
      <c r="A948" s="79"/>
      <c r="B948" s="79"/>
      <c r="C948" s="79"/>
      <c r="D948" s="79"/>
      <c r="E948" s="79"/>
      <c r="F948" s="79"/>
      <c r="G948" s="79"/>
      <c r="H948" s="79"/>
      <c r="I948" s="79"/>
      <c r="J948" s="79"/>
      <c r="K948" s="79"/>
      <c r="L948" s="79"/>
      <c r="M948" s="79"/>
      <c r="N948" s="79"/>
      <c r="O948" s="79"/>
      <c r="P948" s="79"/>
      <c r="Q948" s="79"/>
      <c r="R948" s="79"/>
      <c r="S948" s="79"/>
      <c r="T948" s="131"/>
      <c r="U948" s="79"/>
      <c r="V948" s="79"/>
      <c r="W948" s="79"/>
      <c r="X948" s="79"/>
      <c r="Y948" s="79"/>
      <c r="Z948" s="79"/>
      <c r="AA948" s="79"/>
      <c r="AB948" s="79"/>
      <c r="AC948" s="79"/>
      <c r="AD948" s="79"/>
      <c r="AE948" s="79"/>
      <c r="AF948" s="79"/>
      <c r="AG948" s="79"/>
      <c r="AH948" s="79"/>
      <c r="AI948" s="79"/>
      <c r="AJ948" s="79"/>
      <c r="AK948" s="79"/>
    </row>
    <row r="949" ht="12.75" customHeight="1">
      <c r="A949" s="79"/>
      <c r="B949" s="79"/>
      <c r="C949" s="79"/>
      <c r="D949" s="79"/>
      <c r="E949" s="79"/>
      <c r="F949" s="79"/>
      <c r="G949" s="79"/>
      <c r="H949" s="79"/>
      <c r="I949" s="79"/>
      <c r="J949" s="79"/>
      <c r="K949" s="79"/>
      <c r="L949" s="79"/>
      <c r="M949" s="79"/>
      <c r="N949" s="79"/>
      <c r="O949" s="79"/>
      <c r="P949" s="79"/>
      <c r="Q949" s="79"/>
      <c r="R949" s="79"/>
      <c r="S949" s="79"/>
      <c r="T949" s="131"/>
      <c r="U949" s="79"/>
      <c r="V949" s="79"/>
      <c r="W949" s="79"/>
      <c r="X949" s="79"/>
      <c r="Y949" s="79"/>
      <c r="Z949" s="79"/>
      <c r="AA949" s="79"/>
      <c r="AB949" s="79"/>
      <c r="AC949" s="79"/>
      <c r="AD949" s="79"/>
      <c r="AE949" s="79"/>
      <c r="AF949" s="79"/>
      <c r="AG949" s="79"/>
      <c r="AH949" s="79"/>
      <c r="AI949" s="79"/>
      <c r="AJ949" s="79"/>
      <c r="AK949" s="79"/>
    </row>
    <row r="950" ht="12.75" customHeight="1">
      <c r="A950" s="79"/>
      <c r="B950" s="79"/>
      <c r="C950" s="79"/>
      <c r="D950" s="79"/>
      <c r="E950" s="79"/>
      <c r="F950" s="79"/>
      <c r="G950" s="79"/>
      <c r="H950" s="79"/>
      <c r="I950" s="79"/>
      <c r="J950" s="79"/>
      <c r="K950" s="79"/>
      <c r="L950" s="79"/>
      <c r="M950" s="79"/>
      <c r="N950" s="79"/>
      <c r="O950" s="79"/>
      <c r="P950" s="79"/>
      <c r="Q950" s="79"/>
      <c r="R950" s="79"/>
      <c r="S950" s="79"/>
      <c r="T950" s="131"/>
      <c r="U950" s="79"/>
      <c r="V950" s="79"/>
      <c r="W950" s="79"/>
      <c r="X950" s="79"/>
      <c r="Y950" s="79"/>
      <c r="Z950" s="79"/>
      <c r="AA950" s="79"/>
      <c r="AB950" s="79"/>
      <c r="AC950" s="79"/>
      <c r="AD950" s="79"/>
      <c r="AE950" s="79"/>
      <c r="AF950" s="79"/>
      <c r="AG950" s="79"/>
      <c r="AH950" s="79"/>
      <c r="AI950" s="79"/>
      <c r="AJ950" s="79"/>
      <c r="AK950" s="79"/>
    </row>
    <row r="951" ht="12.75" customHeight="1">
      <c r="A951" s="79"/>
      <c r="B951" s="79"/>
      <c r="C951" s="79"/>
      <c r="D951" s="79"/>
      <c r="E951" s="79"/>
      <c r="F951" s="79"/>
      <c r="G951" s="79"/>
      <c r="H951" s="79"/>
      <c r="I951" s="79"/>
      <c r="J951" s="79"/>
      <c r="K951" s="79"/>
      <c r="L951" s="79"/>
      <c r="M951" s="79"/>
      <c r="N951" s="79"/>
      <c r="O951" s="79"/>
      <c r="P951" s="79"/>
      <c r="Q951" s="79"/>
      <c r="R951" s="79"/>
      <c r="S951" s="79"/>
      <c r="T951" s="131"/>
      <c r="U951" s="79"/>
      <c r="V951" s="79"/>
      <c r="W951" s="79"/>
      <c r="X951" s="79"/>
      <c r="Y951" s="79"/>
      <c r="Z951" s="79"/>
      <c r="AA951" s="79"/>
      <c r="AB951" s="79"/>
      <c r="AC951" s="79"/>
      <c r="AD951" s="79"/>
      <c r="AE951" s="79"/>
      <c r="AF951" s="79"/>
      <c r="AG951" s="79"/>
      <c r="AH951" s="79"/>
      <c r="AI951" s="79"/>
      <c r="AJ951" s="79"/>
      <c r="AK951" s="79"/>
    </row>
    <row r="952" ht="12.75" customHeight="1">
      <c r="A952" s="79"/>
      <c r="B952" s="79"/>
      <c r="C952" s="79"/>
      <c r="D952" s="79"/>
      <c r="E952" s="79"/>
      <c r="F952" s="79"/>
      <c r="G952" s="79"/>
      <c r="H952" s="79"/>
      <c r="I952" s="79"/>
      <c r="J952" s="79"/>
      <c r="K952" s="79"/>
      <c r="L952" s="79"/>
      <c r="M952" s="79"/>
      <c r="N952" s="79"/>
      <c r="O952" s="79"/>
      <c r="P952" s="79"/>
      <c r="Q952" s="79"/>
      <c r="R952" s="79"/>
      <c r="S952" s="79"/>
      <c r="T952" s="131"/>
      <c r="U952" s="79"/>
      <c r="V952" s="79"/>
      <c r="W952" s="79"/>
      <c r="X952" s="79"/>
      <c r="Y952" s="79"/>
      <c r="Z952" s="79"/>
      <c r="AA952" s="79"/>
      <c r="AB952" s="79"/>
      <c r="AC952" s="79"/>
      <c r="AD952" s="79"/>
      <c r="AE952" s="79"/>
      <c r="AF952" s="79"/>
      <c r="AG952" s="79"/>
      <c r="AH952" s="79"/>
      <c r="AI952" s="79"/>
      <c r="AJ952" s="79"/>
      <c r="AK952" s="79"/>
    </row>
    <row r="953" ht="12.75" customHeight="1">
      <c r="A953" s="79"/>
      <c r="B953" s="79"/>
      <c r="C953" s="79"/>
      <c r="D953" s="79"/>
      <c r="E953" s="79"/>
      <c r="F953" s="79"/>
      <c r="G953" s="79"/>
      <c r="H953" s="79"/>
      <c r="I953" s="79"/>
      <c r="J953" s="79"/>
      <c r="K953" s="79"/>
      <c r="L953" s="79"/>
      <c r="M953" s="79"/>
      <c r="N953" s="79"/>
      <c r="O953" s="79"/>
      <c r="P953" s="79"/>
      <c r="Q953" s="79"/>
      <c r="R953" s="79"/>
      <c r="S953" s="79"/>
      <c r="T953" s="131"/>
      <c r="U953" s="79"/>
      <c r="V953" s="79"/>
      <c r="W953" s="79"/>
      <c r="X953" s="79"/>
      <c r="Y953" s="79"/>
      <c r="Z953" s="79"/>
      <c r="AA953" s="79"/>
      <c r="AB953" s="79"/>
      <c r="AC953" s="79"/>
      <c r="AD953" s="79"/>
      <c r="AE953" s="79"/>
      <c r="AF953" s="79"/>
      <c r="AG953" s="79"/>
      <c r="AH953" s="79"/>
      <c r="AI953" s="79"/>
      <c r="AJ953" s="79"/>
      <c r="AK953" s="79"/>
    </row>
    <row r="954" ht="12.75" customHeight="1">
      <c r="A954" s="79"/>
      <c r="B954" s="79"/>
      <c r="C954" s="79"/>
      <c r="D954" s="79"/>
      <c r="E954" s="79"/>
      <c r="F954" s="79"/>
      <c r="G954" s="79"/>
      <c r="H954" s="79"/>
      <c r="I954" s="79"/>
      <c r="J954" s="79"/>
      <c r="K954" s="79"/>
      <c r="L954" s="79"/>
      <c r="M954" s="79"/>
      <c r="N954" s="79"/>
      <c r="O954" s="79"/>
      <c r="P954" s="79"/>
      <c r="Q954" s="79"/>
      <c r="R954" s="79"/>
      <c r="S954" s="79"/>
      <c r="T954" s="131"/>
      <c r="U954" s="79"/>
      <c r="V954" s="79"/>
      <c r="W954" s="79"/>
      <c r="X954" s="79"/>
      <c r="Y954" s="79"/>
      <c r="Z954" s="79"/>
      <c r="AA954" s="79"/>
      <c r="AB954" s="79"/>
      <c r="AC954" s="79"/>
      <c r="AD954" s="79"/>
      <c r="AE954" s="79"/>
      <c r="AF954" s="79"/>
      <c r="AG954" s="79"/>
      <c r="AH954" s="79"/>
      <c r="AI954" s="79"/>
      <c r="AJ954" s="79"/>
      <c r="AK954" s="79"/>
    </row>
    <row r="955" ht="12.75" customHeight="1">
      <c r="A955" s="79"/>
      <c r="B955" s="79"/>
      <c r="C955" s="79"/>
      <c r="D955" s="79"/>
      <c r="E955" s="79"/>
      <c r="F955" s="79"/>
      <c r="G955" s="79"/>
      <c r="H955" s="79"/>
      <c r="I955" s="79"/>
      <c r="J955" s="79"/>
      <c r="K955" s="79"/>
      <c r="L955" s="79"/>
      <c r="M955" s="79"/>
      <c r="N955" s="79"/>
      <c r="O955" s="79"/>
      <c r="P955" s="79"/>
      <c r="Q955" s="79"/>
      <c r="R955" s="79"/>
      <c r="S955" s="79"/>
      <c r="T955" s="131"/>
      <c r="U955" s="79"/>
      <c r="V955" s="79"/>
      <c r="W955" s="79"/>
      <c r="X955" s="79"/>
      <c r="Y955" s="79"/>
      <c r="Z955" s="79"/>
      <c r="AA955" s="79"/>
      <c r="AB955" s="79"/>
      <c r="AC955" s="79"/>
      <c r="AD955" s="79"/>
      <c r="AE955" s="79"/>
      <c r="AF955" s="79"/>
      <c r="AG955" s="79"/>
      <c r="AH955" s="79"/>
      <c r="AI955" s="79"/>
      <c r="AJ955" s="79"/>
      <c r="AK955" s="79"/>
    </row>
    <row r="956" ht="12.75" customHeight="1">
      <c r="A956" s="79"/>
      <c r="B956" s="79"/>
      <c r="C956" s="79"/>
      <c r="D956" s="79"/>
      <c r="E956" s="79"/>
      <c r="F956" s="79"/>
      <c r="G956" s="79"/>
      <c r="H956" s="79"/>
      <c r="I956" s="79"/>
      <c r="J956" s="79"/>
      <c r="K956" s="79"/>
      <c r="L956" s="79"/>
      <c r="M956" s="79"/>
      <c r="N956" s="79"/>
      <c r="O956" s="79"/>
      <c r="P956" s="79"/>
      <c r="Q956" s="79"/>
      <c r="R956" s="79"/>
      <c r="S956" s="79"/>
      <c r="T956" s="131"/>
      <c r="U956" s="79"/>
      <c r="V956" s="79"/>
      <c r="W956" s="79"/>
      <c r="X956" s="79"/>
      <c r="Y956" s="79"/>
      <c r="Z956" s="79"/>
      <c r="AA956" s="79"/>
      <c r="AB956" s="79"/>
      <c r="AC956" s="79"/>
      <c r="AD956" s="79"/>
      <c r="AE956" s="79"/>
      <c r="AF956" s="79"/>
      <c r="AG956" s="79"/>
      <c r="AH956" s="79"/>
      <c r="AI956" s="79"/>
      <c r="AJ956" s="79"/>
      <c r="AK956" s="79"/>
    </row>
    <row r="957" ht="12.75" customHeight="1">
      <c r="A957" s="79"/>
      <c r="B957" s="79"/>
      <c r="C957" s="79"/>
      <c r="D957" s="79"/>
      <c r="E957" s="79"/>
      <c r="F957" s="79"/>
      <c r="G957" s="79"/>
      <c r="H957" s="79"/>
      <c r="I957" s="79"/>
      <c r="J957" s="79"/>
      <c r="K957" s="79"/>
      <c r="L957" s="79"/>
      <c r="M957" s="79"/>
      <c r="N957" s="79"/>
      <c r="O957" s="79"/>
      <c r="P957" s="79"/>
      <c r="Q957" s="79"/>
      <c r="R957" s="79"/>
      <c r="S957" s="79"/>
      <c r="T957" s="131"/>
      <c r="U957" s="79"/>
      <c r="V957" s="79"/>
      <c r="W957" s="79"/>
      <c r="X957" s="79"/>
      <c r="Y957" s="79"/>
      <c r="Z957" s="79"/>
      <c r="AA957" s="79"/>
      <c r="AB957" s="79"/>
      <c r="AC957" s="79"/>
      <c r="AD957" s="79"/>
      <c r="AE957" s="79"/>
      <c r="AF957" s="79"/>
      <c r="AG957" s="79"/>
      <c r="AH957" s="79"/>
      <c r="AI957" s="79"/>
      <c r="AJ957" s="79"/>
      <c r="AK957" s="79"/>
    </row>
    <row r="958" ht="12.75" customHeight="1">
      <c r="A958" s="79"/>
      <c r="B958" s="79"/>
      <c r="C958" s="79"/>
      <c r="D958" s="79"/>
      <c r="E958" s="79"/>
      <c r="F958" s="79"/>
      <c r="G958" s="79"/>
      <c r="H958" s="79"/>
      <c r="I958" s="79"/>
      <c r="J958" s="79"/>
      <c r="K958" s="79"/>
      <c r="L958" s="79"/>
      <c r="M958" s="79"/>
      <c r="N958" s="79"/>
      <c r="O958" s="79"/>
      <c r="P958" s="79"/>
      <c r="Q958" s="79"/>
      <c r="R958" s="79"/>
      <c r="S958" s="79"/>
      <c r="T958" s="131"/>
      <c r="U958" s="79"/>
      <c r="V958" s="79"/>
      <c r="W958" s="79"/>
      <c r="X958" s="79"/>
      <c r="Y958" s="79"/>
      <c r="Z958" s="79"/>
      <c r="AA958" s="79"/>
      <c r="AB958" s="79"/>
      <c r="AC958" s="79"/>
      <c r="AD958" s="79"/>
      <c r="AE958" s="79"/>
      <c r="AF958" s="79"/>
      <c r="AG958" s="79"/>
      <c r="AH958" s="79"/>
      <c r="AI958" s="79"/>
      <c r="AJ958" s="79"/>
      <c r="AK958" s="79"/>
    </row>
    <row r="959" ht="12.75" customHeight="1">
      <c r="A959" s="79"/>
      <c r="B959" s="79"/>
      <c r="C959" s="79"/>
      <c r="D959" s="79"/>
      <c r="E959" s="79"/>
      <c r="F959" s="79"/>
      <c r="G959" s="79"/>
      <c r="H959" s="79"/>
      <c r="I959" s="79"/>
      <c r="J959" s="79"/>
      <c r="K959" s="79"/>
      <c r="L959" s="79"/>
      <c r="M959" s="79"/>
      <c r="N959" s="79"/>
      <c r="O959" s="79"/>
      <c r="P959" s="79"/>
      <c r="Q959" s="79"/>
      <c r="R959" s="79"/>
      <c r="S959" s="79"/>
      <c r="T959" s="131"/>
      <c r="U959" s="79"/>
      <c r="V959" s="79"/>
      <c r="W959" s="79"/>
      <c r="X959" s="79"/>
      <c r="Y959" s="79"/>
      <c r="Z959" s="79"/>
      <c r="AA959" s="79"/>
      <c r="AB959" s="79"/>
      <c r="AC959" s="79"/>
      <c r="AD959" s="79"/>
      <c r="AE959" s="79"/>
      <c r="AF959" s="79"/>
      <c r="AG959" s="79"/>
      <c r="AH959" s="79"/>
      <c r="AI959" s="79"/>
      <c r="AJ959" s="79"/>
      <c r="AK959" s="79"/>
    </row>
    <row r="960" ht="12.75" customHeight="1">
      <c r="A960" s="79"/>
      <c r="B960" s="79"/>
      <c r="C960" s="79"/>
      <c r="D960" s="79"/>
      <c r="E960" s="79"/>
      <c r="F960" s="79"/>
      <c r="G960" s="79"/>
      <c r="H960" s="79"/>
      <c r="I960" s="79"/>
      <c r="J960" s="79"/>
      <c r="K960" s="79"/>
      <c r="L960" s="79"/>
      <c r="M960" s="79"/>
      <c r="N960" s="79"/>
      <c r="O960" s="79"/>
      <c r="P960" s="79"/>
      <c r="Q960" s="79"/>
      <c r="R960" s="79"/>
      <c r="S960" s="79"/>
      <c r="T960" s="131"/>
      <c r="U960" s="79"/>
      <c r="V960" s="79"/>
      <c r="W960" s="79"/>
      <c r="X960" s="79"/>
      <c r="Y960" s="79"/>
      <c r="Z960" s="79"/>
      <c r="AA960" s="79"/>
      <c r="AB960" s="79"/>
      <c r="AC960" s="79"/>
      <c r="AD960" s="79"/>
      <c r="AE960" s="79"/>
      <c r="AF960" s="79"/>
      <c r="AG960" s="79"/>
      <c r="AH960" s="79"/>
      <c r="AI960" s="79"/>
      <c r="AJ960" s="79"/>
      <c r="AK960" s="79"/>
    </row>
    <row r="961" ht="12.75" customHeight="1">
      <c r="A961" s="79"/>
      <c r="B961" s="79"/>
      <c r="C961" s="79"/>
      <c r="D961" s="79"/>
      <c r="E961" s="79"/>
      <c r="F961" s="79"/>
      <c r="G961" s="79"/>
      <c r="H961" s="79"/>
      <c r="I961" s="79"/>
      <c r="J961" s="79"/>
      <c r="K961" s="79"/>
      <c r="L961" s="79"/>
      <c r="M961" s="79"/>
      <c r="N961" s="79"/>
      <c r="O961" s="79"/>
      <c r="P961" s="79"/>
      <c r="Q961" s="79"/>
      <c r="R961" s="79"/>
      <c r="S961" s="79"/>
      <c r="T961" s="131"/>
      <c r="U961" s="79"/>
      <c r="V961" s="79"/>
      <c r="W961" s="79"/>
      <c r="X961" s="79"/>
      <c r="Y961" s="79"/>
      <c r="Z961" s="79"/>
      <c r="AA961" s="79"/>
      <c r="AB961" s="79"/>
      <c r="AC961" s="79"/>
      <c r="AD961" s="79"/>
      <c r="AE961" s="79"/>
      <c r="AF961" s="79"/>
      <c r="AG961" s="79"/>
      <c r="AH961" s="79"/>
      <c r="AI961" s="79"/>
      <c r="AJ961" s="79"/>
      <c r="AK961" s="79"/>
    </row>
    <row r="962" ht="12.75" customHeight="1">
      <c r="A962" s="79"/>
      <c r="B962" s="79"/>
      <c r="C962" s="79"/>
      <c r="D962" s="79"/>
      <c r="E962" s="79"/>
      <c r="F962" s="79"/>
      <c r="G962" s="79"/>
      <c r="H962" s="79"/>
      <c r="I962" s="79"/>
      <c r="J962" s="79"/>
      <c r="K962" s="79"/>
      <c r="L962" s="79"/>
      <c r="M962" s="79"/>
      <c r="N962" s="79"/>
      <c r="O962" s="79"/>
      <c r="P962" s="79"/>
      <c r="Q962" s="79"/>
      <c r="R962" s="79"/>
      <c r="S962" s="79"/>
      <c r="T962" s="131"/>
      <c r="U962" s="79"/>
      <c r="V962" s="79"/>
      <c r="W962" s="79"/>
      <c r="X962" s="79"/>
      <c r="Y962" s="79"/>
      <c r="Z962" s="79"/>
      <c r="AA962" s="79"/>
      <c r="AB962" s="79"/>
      <c r="AC962" s="79"/>
      <c r="AD962" s="79"/>
      <c r="AE962" s="79"/>
      <c r="AF962" s="79"/>
      <c r="AG962" s="79"/>
      <c r="AH962" s="79"/>
      <c r="AI962" s="79"/>
      <c r="AJ962" s="79"/>
      <c r="AK962" s="79"/>
    </row>
    <row r="963" ht="12.75" customHeight="1">
      <c r="A963" s="79"/>
      <c r="B963" s="79"/>
      <c r="C963" s="79"/>
      <c r="D963" s="79"/>
      <c r="E963" s="79"/>
      <c r="F963" s="79"/>
      <c r="G963" s="79"/>
      <c r="H963" s="79"/>
      <c r="I963" s="79"/>
      <c r="J963" s="79"/>
      <c r="K963" s="79"/>
      <c r="L963" s="79"/>
      <c r="M963" s="79"/>
      <c r="N963" s="79"/>
      <c r="O963" s="79"/>
      <c r="P963" s="79"/>
      <c r="Q963" s="79"/>
      <c r="R963" s="79"/>
      <c r="S963" s="79"/>
      <c r="T963" s="131"/>
      <c r="U963" s="79"/>
      <c r="V963" s="79"/>
      <c r="W963" s="79"/>
      <c r="X963" s="79"/>
      <c r="Y963" s="79"/>
      <c r="Z963" s="79"/>
      <c r="AA963" s="79"/>
      <c r="AB963" s="79"/>
      <c r="AC963" s="79"/>
      <c r="AD963" s="79"/>
      <c r="AE963" s="79"/>
      <c r="AF963" s="79"/>
      <c r="AG963" s="79"/>
      <c r="AH963" s="79"/>
      <c r="AI963" s="79"/>
      <c r="AJ963" s="79"/>
      <c r="AK963" s="79"/>
    </row>
    <row r="964" ht="12.75" customHeight="1">
      <c r="A964" s="79"/>
      <c r="B964" s="79"/>
      <c r="C964" s="79"/>
      <c r="D964" s="79"/>
      <c r="E964" s="79"/>
      <c r="F964" s="79"/>
      <c r="G964" s="79"/>
      <c r="H964" s="79"/>
      <c r="I964" s="79"/>
      <c r="J964" s="79"/>
      <c r="K964" s="79"/>
      <c r="L964" s="79"/>
      <c r="M964" s="79"/>
      <c r="N964" s="79"/>
      <c r="O964" s="79"/>
      <c r="P964" s="79"/>
      <c r="Q964" s="79"/>
      <c r="R964" s="79"/>
      <c r="S964" s="79"/>
      <c r="T964" s="131"/>
      <c r="U964" s="79"/>
      <c r="V964" s="79"/>
      <c r="W964" s="79"/>
      <c r="X964" s="79"/>
      <c r="Y964" s="79"/>
      <c r="Z964" s="79"/>
      <c r="AA964" s="79"/>
      <c r="AB964" s="79"/>
      <c r="AC964" s="79"/>
      <c r="AD964" s="79"/>
      <c r="AE964" s="79"/>
      <c r="AF964" s="79"/>
      <c r="AG964" s="79"/>
      <c r="AH964" s="79"/>
      <c r="AI964" s="79"/>
      <c r="AJ964" s="79"/>
      <c r="AK964" s="79"/>
    </row>
    <row r="965" ht="12.75" customHeight="1">
      <c r="A965" s="79"/>
      <c r="B965" s="79"/>
      <c r="C965" s="79"/>
      <c r="D965" s="79"/>
      <c r="E965" s="79"/>
      <c r="F965" s="79"/>
      <c r="G965" s="79"/>
      <c r="H965" s="79"/>
      <c r="I965" s="79"/>
      <c r="J965" s="79"/>
      <c r="K965" s="79"/>
      <c r="L965" s="79"/>
      <c r="M965" s="79"/>
      <c r="N965" s="79"/>
      <c r="O965" s="79"/>
      <c r="P965" s="79"/>
      <c r="Q965" s="79"/>
      <c r="R965" s="79"/>
      <c r="S965" s="79"/>
      <c r="T965" s="131"/>
      <c r="U965" s="79"/>
      <c r="V965" s="79"/>
      <c r="W965" s="79"/>
      <c r="X965" s="79"/>
      <c r="Y965" s="79"/>
      <c r="Z965" s="79"/>
      <c r="AA965" s="79"/>
      <c r="AB965" s="79"/>
      <c r="AC965" s="79"/>
      <c r="AD965" s="79"/>
      <c r="AE965" s="79"/>
      <c r="AF965" s="79"/>
      <c r="AG965" s="79"/>
      <c r="AH965" s="79"/>
      <c r="AI965" s="79"/>
      <c r="AJ965" s="79"/>
      <c r="AK965" s="79"/>
    </row>
    <row r="966" ht="12.75" customHeight="1">
      <c r="A966" s="79"/>
      <c r="B966" s="79"/>
      <c r="C966" s="79"/>
      <c r="D966" s="79"/>
      <c r="E966" s="79"/>
      <c r="F966" s="79"/>
      <c r="G966" s="79"/>
      <c r="H966" s="79"/>
      <c r="I966" s="79"/>
      <c r="J966" s="79"/>
      <c r="K966" s="79"/>
      <c r="L966" s="79"/>
      <c r="M966" s="79"/>
      <c r="N966" s="79"/>
      <c r="O966" s="79"/>
      <c r="P966" s="79"/>
      <c r="Q966" s="79"/>
      <c r="R966" s="79"/>
      <c r="S966" s="79"/>
      <c r="T966" s="131"/>
      <c r="U966" s="79"/>
      <c r="V966" s="79"/>
      <c r="W966" s="79"/>
      <c r="X966" s="79"/>
      <c r="Y966" s="79"/>
      <c r="Z966" s="79"/>
      <c r="AA966" s="79"/>
      <c r="AB966" s="79"/>
      <c r="AC966" s="79"/>
      <c r="AD966" s="79"/>
      <c r="AE966" s="79"/>
      <c r="AF966" s="79"/>
      <c r="AG966" s="79"/>
      <c r="AH966" s="79"/>
      <c r="AI966" s="79"/>
      <c r="AJ966" s="79"/>
      <c r="AK966" s="79"/>
    </row>
    <row r="967" ht="12.75" customHeight="1">
      <c r="A967" s="79"/>
      <c r="B967" s="79"/>
      <c r="C967" s="79"/>
      <c r="D967" s="79"/>
      <c r="E967" s="79"/>
      <c r="F967" s="79"/>
      <c r="G967" s="79"/>
      <c r="H967" s="79"/>
      <c r="I967" s="79"/>
      <c r="J967" s="79"/>
      <c r="K967" s="79"/>
      <c r="L967" s="79"/>
      <c r="M967" s="79"/>
      <c r="N967" s="79"/>
      <c r="O967" s="79"/>
      <c r="P967" s="79"/>
      <c r="Q967" s="79"/>
      <c r="R967" s="79"/>
      <c r="S967" s="79"/>
      <c r="T967" s="131"/>
      <c r="U967" s="79"/>
      <c r="V967" s="79"/>
      <c r="W967" s="79"/>
      <c r="X967" s="79"/>
      <c r="Y967" s="79"/>
      <c r="Z967" s="79"/>
      <c r="AA967" s="79"/>
      <c r="AB967" s="79"/>
      <c r="AC967" s="79"/>
      <c r="AD967" s="79"/>
      <c r="AE967" s="79"/>
      <c r="AF967" s="79"/>
      <c r="AG967" s="79"/>
      <c r="AH967" s="79"/>
      <c r="AI967" s="79"/>
      <c r="AJ967" s="79"/>
      <c r="AK967" s="79"/>
    </row>
    <row r="968" ht="12.75" customHeight="1">
      <c r="A968" s="79"/>
      <c r="B968" s="79"/>
      <c r="C968" s="79"/>
      <c r="D968" s="79"/>
      <c r="E968" s="79"/>
      <c r="F968" s="79"/>
      <c r="G968" s="79"/>
      <c r="H968" s="79"/>
      <c r="I968" s="79"/>
      <c r="J968" s="79"/>
      <c r="K968" s="79"/>
      <c r="L968" s="79"/>
      <c r="M968" s="79"/>
      <c r="N968" s="79"/>
      <c r="O968" s="79"/>
      <c r="P968" s="79"/>
      <c r="Q968" s="79"/>
      <c r="R968" s="79"/>
      <c r="S968" s="79"/>
      <c r="T968" s="131"/>
      <c r="U968" s="79"/>
      <c r="V968" s="79"/>
      <c r="W968" s="79"/>
      <c r="X968" s="79"/>
      <c r="Y968" s="79"/>
      <c r="Z968" s="79"/>
      <c r="AA968" s="79"/>
      <c r="AB968" s="79"/>
      <c r="AC968" s="79"/>
      <c r="AD968" s="79"/>
      <c r="AE968" s="79"/>
      <c r="AF968" s="79"/>
      <c r="AG968" s="79"/>
      <c r="AH968" s="79"/>
      <c r="AI968" s="79"/>
      <c r="AJ968" s="79"/>
      <c r="AK968" s="79"/>
    </row>
    <row r="969" ht="12.75" customHeight="1">
      <c r="A969" s="79"/>
      <c r="B969" s="79"/>
      <c r="C969" s="79"/>
      <c r="D969" s="79"/>
      <c r="E969" s="79"/>
      <c r="F969" s="79"/>
      <c r="G969" s="79"/>
      <c r="H969" s="79"/>
      <c r="I969" s="79"/>
      <c r="J969" s="79"/>
      <c r="K969" s="79"/>
      <c r="L969" s="79"/>
      <c r="M969" s="79"/>
      <c r="N969" s="79"/>
      <c r="O969" s="79"/>
      <c r="P969" s="79"/>
      <c r="Q969" s="79"/>
      <c r="R969" s="79"/>
      <c r="S969" s="79"/>
      <c r="T969" s="131"/>
      <c r="U969" s="79"/>
      <c r="V969" s="79"/>
      <c r="W969" s="79"/>
      <c r="X969" s="79"/>
      <c r="Y969" s="79"/>
      <c r="Z969" s="79"/>
      <c r="AA969" s="79"/>
      <c r="AB969" s="79"/>
      <c r="AC969" s="79"/>
      <c r="AD969" s="79"/>
      <c r="AE969" s="79"/>
      <c r="AF969" s="79"/>
      <c r="AG969" s="79"/>
      <c r="AH969" s="79"/>
      <c r="AI969" s="79"/>
      <c r="AJ969" s="79"/>
      <c r="AK969" s="79"/>
    </row>
    <row r="970" ht="12.75" customHeight="1">
      <c r="A970" s="79"/>
      <c r="B970" s="79"/>
      <c r="C970" s="79"/>
      <c r="D970" s="79"/>
      <c r="E970" s="79"/>
      <c r="F970" s="79"/>
      <c r="G970" s="79"/>
      <c r="H970" s="79"/>
      <c r="I970" s="79"/>
      <c r="J970" s="79"/>
      <c r="K970" s="79"/>
      <c r="L970" s="79"/>
      <c r="M970" s="79"/>
      <c r="N970" s="79"/>
      <c r="O970" s="79"/>
      <c r="P970" s="79"/>
      <c r="Q970" s="79"/>
      <c r="R970" s="79"/>
      <c r="S970" s="79"/>
      <c r="T970" s="131"/>
      <c r="U970" s="79"/>
      <c r="V970" s="79"/>
      <c r="W970" s="79"/>
      <c r="X970" s="79"/>
      <c r="Y970" s="79"/>
      <c r="Z970" s="79"/>
      <c r="AA970" s="79"/>
      <c r="AB970" s="79"/>
      <c r="AC970" s="79"/>
      <c r="AD970" s="79"/>
      <c r="AE970" s="79"/>
      <c r="AF970" s="79"/>
      <c r="AG970" s="79"/>
      <c r="AH970" s="79"/>
      <c r="AI970" s="79"/>
      <c r="AJ970" s="79"/>
      <c r="AK970" s="79"/>
    </row>
    <row r="971" ht="12.75" customHeight="1">
      <c r="A971" s="79"/>
      <c r="B971" s="79"/>
      <c r="C971" s="79"/>
      <c r="D971" s="79"/>
      <c r="E971" s="79"/>
      <c r="F971" s="79"/>
      <c r="G971" s="79"/>
      <c r="H971" s="79"/>
      <c r="I971" s="79"/>
      <c r="J971" s="79"/>
      <c r="K971" s="79"/>
      <c r="L971" s="79"/>
      <c r="M971" s="79"/>
      <c r="N971" s="79"/>
      <c r="O971" s="79"/>
      <c r="P971" s="79"/>
      <c r="Q971" s="79"/>
      <c r="R971" s="79"/>
      <c r="S971" s="79"/>
      <c r="T971" s="131"/>
      <c r="U971" s="79"/>
      <c r="V971" s="79"/>
      <c r="W971" s="79"/>
      <c r="X971" s="79"/>
      <c r="Y971" s="79"/>
      <c r="Z971" s="79"/>
      <c r="AA971" s="79"/>
      <c r="AB971" s="79"/>
      <c r="AC971" s="79"/>
      <c r="AD971" s="79"/>
      <c r="AE971" s="79"/>
      <c r="AF971" s="79"/>
      <c r="AG971" s="79"/>
      <c r="AH971" s="79"/>
      <c r="AI971" s="79"/>
      <c r="AJ971" s="79"/>
      <c r="AK971" s="79"/>
    </row>
    <row r="972" ht="12.75" customHeight="1">
      <c r="A972" s="79"/>
      <c r="B972" s="79"/>
      <c r="C972" s="79"/>
      <c r="D972" s="79"/>
      <c r="E972" s="79"/>
      <c r="F972" s="79"/>
      <c r="G972" s="79"/>
      <c r="H972" s="79"/>
      <c r="I972" s="79"/>
      <c r="J972" s="79"/>
      <c r="K972" s="79"/>
      <c r="L972" s="79"/>
      <c r="M972" s="79"/>
      <c r="N972" s="79"/>
      <c r="O972" s="79"/>
      <c r="P972" s="79"/>
      <c r="Q972" s="79"/>
      <c r="R972" s="79"/>
      <c r="S972" s="79"/>
      <c r="T972" s="131"/>
      <c r="U972" s="79"/>
      <c r="V972" s="79"/>
      <c r="W972" s="79"/>
      <c r="X972" s="79"/>
      <c r="Y972" s="79"/>
      <c r="Z972" s="79"/>
      <c r="AA972" s="79"/>
      <c r="AB972" s="79"/>
      <c r="AC972" s="79"/>
      <c r="AD972" s="79"/>
      <c r="AE972" s="79"/>
      <c r="AF972" s="79"/>
      <c r="AG972" s="79"/>
      <c r="AH972" s="79"/>
      <c r="AI972" s="79"/>
      <c r="AJ972" s="79"/>
      <c r="AK972" s="79"/>
    </row>
    <row r="973" ht="12.75" customHeight="1">
      <c r="A973" s="79"/>
      <c r="B973" s="79"/>
      <c r="C973" s="79"/>
      <c r="D973" s="79"/>
      <c r="E973" s="79"/>
      <c r="F973" s="79"/>
      <c r="G973" s="79"/>
      <c r="H973" s="79"/>
      <c r="I973" s="79"/>
      <c r="J973" s="79"/>
      <c r="K973" s="79"/>
      <c r="L973" s="79"/>
      <c r="M973" s="79"/>
      <c r="N973" s="79"/>
      <c r="O973" s="79"/>
      <c r="P973" s="79"/>
      <c r="Q973" s="79"/>
      <c r="R973" s="79"/>
      <c r="S973" s="79"/>
      <c r="T973" s="131"/>
      <c r="U973" s="79"/>
      <c r="V973" s="79"/>
      <c r="W973" s="79"/>
      <c r="X973" s="79"/>
      <c r="Y973" s="79"/>
      <c r="Z973" s="79"/>
      <c r="AA973" s="79"/>
      <c r="AB973" s="79"/>
      <c r="AC973" s="79"/>
      <c r="AD973" s="79"/>
      <c r="AE973" s="79"/>
      <c r="AF973" s="79"/>
      <c r="AG973" s="79"/>
      <c r="AH973" s="79"/>
      <c r="AI973" s="79"/>
      <c r="AJ973" s="79"/>
      <c r="AK973" s="79"/>
    </row>
    <row r="974" ht="12.75" customHeight="1">
      <c r="A974" s="79"/>
      <c r="B974" s="79"/>
      <c r="C974" s="79"/>
      <c r="D974" s="79"/>
      <c r="E974" s="79"/>
      <c r="F974" s="79"/>
      <c r="G974" s="79"/>
      <c r="H974" s="79"/>
      <c r="I974" s="79"/>
      <c r="J974" s="79"/>
      <c r="K974" s="79"/>
      <c r="L974" s="79"/>
      <c r="M974" s="79"/>
      <c r="N974" s="79"/>
      <c r="O974" s="79"/>
      <c r="P974" s="79"/>
      <c r="Q974" s="79"/>
      <c r="R974" s="79"/>
      <c r="S974" s="79"/>
      <c r="T974" s="131"/>
      <c r="U974" s="79"/>
      <c r="V974" s="79"/>
      <c r="W974" s="79"/>
      <c r="X974" s="79"/>
      <c r="Y974" s="79"/>
      <c r="Z974" s="79"/>
      <c r="AA974" s="79"/>
      <c r="AB974" s="79"/>
      <c r="AC974" s="79"/>
      <c r="AD974" s="79"/>
      <c r="AE974" s="79"/>
      <c r="AF974" s="79"/>
      <c r="AG974" s="79"/>
      <c r="AH974" s="79"/>
      <c r="AI974" s="79"/>
      <c r="AJ974" s="79"/>
      <c r="AK974" s="79"/>
    </row>
    <row r="975" ht="12.75" customHeight="1">
      <c r="A975" s="79"/>
      <c r="B975" s="79"/>
      <c r="C975" s="79"/>
      <c r="D975" s="79"/>
      <c r="E975" s="79"/>
      <c r="F975" s="79"/>
      <c r="G975" s="79"/>
      <c r="H975" s="79"/>
      <c r="I975" s="79"/>
      <c r="J975" s="79"/>
      <c r="K975" s="79"/>
      <c r="L975" s="79"/>
      <c r="M975" s="79"/>
      <c r="N975" s="79"/>
      <c r="O975" s="79"/>
      <c r="P975" s="79"/>
      <c r="Q975" s="79"/>
      <c r="R975" s="79"/>
      <c r="S975" s="79"/>
      <c r="T975" s="131"/>
      <c r="U975" s="79"/>
      <c r="V975" s="79"/>
      <c r="W975" s="79"/>
      <c r="X975" s="79"/>
      <c r="Y975" s="79"/>
      <c r="Z975" s="79"/>
      <c r="AA975" s="79"/>
      <c r="AB975" s="79"/>
      <c r="AC975" s="79"/>
      <c r="AD975" s="79"/>
      <c r="AE975" s="79"/>
      <c r="AF975" s="79"/>
      <c r="AG975" s="79"/>
      <c r="AH975" s="79"/>
      <c r="AI975" s="79"/>
      <c r="AJ975" s="79"/>
      <c r="AK975" s="79"/>
    </row>
    <row r="976" ht="12.75" customHeight="1">
      <c r="A976" s="79"/>
      <c r="B976" s="79"/>
      <c r="C976" s="79"/>
      <c r="D976" s="79"/>
      <c r="E976" s="79"/>
      <c r="F976" s="79"/>
      <c r="G976" s="79"/>
      <c r="H976" s="79"/>
      <c r="I976" s="79"/>
      <c r="J976" s="79"/>
      <c r="K976" s="79"/>
      <c r="L976" s="79"/>
      <c r="M976" s="79"/>
      <c r="N976" s="79"/>
      <c r="O976" s="79"/>
      <c r="P976" s="79"/>
      <c r="Q976" s="79"/>
      <c r="R976" s="79"/>
      <c r="S976" s="79"/>
      <c r="T976" s="131"/>
      <c r="U976" s="79"/>
      <c r="V976" s="79"/>
      <c r="W976" s="79"/>
      <c r="X976" s="79"/>
      <c r="Y976" s="79"/>
      <c r="Z976" s="79"/>
      <c r="AA976" s="79"/>
      <c r="AB976" s="79"/>
      <c r="AC976" s="79"/>
      <c r="AD976" s="79"/>
      <c r="AE976" s="79"/>
      <c r="AF976" s="79"/>
      <c r="AG976" s="79"/>
      <c r="AH976" s="79"/>
      <c r="AI976" s="79"/>
      <c r="AJ976" s="79"/>
      <c r="AK976" s="79"/>
    </row>
    <row r="977" ht="12.75" customHeight="1">
      <c r="A977" s="79"/>
      <c r="B977" s="79"/>
      <c r="C977" s="79"/>
      <c r="D977" s="79"/>
      <c r="E977" s="79"/>
      <c r="F977" s="79"/>
      <c r="G977" s="79"/>
      <c r="H977" s="79"/>
      <c r="I977" s="79"/>
      <c r="J977" s="79"/>
      <c r="K977" s="79"/>
      <c r="L977" s="79"/>
      <c r="M977" s="79"/>
      <c r="N977" s="79"/>
      <c r="O977" s="79"/>
      <c r="P977" s="79"/>
      <c r="Q977" s="79"/>
      <c r="R977" s="79"/>
      <c r="S977" s="79"/>
      <c r="T977" s="131"/>
      <c r="U977" s="79"/>
      <c r="V977" s="79"/>
      <c r="W977" s="79"/>
      <c r="X977" s="79"/>
      <c r="Y977" s="79"/>
      <c r="Z977" s="79"/>
      <c r="AA977" s="79"/>
      <c r="AB977" s="79"/>
      <c r="AC977" s="79"/>
      <c r="AD977" s="79"/>
      <c r="AE977" s="79"/>
      <c r="AF977" s="79"/>
      <c r="AG977" s="79"/>
      <c r="AH977" s="79"/>
      <c r="AI977" s="79"/>
      <c r="AJ977" s="79"/>
      <c r="AK977" s="79"/>
    </row>
    <row r="978" ht="12.75" customHeight="1">
      <c r="A978" s="79"/>
      <c r="B978" s="79"/>
      <c r="C978" s="79"/>
      <c r="D978" s="79"/>
      <c r="E978" s="79"/>
      <c r="F978" s="79"/>
      <c r="G978" s="79"/>
      <c r="H978" s="79"/>
      <c r="I978" s="79"/>
      <c r="J978" s="79"/>
      <c r="K978" s="79"/>
      <c r="L978" s="79"/>
      <c r="M978" s="79"/>
      <c r="N978" s="79"/>
      <c r="O978" s="79"/>
      <c r="P978" s="79"/>
      <c r="Q978" s="79"/>
      <c r="R978" s="79"/>
      <c r="S978" s="79"/>
      <c r="T978" s="131"/>
      <c r="U978" s="79"/>
      <c r="V978" s="79"/>
      <c r="W978" s="79"/>
      <c r="X978" s="79"/>
      <c r="Y978" s="79"/>
      <c r="Z978" s="79"/>
      <c r="AA978" s="79"/>
      <c r="AB978" s="79"/>
      <c r="AC978" s="79"/>
      <c r="AD978" s="79"/>
      <c r="AE978" s="79"/>
      <c r="AF978" s="79"/>
      <c r="AG978" s="79"/>
      <c r="AH978" s="79"/>
      <c r="AI978" s="79"/>
      <c r="AJ978" s="79"/>
      <c r="AK978" s="79"/>
    </row>
    <row r="979" ht="12.75" customHeight="1">
      <c r="A979" s="79"/>
      <c r="B979" s="79"/>
      <c r="C979" s="79"/>
      <c r="D979" s="79"/>
      <c r="E979" s="79"/>
      <c r="F979" s="79"/>
      <c r="G979" s="79"/>
      <c r="H979" s="79"/>
      <c r="I979" s="79"/>
      <c r="J979" s="79"/>
      <c r="K979" s="79"/>
      <c r="L979" s="79"/>
      <c r="M979" s="79"/>
      <c r="N979" s="79"/>
      <c r="O979" s="79"/>
      <c r="P979" s="79"/>
      <c r="Q979" s="79"/>
      <c r="R979" s="79"/>
      <c r="S979" s="79"/>
      <c r="T979" s="131"/>
      <c r="U979" s="79"/>
      <c r="V979" s="79"/>
      <c r="W979" s="79"/>
      <c r="X979" s="79"/>
      <c r="Y979" s="79"/>
      <c r="Z979" s="79"/>
      <c r="AA979" s="79"/>
      <c r="AB979" s="79"/>
      <c r="AC979" s="79"/>
      <c r="AD979" s="79"/>
      <c r="AE979" s="79"/>
      <c r="AF979" s="79"/>
      <c r="AG979" s="79"/>
      <c r="AH979" s="79"/>
      <c r="AI979" s="79"/>
      <c r="AJ979" s="79"/>
      <c r="AK979" s="79"/>
    </row>
    <row r="980" ht="12.75" customHeight="1">
      <c r="A980" s="79"/>
      <c r="B980" s="79"/>
      <c r="C980" s="79"/>
      <c r="D980" s="79"/>
      <c r="E980" s="79"/>
      <c r="F980" s="79"/>
      <c r="G980" s="79"/>
      <c r="H980" s="79"/>
      <c r="I980" s="79"/>
      <c r="J980" s="79"/>
      <c r="K980" s="79"/>
      <c r="L980" s="79"/>
      <c r="M980" s="79"/>
      <c r="N980" s="79"/>
      <c r="O980" s="79"/>
      <c r="P980" s="79"/>
      <c r="Q980" s="79"/>
      <c r="R980" s="79"/>
      <c r="S980" s="79"/>
      <c r="T980" s="131"/>
      <c r="U980" s="79"/>
      <c r="V980" s="79"/>
      <c r="W980" s="79"/>
      <c r="X980" s="79"/>
      <c r="Y980" s="79"/>
      <c r="Z980" s="79"/>
      <c r="AA980" s="79"/>
      <c r="AB980" s="79"/>
      <c r="AC980" s="79"/>
      <c r="AD980" s="79"/>
      <c r="AE980" s="79"/>
      <c r="AF980" s="79"/>
      <c r="AG980" s="79"/>
      <c r="AH980" s="79"/>
      <c r="AI980" s="79"/>
      <c r="AJ980" s="79"/>
      <c r="AK980" s="79"/>
    </row>
    <row r="981" ht="12.75" customHeight="1">
      <c r="A981" s="79"/>
      <c r="B981" s="79"/>
      <c r="C981" s="79"/>
      <c r="D981" s="79"/>
      <c r="E981" s="79"/>
      <c r="F981" s="79"/>
      <c r="G981" s="79"/>
      <c r="H981" s="79"/>
      <c r="I981" s="79"/>
      <c r="J981" s="79"/>
      <c r="K981" s="79"/>
      <c r="L981" s="79"/>
      <c r="M981" s="79"/>
      <c r="N981" s="79"/>
      <c r="O981" s="79"/>
      <c r="P981" s="79"/>
      <c r="Q981" s="79"/>
      <c r="R981" s="79"/>
      <c r="S981" s="79"/>
      <c r="T981" s="131"/>
      <c r="U981" s="79"/>
      <c r="V981" s="79"/>
      <c r="W981" s="79"/>
      <c r="X981" s="79"/>
      <c r="Y981" s="79"/>
      <c r="Z981" s="79"/>
      <c r="AA981" s="79"/>
      <c r="AB981" s="79"/>
      <c r="AC981" s="79"/>
      <c r="AD981" s="79"/>
      <c r="AE981" s="79"/>
      <c r="AF981" s="79"/>
      <c r="AG981" s="79"/>
      <c r="AH981" s="79"/>
      <c r="AI981" s="79"/>
      <c r="AJ981" s="79"/>
      <c r="AK981" s="79"/>
    </row>
    <row r="982" ht="12.75" customHeight="1">
      <c r="A982" s="79"/>
      <c r="B982" s="79"/>
      <c r="C982" s="79"/>
      <c r="D982" s="79"/>
      <c r="E982" s="79"/>
      <c r="F982" s="79"/>
      <c r="G982" s="79"/>
      <c r="H982" s="79"/>
      <c r="I982" s="79"/>
      <c r="J982" s="79"/>
      <c r="K982" s="79"/>
      <c r="L982" s="79"/>
      <c r="M982" s="79"/>
      <c r="N982" s="79"/>
      <c r="O982" s="79"/>
      <c r="P982" s="79"/>
      <c r="Q982" s="79"/>
      <c r="R982" s="79"/>
      <c r="S982" s="79"/>
      <c r="T982" s="131"/>
      <c r="U982" s="79"/>
      <c r="V982" s="79"/>
      <c r="W982" s="79"/>
      <c r="X982" s="79"/>
      <c r="Y982" s="79"/>
      <c r="Z982" s="79"/>
      <c r="AA982" s="79"/>
      <c r="AB982" s="79"/>
      <c r="AC982" s="79"/>
      <c r="AD982" s="79"/>
      <c r="AE982" s="79"/>
      <c r="AF982" s="79"/>
      <c r="AG982" s="79"/>
      <c r="AH982" s="79"/>
      <c r="AI982" s="79"/>
      <c r="AJ982" s="79"/>
      <c r="AK982" s="79"/>
    </row>
    <row r="983" ht="12.75" customHeight="1">
      <c r="A983" s="79"/>
      <c r="B983" s="79"/>
      <c r="C983" s="79"/>
      <c r="D983" s="79"/>
      <c r="E983" s="79"/>
      <c r="F983" s="79"/>
      <c r="G983" s="79"/>
      <c r="H983" s="79"/>
      <c r="I983" s="79"/>
      <c r="J983" s="79"/>
      <c r="K983" s="79"/>
      <c r="L983" s="79"/>
      <c r="M983" s="79"/>
      <c r="N983" s="79"/>
      <c r="O983" s="79"/>
      <c r="P983" s="79"/>
      <c r="Q983" s="79"/>
      <c r="R983" s="79"/>
      <c r="S983" s="79"/>
      <c r="T983" s="131"/>
      <c r="U983" s="79"/>
      <c r="V983" s="79"/>
      <c r="W983" s="79"/>
      <c r="X983" s="79"/>
      <c r="Y983" s="79"/>
      <c r="Z983" s="79"/>
      <c r="AA983" s="79"/>
      <c r="AB983" s="79"/>
      <c r="AC983" s="79"/>
      <c r="AD983" s="79"/>
      <c r="AE983" s="79"/>
      <c r="AF983" s="79"/>
      <c r="AG983" s="79"/>
      <c r="AH983" s="79"/>
      <c r="AI983" s="79"/>
      <c r="AJ983" s="79"/>
      <c r="AK983" s="79"/>
    </row>
    <row r="984" ht="12.75" customHeight="1">
      <c r="A984" s="79"/>
      <c r="B984" s="79"/>
      <c r="C984" s="79"/>
      <c r="D984" s="79"/>
      <c r="E984" s="79"/>
      <c r="F984" s="79"/>
      <c r="G984" s="79"/>
      <c r="H984" s="79"/>
      <c r="I984" s="79"/>
      <c r="J984" s="79"/>
      <c r="K984" s="79"/>
      <c r="L984" s="79"/>
      <c r="M984" s="79"/>
      <c r="N984" s="79"/>
      <c r="O984" s="79"/>
      <c r="P984" s="79"/>
      <c r="Q984" s="79"/>
      <c r="R984" s="79"/>
      <c r="S984" s="79"/>
      <c r="T984" s="131"/>
      <c r="U984" s="79"/>
      <c r="V984" s="79"/>
      <c r="W984" s="79"/>
      <c r="X984" s="79"/>
      <c r="Y984" s="79"/>
      <c r="Z984" s="79"/>
      <c r="AA984" s="79"/>
      <c r="AB984" s="79"/>
      <c r="AC984" s="79"/>
      <c r="AD984" s="79"/>
      <c r="AE984" s="79"/>
      <c r="AF984" s="79"/>
      <c r="AG984" s="79"/>
      <c r="AH984" s="79"/>
      <c r="AI984" s="79"/>
      <c r="AJ984" s="79"/>
      <c r="AK984" s="79"/>
    </row>
    <row r="985" ht="12.75" customHeight="1">
      <c r="A985" s="79"/>
      <c r="B985" s="79"/>
      <c r="C985" s="79"/>
      <c r="D985" s="79"/>
      <c r="E985" s="79"/>
      <c r="F985" s="79"/>
      <c r="G985" s="79"/>
      <c r="H985" s="79"/>
      <c r="I985" s="79"/>
      <c r="J985" s="79"/>
      <c r="K985" s="79"/>
      <c r="L985" s="79"/>
      <c r="M985" s="79"/>
      <c r="N985" s="79"/>
      <c r="O985" s="79"/>
      <c r="P985" s="79"/>
      <c r="Q985" s="79"/>
      <c r="R985" s="79"/>
      <c r="S985" s="79"/>
      <c r="T985" s="131"/>
      <c r="U985" s="79"/>
      <c r="V985" s="79"/>
      <c r="W985" s="79"/>
      <c r="X985" s="79"/>
      <c r="Y985" s="79"/>
      <c r="Z985" s="79"/>
      <c r="AA985" s="79"/>
      <c r="AB985" s="79"/>
      <c r="AC985" s="79"/>
      <c r="AD985" s="79"/>
      <c r="AE985" s="79"/>
      <c r="AF985" s="79"/>
      <c r="AG985" s="79"/>
      <c r="AH985" s="79"/>
      <c r="AI985" s="79"/>
      <c r="AJ985" s="79"/>
      <c r="AK985" s="79"/>
    </row>
    <row r="986" ht="12.75" customHeight="1">
      <c r="A986" s="79"/>
      <c r="B986" s="79"/>
      <c r="C986" s="79"/>
      <c r="D986" s="79"/>
      <c r="E986" s="79"/>
      <c r="F986" s="79"/>
      <c r="G986" s="79"/>
      <c r="H986" s="79"/>
      <c r="I986" s="79"/>
      <c r="J986" s="79"/>
      <c r="K986" s="79"/>
      <c r="L986" s="79"/>
      <c r="M986" s="79"/>
      <c r="N986" s="79"/>
      <c r="O986" s="79"/>
      <c r="P986" s="79"/>
      <c r="Q986" s="79"/>
      <c r="R986" s="79"/>
      <c r="S986" s="79"/>
      <c r="T986" s="131"/>
      <c r="U986" s="79"/>
      <c r="V986" s="79"/>
      <c r="W986" s="79"/>
      <c r="X986" s="79"/>
      <c r="Y986" s="79"/>
      <c r="Z986" s="79"/>
      <c r="AA986" s="79"/>
      <c r="AB986" s="79"/>
      <c r="AC986" s="79"/>
      <c r="AD986" s="79"/>
      <c r="AE986" s="79"/>
      <c r="AF986" s="79"/>
      <c r="AG986" s="79"/>
      <c r="AH986" s="79"/>
      <c r="AI986" s="79"/>
      <c r="AJ986" s="79"/>
      <c r="AK986" s="79"/>
    </row>
    <row r="987" ht="12.75" customHeight="1">
      <c r="A987" s="79"/>
      <c r="B987" s="79"/>
      <c r="C987" s="79"/>
      <c r="D987" s="79"/>
      <c r="E987" s="79"/>
      <c r="F987" s="79"/>
      <c r="G987" s="79"/>
      <c r="H987" s="79"/>
      <c r="I987" s="79"/>
      <c r="J987" s="79"/>
      <c r="K987" s="79"/>
      <c r="L987" s="79"/>
      <c r="M987" s="79"/>
      <c r="N987" s="79"/>
      <c r="O987" s="79"/>
      <c r="P987" s="79"/>
      <c r="Q987" s="79"/>
      <c r="R987" s="79"/>
      <c r="S987" s="79"/>
      <c r="T987" s="131"/>
      <c r="U987" s="79"/>
      <c r="V987" s="79"/>
      <c r="W987" s="79"/>
      <c r="X987" s="79"/>
      <c r="Y987" s="79"/>
      <c r="Z987" s="79"/>
      <c r="AA987" s="79"/>
      <c r="AB987" s="79"/>
      <c r="AC987" s="79"/>
      <c r="AD987" s="79"/>
      <c r="AE987" s="79"/>
      <c r="AF987" s="79"/>
      <c r="AG987" s="79"/>
      <c r="AH987" s="79"/>
      <c r="AI987" s="79"/>
      <c r="AJ987" s="79"/>
      <c r="AK987" s="79"/>
    </row>
    <row r="988" ht="12.75" customHeight="1">
      <c r="A988" s="79"/>
      <c r="B988" s="79"/>
      <c r="C988" s="79"/>
      <c r="D988" s="79"/>
      <c r="E988" s="79"/>
      <c r="F988" s="79"/>
      <c r="G988" s="79"/>
      <c r="H988" s="79"/>
      <c r="I988" s="79"/>
      <c r="J988" s="79"/>
      <c r="K988" s="79"/>
      <c r="L988" s="79"/>
      <c r="M988" s="79"/>
      <c r="N988" s="79"/>
      <c r="O988" s="79"/>
      <c r="P988" s="79"/>
      <c r="Q988" s="79"/>
      <c r="R988" s="79"/>
      <c r="S988" s="79"/>
      <c r="T988" s="131"/>
      <c r="U988" s="79"/>
      <c r="V988" s="79"/>
      <c r="W988" s="79"/>
      <c r="X988" s="79"/>
      <c r="Y988" s="79"/>
      <c r="Z988" s="79"/>
      <c r="AA988" s="79"/>
      <c r="AB988" s="79"/>
      <c r="AC988" s="79"/>
      <c r="AD988" s="79"/>
      <c r="AE988" s="79"/>
      <c r="AF988" s="79"/>
      <c r="AG988" s="79"/>
      <c r="AH988" s="79"/>
      <c r="AI988" s="79"/>
      <c r="AJ988" s="79"/>
      <c r="AK988" s="79"/>
    </row>
    <row r="989" ht="12.75" customHeight="1">
      <c r="A989" s="79"/>
      <c r="B989" s="79"/>
      <c r="C989" s="79"/>
      <c r="D989" s="79"/>
      <c r="E989" s="79"/>
      <c r="F989" s="79"/>
      <c r="G989" s="79"/>
      <c r="H989" s="79"/>
      <c r="I989" s="79"/>
      <c r="J989" s="79"/>
      <c r="K989" s="79"/>
      <c r="L989" s="79"/>
      <c r="M989" s="79"/>
      <c r="N989" s="79"/>
      <c r="O989" s="79"/>
      <c r="P989" s="79"/>
      <c r="Q989" s="79"/>
      <c r="R989" s="79"/>
      <c r="S989" s="79"/>
      <c r="T989" s="131"/>
      <c r="U989" s="79"/>
      <c r="V989" s="79"/>
      <c r="W989" s="79"/>
      <c r="X989" s="79"/>
      <c r="Y989" s="79"/>
      <c r="Z989" s="79"/>
      <c r="AA989" s="79"/>
      <c r="AB989" s="79"/>
      <c r="AC989" s="79"/>
      <c r="AD989" s="79"/>
      <c r="AE989" s="79"/>
      <c r="AF989" s="79"/>
      <c r="AG989" s="79"/>
      <c r="AH989" s="79"/>
      <c r="AI989" s="79"/>
      <c r="AJ989" s="79"/>
      <c r="AK989" s="79"/>
    </row>
    <row r="990" ht="12.75" customHeight="1">
      <c r="A990" s="79"/>
      <c r="B990" s="79"/>
      <c r="C990" s="79"/>
      <c r="D990" s="79"/>
      <c r="E990" s="79"/>
      <c r="F990" s="79"/>
      <c r="G990" s="79"/>
      <c r="H990" s="79"/>
      <c r="I990" s="79"/>
      <c r="J990" s="79"/>
      <c r="K990" s="79"/>
      <c r="L990" s="79"/>
      <c r="M990" s="79"/>
      <c r="N990" s="79"/>
      <c r="O990" s="79"/>
      <c r="P990" s="79"/>
      <c r="Q990" s="79"/>
      <c r="R990" s="79"/>
      <c r="S990" s="79"/>
      <c r="T990" s="131"/>
      <c r="U990" s="79"/>
      <c r="V990" s="79"/>
      <c r="W990" s="79"/>
      <c r="X990" s="79"/>
      <c r="Y990" s="79"/>
      <c r="Z990" s="79"/>
      <c r="AA990" s="79"/>
      <c r="AB990" s="79"/>
      <c r="AC990" s="79"/>
      <c r="AD990" s="79"/>
      <c r="AE990" s="79"/>
      <c r="AF990" s="79"/>
      <c r="AG990" s="79"/>
      <c r="AH990" s="79"/>
      <c r="AI990" s="79"/>
      <c r="AJ990" s="79"/>
      <c r="AK990" s="79"/>
    </row>
    <row r="991" ht="12.75" customHeight="1">
      <c r="A991" s="79"/>
      <c r="B991" s="79"/>
      <c r="C991" s="79"/>
      <c r="D991" s="79"/>
      <c r="E991" s="79"/>
      <c r="F991" s="79"/>
      <c r="G991" s="79"/>
      <c r="H991" s="79"/>
      <c r="I991" s="79"/>
      <c r="J991" s="79"/>
      <c r="K991" s="79"/>
      <c r="L991" s="79"/>
      <c r="M991" s="79"/>
      <c r="N991" s="79"/>
      <c r="O991" s="79"/>
      <c r="P991" s="79"/>
      <c r="Q991" s="79"/>
      <c r="R991" s="79"/>
      <c r="S991" s="79"/>
      <c r="T991" s="131"/>
      <c r="U991" s="79"/>
      <c r="V991" s="79"/>
      <c r="W991" s="79"/>
      <c r="X991" s="79"/>
      <c r="Y991" s="79"/>
      <c r="Z991" s="79"/>
      <c r="AA991" s="79"/>
      <c r="AB991" s="79"/>
      <c r="AC991" s="79"/>
      <c r="AD991" s="79"/>
      <c r="AE991" s="79"/>
      <c r="AF991" s="79"/>
      <c r="AG991" s="79"/>
      <c r="AH991" s="79"/>
      <c r="AI991" s="79"/>
      <c r="AJ991" s="79"/>
      <c r="AK991" s="79"/>
    </row>
    <row r="992" ht="12.75" customHeight="1">
      <c r="A992" s="79"/>
      <c r="B992" s="79"/>
      <c r="C992" s="79"/>
      <c r="D992" s="79"/>
      <c r="E992" s="79"/>
      <c r="F992" s="79"/>
      <c r="G992" s="79"/>
      <c r="H992" s="79"/>
      <c r="I992" s="79"/>
      <c r="J992" s="79"/>
      <c r="K992" s="79"/>
      <c r="L992" s="79"/>
      <c r="M992" s="79"/>
      <c r="N992" s="79"/>
      <c r="O992" s="79"/>
      <c r="P992" s="79"/>
      <c r="Q992" s="79"/>
      <c r="R992" s="79"/>
      <c r="S992" s="79"/>
      <c r="T992" s="131"/>
      <c r="U992" s="79"/>
      <c r="V992" s="79"/>
      <c r="W992" s="79"/>
      <c r="X992" s="79"/>
      <c r="Y992" s="79"/>
      <c r="Z992" s="79"/>
      <c r="AA992" s="79"/>
      <c r="AB992" s="79"/>
      <c r="AC992" s="79"/>
      <c r="AD992" s="79"/>
      <c r="AE992" s="79"/>
      <c r="AF992" s="79"/>
      <c r="AG992" s="79"/>
      <c r="AH992" s="79"/>
      <c r="AI992" s="79"/>
      <c r="AJ992" s="79"/>
      <c r="AK992" s="79"/>
    </row>
    <row r="993" ht="12.75" customHeight="1">
      <c r="A993" s="79"/>
      <c r="B993" s="79"/>
      <c r="C993" s="79"/>
      <c r="D993" s="79"/>
      <c r="E993" s="79"/>
      <c r="F993" s="79"/>
      <c r="G993" s="79"/>
      <c r="H993" s="79"/>
      <c r="I993" s="79"/>
      <c r="J993" s="79"/>
      <c r="K993" s="79"/>
      <c r="L993" s="79"/>
      <c r="M993" s="79"/>
      <c r="N993" s="79"/>
      <c r="O993" s="79"/>
      <c r="P993" s="79"/>
      <c r="Q993" s="79"/>
      <c r="R993" s="79"/>
      <c r="S993" s="79"/>
      <c r="T993" s="131"/>
      <c r="U993" s="79"/>
      <c r="V993" s="79"/>
      <c r="W993" s="79"/>
      <c r="X993" s="79"/>
      <c r="Y993" s="79"/>
      <c r="Z993" s="79"/>
      <c r="AA993" s="79"/>
      <c r="AB993" s="79"/>
      <c r="AC993" s="79"/>
      <c r="AD993" s="79"/>
      <c r="AE993" s="79"/>
      <c r="AF993" s="79"/>
      <c r="AG993" s="79"/>
      <c r="AH993" s="79"/>
      <c r="AI993" s="79"/>
      <c r="AJ993" s="79"/>
      <c r="AK993" s="79"/>
    </row>
    <row r="994" ht="12.75" customHeight="1">
      <c r="A994" s="79"/>
      <c r="B994" s="79"/>
      <c r="C994" s="79"/>
      <c r="D994" s="79"/>
      <c r="E994" s="79"/>
      <c r="F994" s="79"/>
      <c r="G994" s="79"/>
      <c r="H994" s="79"/>
      <c r="I994" s="79"/>
      <c r="J994" s="79"/>
      <c r="K994" s="79"/>
      <c r="L994" s="79"/>
      <c r="M994" s="79"/>
      <c r="N994" s="79"/>
      <c r="O994" s="79"/>
      <c r="P994" s="79"/>
      <c r="Q994" s="79"/>
      <c r="R994" s="79"/>
      <c r="S994" s="79"/>
      <c r="T994" s="131"/>
      <c r="U994" s="79"/>
      <c r="V994" s="79"/>
      <c r="W994" s="79"/>
      <c r="X994" s="79"/>
      <c r="Y994" s="79"/>
      <c r="Z994" s="79"/>
      <c r="AA994" s="79"/>
      <c r="AB994" s="79"/>
      <c r="AC994" s="79"/>
      <c r="AD994" s="79"/>
      <c r="AE994" s="79"/>
      <c r="AF994" s="79"/>
      <c r="AG994" s="79"/>
      <c r="AH994" s="79"/>
      <c r="AI994" s="79"/>
      <c r="AJ994" s="79"/>
      <c r="AK994" s="79"/>
    </row>
    <row r="995" ht="12.75" customHeight="1">
      <c r="A995" s="79"/>
      <c r="B995" s="79"/>
      <c r="C995" s="79"/>
      <c r="D995" s="79"/>
      <c r="E995" s="79"/>
      <c r="F995" s="79"/>
      <c r="G995" s="79"/>
      <c r="H995" s="79"/>
      <c r="I995" s="79"/>
      <c r="J995" s="79"/>
      <c r="K995" s="79"/>
      <c r="L995" s="79"/>
      <c r="M995" s="79"/>
      <c r="N995" s="79"/>
      <c r="O995" s="79"/>
      <c r="P995" s="79"/>
      <c r="Q995" s="79"/>
      <c r="R995" s="79"/>
      <c r="S995" s="79"/>
      <c r="T995" s="131"/>
      <c r="U995" s="79"/>
      <c r="V995" s="79"/>
      <c r="W995" s="79"/>
      <c r="X995" s="79"/>
      <c r="Y995" s="79"/>
      <c r="Z995" s="79"/>
      <c r="AA995" s="79"/>
      <c r="AB995" s="79"/>
      <c r="AC995" s="79"/>
      <c r="AD995" s="79"/>
      <c r="AE995" s="79"/>
      <c r="AF995" s="79"/>
      <c r="AG995" s="79"/>
      <c r="AH995" s="79"/>
      <c r="AI995" s="79"/>
      <c r="AJ995" s="79"/>
      <c r="AK995" s="79"/>
    </row>
    <row r="996" ht="12.75" customHeight="1">
      <c r="A996" s="79"/>
      <c r="B996" s="79"/>
      <c r="C996" s="79"/>
      <c r="D996" s="79"/>
      <c r="E996" s="79"/>
      <c r="F996" s="79"/>
      <c r="G996" s="79"/>
      <c r="H996" s="79"/>
      <c r="I996" s="79"/>
      <c r="J996" s="79"/>
      <c r="K996" s="79"/>
      <c r="L996" s="79"/>
      <c r="M996" s="79"/>
      <c r="N996" s="79"/>
      <c r="O996" s="79"/>
      <c r="P996" s="79"/>
      <c r="Q996" s="79"/>
      <c r="R996" s="79"/>
      <c r="S996" s="79"/>
      <c r="T996" s="131"/>
      <c r="U996" s="79"/>
      <c r="V996" s="79"/>
      <c r="W996" s="79"/>
      <c r="X996" s="79"/>
      <c r="Y996" s="79"/>
      <c r="Z996" s="79"/>
      <c r="AA996" s="79"/>
      <c r="AB996" s="79"/>
      <c r="AC996" s="79"/>
      <c r="AD996" s="79"/>
      <c r="AE996" s="79"/>
      <c r="AF996" s="79"/>
      <c r="AG996" s="79"/>
      <c r="AH996" s="79"/>
      <c r="AI996" s="79"/>
      <c r="AJ996" s="79"/>
      <c r="AK996" s="79"/>
    </row>
    <row r="997" ht="12.75" customHeight="1">
      <c r="A997" s="79"/>
      <c r="B997" s="79"/>
      <c r="C997" s="79"/>
      <c r="D997" s="79"/>
      <c r="E997" s="79"/>
      <c r="F997" s="79"/>
      <c r="G997" s="79"/>
      <c r="H997" s="79"/>
      <c r="I997" s="79"/>
      <c r="J997" s="79"/>
      <c r="K997" s="79"/>
      <c r="L997" s="79"/>
      <c r="M997" s="79"/>
      <c r="N997" s="79"/>
      <c r="O997" s="79"/>
      <c r="P997" s="79"/>
      <c r="Q997" s="79"/>
      <c r="R997" s="79"/>
      <c r="S997" s="79"/>
      <c r="T997" s="131"/>
      <c r="U997" s="79"/>
      <c r="V997" s="79"/>
      <c r="W997" s="79"/>
      <c r="X997" s="79"/>
      <c r="Y997" s="79"/>
      <c r="Z997" s="79"/>
      <c r="AA997" s="79"/>
      <c r="AB997" s="79"/>
      <c r="AC997" s="79"/>
      <c r="AD997" s="79"/>
      <c r="AE997" s="79"/>
      <c r="AF997" s="79"/>
      <c r="AG997" s="79"/>
      <c r="AH997" s="79"/>
      <c r="AI997" s="79"/>
      <c r="AJ997" s="79"/>
      <c r="AK997" s="79"/>
    </row>
    <row r="998" ht="12.75" customHeight="1">
      <c r="A998" s="79"/>
      <c r="B998" s="79"/>
      <c r="C998" s="79"/>
      <c r="D998" s="79"/>
      <c r="E998" s="79"/>
      <c r="F998" s="79"/>
      <c r="G998" s="79"/>
      <c r="H998" s="79"/>
      <c r="I998" s="79"/>
      <c r="J998" s="79"/>
      <c r="K998" s="79"/>
      <c r="L998" s="79"/>
      <c r="M998" s="79"/>
      <c r="N998" s="79"/>
      <c r="O998" s="79"/>
      <c r="P998" s="79"/>
      <c r="Q998" s="79"/>
      <c r="R998" s="79"/>
      <c r="S998" s="79"/>
      <c r="T998" s="131"/>
      <c r="U998" s="79"/>
      <c r="V998" s="79"/>
      <c r="W998" s="79"/>
      <c r="X998" s="79"/>
      <c r="Y998" s="79"/>
      <c r="Z998" s="79"/>
      <c r="AA998" s="79"/>
      <c r="AB998" s="79"/>
      <c r="AC998" s="79"/>
      <c r="AD998" s="79"/>
      <c r="AE998" s="79"/>
      <c r="AF998" s="79"/>
      <c r="AG998" s="79"/>
      <c r="AH998" s="79"/>
      <c r="AI998" s="79"/>
      <c r="AJ998" s="79"/>
      <c r="AK998" s="79"/>
    </row>
    <row r="999" ht="12.75" customHeight="1">
      <c r="A999" s="79"/>
      <c r="B999" s="79"/>
      <c r="C999" s="79"/>
      <c r="D999" s="79"/>
      <c r="E999" s="79"/>
      <c r="F999" s="79"/>
      <c r="G999" s="79"/>
      <c r="H999" s="79"/>
      <c r="I999" s="79"/>
      <c r="J999" s="79"/>
      <c r="K999" s="79"/>
      <c r="L999" s="79"/>
      <c r="M999" s="79"/>
      <c r="N999" s="79"/>
      <c r="O999" s="79"/>
      <c r="P999" s="79"/>
      <c r="Q999" s="79"/>
      <c r="R999" s="79"/>
      <c r="S999" s="79"/>
      <c r="T999" s="131"/>
      <c r="U999" s="79"/>
      <c r="V999" s="79"/>
      <c r="W999" s="79"/>
      <c r="X999" s="79"/>
      <c r="Y999" s="79"/>
      <c r="Z999" s="79"/>
      <c r="AA999" s="79"/>
      <c r="AB999" s="79"/>
      <c r="AC999" s="79"/>
      <c r="AD999" s="79"/>
      <c r="AE999" s="79"/>
      <c r="AF999" s="79"/>
      <c r="AG999" s="79"/>
      <c r="AH999" s="79"/>
      <c r="AI999" s="79"/>
      <c r="AJ999" s="79"/>
      <c r="AK999" s="79"/>
    </row>
    <row r="1000" ht="12.75" customHeight="1">
      <c r="A1000" s="79"/>
      <c r="B1000" s="79"/>
      <c r="C1000" s="79"/>
      <c r="D1000" s="79"/>
      <c r="E1000" s="79"/>
      <c r="F1000" s="79"/>
      <c r="G1000" s="79"/>
      <c r="H1000" s="79"/>
      <c r="I1000" s="79"/>
      <c r="J1000" s="79"/>
      <c r="K1000" s="79"/>
      <c r="L1000" s="79"/>
      <c r="M1000" s="79"/>
      <c r="N1000" s="79"/>
      <c r="O1000" s="79"/>
      <c r="P1000" s="79"/>
      <c r="Q1000" s="79"/>
      <c r="R1000" s="79"/>
      <c r="S1000" s="79"/>
      <c r="T1000" s="131"/>
      <c r="U1000" s="79"/>
      <c r="V1000" s="79"/>
      <c r="W1000" s="79"/>
      <c r="X1000" s="79"/>
      <c r="Y1000" s="79"/>
      <c r="Z1000" s="79"/>
      <c r="AA1000" s="79"/>
      <c r="AB1000" s="79"/>
      <c r="AC1000" s="79"/>
      <c r="AD1000" s="79"/>
      <c r="AE1000" s="79"/>
      <c r="AF1000" s="79"/>
      <c r="AG1000" s="79"/>
      <c r="AH1000" s="79"/>
      <c r="AI1000" s="79"/>
      <c r="AJ1000" s="79"/>
      <c r="AK1000" s="79"/>
    </row>
  </sheetData>
  <mergeCells count="78">
    <mergeCell ref="A83:P83"/>
    <mergeCell ref="A84:P84"/>
    <mergeCell ref="A85:P85"/>
    <mergeCell ref="A86:P86"/>
    <mergeCell ref="A87:P87"/>
    <mergeCell ref="A88:P88"/>
    <mergeCell ref="A89:P89"/>
    <mergeCell ref="A90:P90"/>
    <mergeCell ref="A91:P91"/>
    <mergeCell ref="A92:P92"/>
    <mergeCell ref="A93:P93"/>
    <mergeCell ref="A94:P94"/>
    <mergeCell ref="A95:P95"/>
    <mergeCell ref="A96:P96"/>
    <mergeCell ref="A104:P104"/>
    <mergeCell ref="A105:P105"/>
    <mergeCell ref="A106:P106"/>
    <mergeCell ref="A107:P107"/>
    <mergeCell ref="A108:P108"/>
    <mergeCell ref="A109:P109"/>
    <mergeCell ref="A110:P110"/>
    <mergeCell ref="A111:P111"/>
    <mergeCell ref="A97:P97"/>
    <mergeCell ref="A98:P98"/>
    <mergeCell ref="A99:P99"/>
    <mergeCell ref="A100:P100"/>
    <mergeCell ref="A101:P101"/>
    <mergeCell ref="A102:P102"/>
    <mergeCell ref="A103:P103"/>
    <mergeCell ref="A1:AI1"/>
    <mergeCell ref="A35:R35"/>
    <mergeCell ref="A36:R36"/>
    <mergeCell ref="A37:R37"/>
    <mergeCell ref="A38:R38"/>
    <mergeCell ref="A39:R39"/>
    <mergeCell ref="A40:R40"/>
    <mergeCell ref="A41:R41"/>
    <mergeCell ref="A42:R42"/>
    <mergeCell ref="A43:R43"/>
    <mergeCell ref="A44:R44"/>
    <mergeCell ref="A45:R45"/>
    <mergeCell ref="A46:R46"/>
    <mergeCell ref="A47:R47"/>
    <mergeCell ref="A48:R48"/>
    <mergeCell ref="A49:R49"/>
    <mergeCell ref="A50:P50"/>
    <mergeCell ref="A51:P51"/>
    <mergeCell ref="A52:P52"/>
    <mergeCell ref="A53:P53"/>
    <mergeCell ref="A54:P54"/>
    <mergeCell ref="A55:P55"/>
    <mergeCell ref="A56:P56"/>
    <mergeCell ref="A57:P57"/>
    <mergeCell ref="A58:P58"/>
    <mergeCell ref="A59:P59"/>
    <mergeCell ref="A60:P60"/>
    <mergeCell ref="A61:P61"/>
    <mergeCell ref="A62:P62"/>
    <mergeCell ref="A63:P63"/>
    <mergeCell ref="A64:P64"/>
    <mergeCell ref="A65:P65"/>
    <mergeCell ref="A66:P66"/>
    <mergeCell ref="A67:P67"/>
    <mergeCell ref="A68:P68"/>
    <mergeCell ref="A69:P69"/>
    <mergeCell ref="A70:P70"/>
    <mergeCell ref="A71:P71"/>
    <mergeCell ref="A72:P72"/>
    <mergeCell ref="A73:P73"/>
    <mergeCell ref="A74:P74"/>
    <mergeCell ref="A75:P75"/>
    <mergeCell ref="A76:P76"/>
    <mergeCell ref="A77:P77"/>
    <mergeCell ref="A78:P78"/>
    <mergeCell ref="A79:P79"/>
    <mergeCell ref="A80:P80"/>
    <mergeCell ref="A81:P81"/>
    <mergeCell ref="A82:P82"/>
  </mergeCells>
  <printOptions/>
  <pageMargins bottom="0.75" footer="0.0" header="0.0" left="0.25" right="0.25" top="0.75"/>
  <pageSetup fitToHeight="0"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86"/>
    <col customWidth="1" min="2" max="2" width="16.71"/>
    <col customWidth="1" min="3" max="3" width="12.57"/>
    <col customWidth="1" min="4" max="4" width="14.14"/>
    <col customWidth="1" min="5" max="5" width="16.71"/>
    <col customWidth="1" min="6" max="6" width="16.29"/>
    <col customWidth="1" min="7" max="7" width="15.86"/>
    <col customWidth="1" min="8" max="26" width="8.71"/>
  </cols>
  <sheetData>
    <row r="1" ht="14.25" customHeight="1">
      <c r="A1" s="1" t="s">
        <v>1272</v>
      </c>
    </row>
    <row r="2" ht="14.25" customHeight="1">
      <c r="A2" s="1"/>
    </row>
    <row r="3" ht="14.25" customHeight="1">
      <c r="A3" s="53" t="s">
        <v>1273</v>
      </c>
      <c r="B3" s="53" t="s">
        <v>1274</v>
      </c>
      <c r="C3" s="53" t="s">
        <v>1275</v>
      </c>
      <c r="D3" s="53" t="s">
        <v>1276</v>
      </c>
      <c r="E3" s="53" t="s">
        <v>1277</v>
      </c>
      <c r="F3" s="53" t="s">
        <v>1278</v>
      </c>
      <c r="G3" s="53" t="s">
        <v>1279</v>
      </c>
    </row>
    <row r="4" ht="14.25" customHeight="1">
      <c r="A4" s="3" t="s">
        <v>1280</v>
      </c>
      <c r="B4" s="132">
        <v>21611.0</v>
      </c>
      <c r="C4" s="132">
        <v>244203.0</v>
      </c>
      <c r="D4" s="132">
        <v>3584.0</v>
      </c>
      <c r="E4" s="3">
        <v>11.3</v>
      </c>
      <c r="F4" s="3">
        <v>5.7</v>
      </c>
      <c r="G4" s="3">
        <v>2.4</v>
      </c>
    </row>
    <row r="5" ht="14.25" customHeight="1">
      <c r="A5" s="3" t="s">
        <v>1281</v>
      </c>
      <c r="B5" s="132">
        <v>10147.0</v>
      </c>
      <c r="C5" s="132">
        <v>121865.0</v>
      </c>
      <c r="D5" s="132">
        <v>2035.0</v>
      </c>
      <c r="E5" s="3">
        <v>12.0</v>
      </c>
      <c r="F5" s="3">
        <v>6.0</v>
      </c>
      <c r="G5" s="3">
        <v>2.7</v>
      </c>
    </row>
    <row r="6" ht="14.25" customHeight="1">
      <c r="A6" s="3" t="s">
        <v>1282</v>
      </c>
      <c r="B6" s="3">
        <v>735.0</v>
      </c>
      <c r="C6" s="132">
        <v>8137.0</v>
      </c>
      <c r="D6" s="3">
        <v>154.0</v>
      </c>
      <c r="E6" s="3">
        <v>11.1</v>
      </c>
      <c r="F6" s="3">
        <v>7.8</v>
      </c>
      <c r="G6" s="3">
        <v>2.4</v>
      </c>
    </row>
    <row r="7" ht="14.25" customHeight="1">
      <c r="A7" s="3" t="s">
        <v>1283</v>
      </c>
      <c r="B7" s="3">
        <v>854.0</v>
      </c>
      <c r="C7" s="132">
        <v>12694.0</v>
      </c>
      <c r="D7" s="3">
        <v>220.0</v>
      </c>
      <c r="E7" s="3">
        <v>14.9</v>
      </c>
      <c r="F7" s="3">
        <v>4.1</v>
      </c>
      <c r="G7" s="3">
        <v>3.8</v>
      </c>
    </row>
    <row r="8" ht="14.25" customHeight="1">
      <c r="A8" s="3" t="s">
        <v>1284</v>
      </c>
      <c r="B8" s="132">
        <v>1704.0</v>
      </c>
      <c r="C8" s="132">
        <v>18728.0</v>
      </c>
      <c r="D8" s="3">
        <v>212.0</v>
      </c>
      <c r="E8" s="3">
        <v>11.0</v>
      </c>
      <c r="F8" s="3">
        <v>4.7</v>
      </c>
      <c r="G8" s="3">
        <v>2.3</v>
      </c>
    </row>
    <row r="9" ht="14.25" customHeight="1">
      <c r="A9" s="3" t="s">
        <v>1285</v>
      </c>
      <c r="B9" s="132">
        <v>2508.0</v>
      </c>
      <c r="C9" s="132">
        <v>21580.0</v>
      </c>
      <c r="D9" s="3">
        <v>362.0</v>
      </c>
      <c r="E9" s="3">
        <v>8.6</v>
      </c>
      <c r="F9" s="3">
        <v>6.3</v>
      </c>
      <c r="G9" s="3">
        <v>2.3</v>
      </c>
    </row>
    <row r="10" ht="14.25" customHeight="1">
      <c r="A10" s="3" t="s">
        <v>1286</v>
      </c>
      <c r="B10" s="132">
        <v>3916.0</v>
      </c>
      <c r="C10" s="132">
        <v>43741.0</v>
      </c>
      <c r="D10" s="3">
        <v>280.0</v>
      </c>
      <c r="E10" s="3">
        <v>11.2</v>
      </c>
      <c r="F10" s="3">
        <v>4.6</v>
      </c>
      <c r="G10" s="3">
        <v>1.3</v>
      </c>
    </row>
    <row r="11" ht="14.25" customHeight="1">
      <c r="A11" s="3" t="s">
        <v>1287</v>
      </c>
      <c r="B11" s="132">
        <v>1747.0</v>
      </c>
      <c r="C11" s="132">
        <v>17458.0</v>
      </c>
      <c r="D11" s="3">
        <v>322.0</v>
      </c>
      <c r="E11" s="3">
        <v>10.0</v>
      </c>
      <c r="F11" s="3">
        <v>6.8</v>
      </c>
      <c r="G11" s="3">
        <v>2.4</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86"/>
    <col customWidth="1" min="2" max="2" width="24.43"/>
    <col customWidth="1" min="3" max="5" width="16.86"/>
    <col customWidth="1" min="6" max="26" width="8.71"/>
  </cols>
  <sheetData>
    <row r="1" ht="14.25" customHeight="1">
      <c r="A1" s="1" t="s">
        <v>1288</v>
      </c>
      <c r="B1" s="54" t="s">
        <v>1289</v>
      </c>
      <c r="C1" s="54" t="s">
        <v>1290</v>
      </c>
      <c r="D1" s="54" t="s">
        <v>1291</v>
      </c>
      <c r="E1" s="54" t="s">
        <v>1292</v>
      </c>
    </row>
    <row r="2" ht="14.25" customHeight="1">
      <c r="A2" s="3" t="s">
        <v>1293</v>
      </c>
      <c r="B2" s="3">
        <v>7.0</v>
      </c>
      <c r="C2" s="3">
        <v>95264.0</v>
      </c>
      <c r="D2" s="3">
        <v>163464.0</v>
      </c>
      <c r="E2" s="3">
        <v>67.6</v>
      </c>
    </row>
    <row r="3" ht="14.25" customHeight="1">
      <c r="A3" s="3" t="s">
        <v>1294</v>
      </c>
      <c r="B3" s="3">
        <v>21.0</v>
      </c>
      <c r="C3" s="3">
        <v>10355.0</v>
      </c>
      <c r="D3" s="3">
        <v>5507.0</v>
      </c>
      <c r="E3" s="3">
        <v>1.4</v>
      </c>
    </row>
    <row r="4" ht="14.25" customHeight="1">
      <c r="A4" s="3" t="s">
        <v>1295</v>
      </c>
      <c r="B4" s="3">
        <v>546.0</v>
      </c>
      <c r="C4" s="3">
        <v>32858.0</v>
      </c>
      <c r="D4" s="3">
        <v>12293.0</v>
      </c>
      <c r="E4" s="3">
        <v>2.6</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32.71"/>
    <col customWidth="1" min="3" max="33" width="8.71"/>
  </cols>
  <sheetData>
    <row r="1" ht="14.25" customHeight="1">
      <c r="A1" s="3">
        <v>10.0</v>
      </c>
      <c r="B1" s="3" t="s">
        <v>1296</v>
      </c>
    </row>
    <row r="2" ht="14.25" customHeight="1"/>
    <row r="3" ht="14.25" customHeight="1">
      <c r="A3" s="3">
        <v>300.0</v>
      </c>
      <c r="B3" s="3" t="s">
        <v>1297</v>
      </c>
    </row>
    <row r="4" ht="14.25" customHeight="1"/>
    <row r="5" ht="14.25" customHeight="1">
      <c r="A5" s="3">
        <f>B14/SUM(B14:B15)</f>
        <v>0.7521692786</v>
      </c>
      <c r="B5" s="3" t="s">
        <v>1298</v>
      </c>
    </row>
    <row r="6" ht="14.25" customHeight="1">
      <c r="A6" s="3">
        <f>1-A5</f>
        <v>0.2478307214</v>
      </c>
      <c r="B6" s="3" t="s">
        <v>1299</v>
      </c>
    </row>
    <row r="7" ht="14.25" customHeight="1"/>
    <row r="8" ht="14.25" customHeight="1">
      <c r="A8" s="3" t="str">
        <f t="array" ref="A8">SUM(INDEX('AEO 37'!$110:$110,MATCH(About!$B$133,'AEO 37'!$1:$1,0)))/INDEX('AEO 37'!$109:$109,MATCH(About!$B$133,'AEO 37'!$1:$1,0))</f>
        <v>#N/A</v>
      </c>
      <c r="B8" s="3" t="s">
        <v>1300</v>
      </c>
    </row>
    <row r="9" ht="14.25" customHeight="1">
      <c r="A9" s="3" t="str">
        <f t="array" ref="A9">SUM(INDEX('AEO 37'!$111:$111,MATCH(About!$B$133,'AEO 37'!$1:$1,0)))/INDEX('AEO 37'!$109:$109,MATCH(About!$B$133,'AEO 37'!$1:$1,0))</f>
        <v>#N/A</v>
      </c>
      <c r="B9" s="3" t="s">
        <v>1301</v>
      </c>
    </row>
    <row r="10" ht="14.25" customHeight="1">
      <c r="A10" s="133"/>
    </row>
    <row r="11" ht="14.25" customHeight="1">
      <c r="A11" s="3" t="s">
        <v>1302</v>
      </c>
      <c r="B11" s="3">
        <v>0.325</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ht="14.25" customHeight="1">
      <c r="A12" s="3" t="s">
        <v>1303</v>
      </c>
      <c r="B12" s="3">
        <v>0.95</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ht="14.25" customHeight="1"/>
    <row r="14" ht="14.25" customHeight="1">
      <c r="A14" s="3" t="s">
        <v>1304</v>
      </c>
      <c r="B14" s="3">
        <v>2.377262425E13</v>
      </c>
      <c r="C14" s="3">
        <v>2.404786395E13</v>
      </c>
      <c r="D14" s="3">
        <v>2.43114975E13</v>
      </c>
      <c r="E14" s="3">
        <v>2.45402879E13</v>
      </c>
      <c r="F14" s="3">
        <v>2.475560445E13</v>
      </c>
      <c r="G14" s="3">
        <v>2.50014806E13</v>
      </c>
      <c r="H14" s="3">
        <v>2.523783205E13</v>
      </c>
      <c r="I14" s="3">
        <v>2.547241365E13</v>
      </c>
      <c r="J14" s="3">
        <v>2.570756715E13</v>
      </c>
      <c r="K14" s="3">
        <v>2.594557065E13</v>
      </c>
      <c r="L14" s="3">
        <v>2.618374895E13</v>
      </c>
      <c r="M14" s="3">
        <v>2.640011905E13</v>
      </c>
      <c r="N14" s="3">
        <v>2.66218348E13</v>
      </c>
      <c r="O14" s="3">
        <v>2.684398945E13</v>
      </c>
      <c r="P14" s="3">
        <v>2.7059580550000004E13</v>
      </c>
      <c r="Q14" s="3">
        <v>2.726611055E13</v>
      </c>
      <c r="R14" s="3">
        <v>2.746537685E13</v>
      </c>
      <c r="S14" s="3">
        <v>2.76568351E13</v>
      </c>
      <c r="T14" s="3">
        <v>2.784819265E13</v>
      </c>
      <c r="U14" s="3">
        <v>2.802739305E13</v>
      </c>
      <c r="V14" s="3">
        <v>2.820080035E13</v>
      </c>
      <c r="W14" s="3">
        <v>2.83770719E13</v>
      </c>
      <c r="X14" s="3">
        <v>2.854179905E13</v>
      </c>
      <c r="Y14" s="3">
        <v>2.8696612000000004E13</v>
      </c>
      <c r="Z14" s="3">
        <v>2.88516254E13</v>
      </c>
      <c r="AA14" s="3">
        <v>2.90008248E13</v>
      </c>
      <c r="AB14" s="3">
        <v>2.914653105E13</v>
      </c>
      <c r="AC14" s="3">
        <v>2.9301301249999996E13</v>
      </c>
      <c r="AD14" s="3">
        <v>2.94588445E13</v>
      </c>
      <c r="AE14" s="3">
        <v>2.96242053E13</v>
      </c>
      <c r="AF14" s="3">
        <v>2.9799374850000004E13</v>
      </c>
      <c r="AG14" s="3">
        <v>2.99816295E13</v>
      </c>
    </row>
    <row r="15" ht="14.25" customHeight="1">
      <c r="A15" s="3" t="s">
        <v>1305</v>
      </c>
      <c r="B15" s="3">
        <v>7.832793475E12</v>
      </c>
      <c r="C15" s="3">
        <v>7.976624175E12</v>
      </c>
      <c r="D15" s="3">
        <v>8.108632025000002E12</v>
      </c>
      <c r="E15" s="3">
        <v>8.22085095E12</v>
      </c>
      <c r="F15" s="3">
        <v>8.327773350000002E12</v>
      </c>
      <c r="G15" s="3">
        <v>8.4561204E12</v>
      </c>
      <c r="H15" s="3">
        <v>8.5735481E12</v>
      </c>
      <c r="I15" s="3">
        <v>8.689932549999999E12</v>
      </c>
      <c r="J15" s="3">
        <v>8.807058325E12</v>
      </c>
      <c r="K15" s="3">
        <v>8.929529375000002E12</v>
      </c>
      <c r="L15" s="3">
        <v>9.05089965E12</v>
      </c>
      <c r="M15" s="3">
        <v>9.14091425E12</v>
      </c>
      <c r="N15" s="3">
        <v>9.2667341E12</v>
      </c>
      <c r="O15" s="3">
        <v>9.39368755E12</v>
      </c>
      <c r="P15" s="3">
        <v>9.509812E12</v>
      </c>
      <c r="Q15" s="3">
        <v>9.627574125000002E12</v>
      </c>
      <c r="R15" s="3">
        <v>9.747785775E12</v>
      </c>
      <c r="S15" s="3">
        <v>9.8663149E12</v>
      </c>
      <c r="T15" s="3">
        <v>9.992742825E12</v>
      </c>
      <c r="U15" s="3">
        <v>1.01122736E13</v>
      </c>
      <c r="V15" s="3">
        <v>1.02329656E13</v>
      </c>
      <c r="W15" s="3">
        <v>1.0364983525E13</v>
      </c>
      <c r="X15" s="3">
        <v>1.049395425E13</v>
      </c>
      <c r="Y15" s="3">
        <v>1.0615863375E13</v>
      </c>
      <c r="Z15" s="3">
        <v>1.0746239075E13</v>
      </c>
      <c r="AA15" s="3">
        <v>1.0875760675E13</v>
      </c>
      <c r="AB15" s="3">
        <v>1.1001281525E13</v>
      </c>
      <c r="AC15" s="3">
        <v>1.1133462925E13</v>
      </c>
      <c r="AD15" s="3">
        <v>1.125200635E13</v>
      </c>
      <c r="AE15" s="3">
        <v>1.1366518150000002E13</v>
      </c>
      <c r="AF15" s="3">
        <v>1.1475964175E13</v>
      </c>
      <c r="AG15" s="3">
        <v>1.1576012825E13</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2017-06-22T21:46:10Z</dcterms:created>
  <dc:creator>Jeffrey Rissman</dc:creator>
</cp:coreProperties>
</file>