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helley\Dropbox (Energy Innovation)\PC (2)\Documents\GitHub_Repositories\eps-indonesia\InputData\elec\DRC\"/>
    </mc:Choice>
  </mc:AlternateContent>
  <xr:revisionPtr revIDLastSave="0" documentId="8_{A4151B8F-81DA-4A5D-9175-9E15EAD16134}" xr6:coauthVersionLast="47" xr6:coauthVersionMax="47" xr10:uidLastSave="{00000000-0000-0000-0000-000000000000}"/>
  <bookViews>
    <workbookView xWindow="-13455" yWindow="-16320" windowWidth="29040" windowHeight="15840" xr2:uid="{00000000-000D-0000-FFFF-FFFF00000000}"/>
  </bookViews>
  <sheets>
    <sheet name="About" sheetId="1" r:id="rId1"/>
    <sheet name="Calculations" sheetId="2" r:id="rId2"/>
    <sheet name="DRC-BDRC" sheetId="3" r:id="rId3"/>
    <sheet name="DRC-PADR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2" i="4" l="1" a="1"/>
  <c r="AK2" i="4" s="1"/>
  <c r="AJ2" i="4" a="1"/>
  <c r="AJ2" i="4" s="1"/>
  <c r="AI2" i="4" a="1"/>
  <c r="AI2" i="4" s="1"/>
  <c r="AH2" i="4" a="1"/>
  <c r="AH2" i="4" s="1"/>
  <c r="AG2" i="4" a="1"/>
  <c r="AG2" i="4" s="1"/>
  <c r="AF2" i="4" a="1"/>
  <c r="AF2" i="4" s="1"/>
  <c r="AE2" i="4" a="1"/>
  <c r="AE2" i="4" s="1"/>
  <c r="AD2" i="4" a="1"/>
  <c r="AD2" i="4" s="1"/>
  <c r="AC2" i="4" a="1"/>
  <c r="AC2" i="4" s="1"/>
  <c r="AB2" i="4" a="1"/>
  <c r="AB2" i="4" s="1"/>
  <c r="AA2" i="4" a="1"/>
  <c r="AA2" i="4" s="1"/>
  <c r="Z2" i="4" a="1"/>
  <c r="Z2" i="4" s="1"/>
  <c r="Y2" i="4" a="1"/>
  <c r="Y2" i="4" s="1"/>
  <c r="X2" i="4" a="1"/>
  <c r="X2" i="4" s="1"/>
  <c r="W2" i="4" a="1"/>
  <c r="W2" i="4" s="1"/>
  <c r="V2" i="4" a="1"/>
  <c r="V2" i="4" s="1"/>
  <c r="U2" i="4" a="1"/>
  <c r="U2" i="4" s="1"/>
  <c r="T2" i="4" a="1"/>
  <c r="T2" i="4" s="1"/>
  <c r="S2" i="4" a="1"/>
  <c r="S2" i="4" s="1"/>
  <c r="R2" i="4" a="1"/>
  <c r="R2" i="4" s="1"/>
  <c r="Q2" i="4" a="1"/>
  <c r="Q2" i="4" s="1"/>
  <c r="P2" i="4" a="1"/>
  <c r="P2" i="4" s="1"/>
  <c r="O2" i="4" a="1"/>
  <c r="O2" i="4" s="1"/>
  <c r="N2" i="4" a="1"/>
  <c r="N2" i="4" s="1"/>
  <c r="M2" i="4" a="1"/>
  <c r="M2" i="4" s="1"/>
  <c r="L2" i="4" a="1"/>
  <c r="L2" i="4" s="1"/>
  <c r="K2" i="4" a="1"/>
  <c r="K2" i="4" s="1"/>
  <c r="J2" i="4" a="1"/>
  <c r="J2" i="4" s="1"/>
  <c r="I2" i="4" a="1"/>
  <c r="I2" i="4" s="1"/>
  <c r="AK2" i="3" a="1"/>
  <c r="AK2" i="3" s="1"/>
  <c r="AJ2" i="3" a="1"/>
  <c r="AJ2" i="3" s="1"/>
  <c r="AI2" i="3" a="1"/>
  <c r="AI2" i="3" s="1"/>
  <c r="AH2" i="3" a="1"/>
  <c r="AH2" i="3" s="1"/>
  <c r="AG2" i="3" a="1"/>
  <c r="AG2" i="3" s="1"/>
  <c r="AF2" i="3" a="1"/>
  <c r="AF2" i="3" s="1"/>
  <c r="AE2" i="3" a="1"/>
  <c r="AE2" i="3" s="1"/>
  <c r="AD2" i="3" a="1"/>
  <c r="AD2" i="3" s="1"/>
  <c r="AC2" i="3" a="1"/>
  <c r="AC2" i="3" s="1"/>
  <c r="AB2" i="3" a="1"/>
  <c r="AB2" i="3" s="1"/>
  <c r="AA2" i="3" a="1"/>
  <c r="AA2" i="3" s="1"/>
  <c r="Z2" i="3" a="1"/>
  <c r="Z2" i="3" s="1"/>
  <c r="Y2" i="3" a="1"/>
  <c r="Y2" i="3" s="1"/>
  <c r="X2" i="3" a="1"/>
  <c r="X2" i="3" s="1"/>
  <c r="W2" i="3" a="1"/>
  <c r="W2" i="3" s="1"/>
  <c r="V2" i="3" a="1"/>
  <c r="V2" i="3" s="1"/>
  <c r="U2" i="3" a="1"/>
  <c r="U2" i="3" s="1"/>
  <c r="T2" i="3" a="1"/>
  <c r="T2" i="3" s="1"/>
  <c r="S2" i="3" a="1"/>
  <c r="S2" i="3" s="1"/>
  <c r="R2" i="3" a="1"/>
  <c r="R2" i="3" s="1"/>
  <c r="Q2" i="3" a="1"/>
  <c r="Q2" i="3" s="1"/>
  <c r="P2" i="3" a="1"/>
  <c r="P2" i="3" s="1"/>
  <c r="O2" i="3" a="1"/>
  <c r="O2" i="3" s="1"/>
  <c r="N2" i="3" a="1"/>
  <c r="N2" i="3" s="1"/>
  <c r="M2" i="3" a="1"/>
  <c r="M2" i="3" s="1"/>
  <c r="L2" i="3" a="1"/>
  <c r="L2" i="3" s="1"/>
  <c r="K2" i="3" a="1"/>
  <c r="K2" i="3" s="1"/>
  <c r="J2" i="3" a="1"/>
  <c r="J2" i="3" s="1"/>
  <c r="I2" i="3" a="1"/>
  <c r="I2" i="3" s="1"/>
  <c r="V4" i="2"/>
  <c r="U4" i="2"/>
  <c r="T4" i="2"/>
  <c r="S4" i="2"/>
  <c r="Q4" i="2"/>
  <c r="P4" i="2"/>
  <c r="O4" i="2"/>
  <c r="N4" i="2"/>
</calcChain>
</file>

<file path=xl/sharedStrings.xml><?xml version="1.0" encoding="utf-8"?>
<sst xmlns="http://schemas.openxmlformats.org/spreadsheetml/2006/main" count="25" uniqueCount="22">
  <si>
    <t>DRC BAU Demand Response Capacity</t>
  </si>
  <si>
    <t>DRC Potential Additional Demand Response Capacity</t>
  </si>
  <si>
    <t>Source:</t>
  </si>
  <si>
    <t>McNeil, M.A., Karali, N. and Letschert, V., 2019. Forecasting Indonesia's electricity load through 2030 and peak demand reductions from appliance and lighting efficiency. Energy for sustainable development, 49, pp.65-77.</t>
  </si>
  <si>
    <t>https://reader.elsevier.com/reader/sd/pii/S0973082618312559?token=9F76233D84CA1C2B03D1F0C75399ADDF2CB2462D94456D2C281D207CB117C735ED84769C40BAC430C3C45EF9861E1594&amp;originRegion=eu-west-1&amp;originCreation=20211014042640</t>
  </si>
  <si>
    <t>Notes</t>
  </si>
  <si>
    <t>Demand response (DR) is the voluntary reduction or shift of electricity use by customers, which can help to keep a power grid stable 
by balancing its supply and demand of electricity.</t>
  </si>
  <si>
    <r>
      <rPr>
        <sz val="11"/>
        <color theme="1"/>
        <rFont val="Calibri"/>
        <family val="2"/>
      </rPr>
      <t xml:space="preserve">This demand response can be considered as </t>
    </r>
    <r>
      <rPr>
        <b/>
        <sz val="11"/>
        <color theme="1"/>
        <rFont val="Calibri"/>
        <family val="2"/>
      </rPr>
      <t>energy efficiency improvements</t>
    </r>
    <r>
      <rPr>
        <sz val="11"/>
        <color theme="1"/>
        <rFont val="Calibri"/>
        <family val="2"/>
      </rPr>
      <t xml:space="preserve"> in which we use this improvements to lower peak electricity demand (Mc Neil et al., 2019)</t>
    </r>
  </si>
  <si>
    <t>Using LOADM and BUENAS model, the study found out how Indonesia's peak demand will surge until 2030 and how much that the DR can reduce the peak demand in 2030.</t>
  </si>
  <si>
    <t>We assume that current Indonesia's DR capacity is 0 (in 2020) and DR strategies will be effective per 2022</t>
  </si>
  <si>
    <t>The difference of the estimated DR capacity between BAU and Best Available Technology (BAT) is approx. 25-30%. We assume that the potential additional DRC will be 25% of the estimated total DRC.</t>
  </si>
  <si>
    <t>Indonesia's Peak Demand 2010-2030 (in MW)</t>
  </si>
  <si>
    <t>Peak Demand</t>
  </si>
  <si>
    <t>For Interpolation</t>
  </si>
  <si>
    <t>Source</t>
  </si>
  <si>
    <t>RUPTL, McNeil et al., 2019</t>
  </si>
  <si>
    <t>Demand Response (GW)</t>
  </si>
  <si>
    <t>McNeil et al., 2019</t>
  </si>
  <si>
    <t>Note: assuming that DRC in 2021 is still 0</t>
  </si>
  <si>
    <t>Year</t>
  </si>
  <si>
    <t>DR Capacity (MW)</t>
  </si>
  <si>
    <t>Potential Additional DR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</si>
</sst>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/>
    <xf numFmtId="0" fontId="6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" fontId="6" fillId="0" borderId="0" xfId="0" applyNumberFormat="1" applyFont="1"/>
    <xf numFmtId="1" fontId="6" fillId="0" borderId="0" xfId="0" applyNumberFormat="1" applyFont="1" applyAlignment="1"/>
    <xf numFmtId="0" fontId="6" fillId="0" borderId="0" xfId="0" applyFont="1"/>
    <xf numFmtId="0" fontId="2" fillId="0" borderId="0" xfId="0" applyFont="1" applyAlignment="1">
      <alignment wrapText="1"/>
    </xf>
    <xf numFmtId="1" fontId="2" fillId="0" borderId="0" xfId="0" applyNumberFormat="1" applyFo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13</xdr:row>
      <xdr:rowOff>200025</xdr:rowOff>
    </xdr:from>
    <xdr:ext cx="5467350" cy="29051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609600</xdr:colOff>
      <xdr:row>14</xdr:row>
      <xdr:rowOff>133350</xdr:rowOff>
    </xdr:from>
    <xdr:ext cx="6086475" cy="21907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der.elsevier.com/reader/sd/pii/S0973082618312559?token=9F76233D84CA1C2B03D1F0C75399ADDF2CB2462D94456D2C281D207CB117C735ED84769C40BAC430C3C45EF9861E1594&amp;originRegion=eu-west-1&amp;originCreation=2021101404264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1.25" defaultRowHeight="15" customHeight="1" x14ac:dyDescent="0.35"/>
  <cols>
    <col min="1" max="1" width="6.75" customWidth="1"/>
    <col min="2" max="2" width="36.33203125" customWidth="1"/>
    <col min="3" max="26" width="6.75" customWidth="1"/>
  </cols>
  <sheetData>
    <row r="1" spans="1:2" ht="14.25" customHeight="1" x14ac:dyDescent="0.35">
      <c r="A1" s="1" t="s">
        <v>0</v>
      </c>
    </row>
    <row r="2" spans="1:2" ht="14.25" customHeight="1" x14ac:dyDescent="0.35">
      <c r="A2" s="1" t="s">
        <v>1</v>
      </c>
    </row>
    <row r="3" spans="1:2" ht="14.25" customHeight="1" x14ac:dyDescent="0.35"/>
    <row r="4" spans="1:2" ht="14.25" customHeight="1" x14ac:dyDescent="0.35">
      <c r="A4" s="1" t="s">
        <v>2</v>
      </c>
      <c r="B4" s="2" t="s">
        <v>3</v>
      </c>
    </row>
    <row r="5" spans="1:2" ht="14.25" customHeight="1" x14ac:dyDescent="0.35">
      <c r="B5" s="3">
        <v>2019</v>
      </c>
    </row>
    <row r="6" spans="1:2" ht="14.25" customHeight="1" x14ac:dyDescent="0.35">
      <c r="B6" s="4" t="s">
        <v>4</v>
      </c>
    </row>
    <row r="7" spans="1:2" ht="14.25" customHeight="1" x14ac:dyDescent="0.35"/>
    <row r="8" spans="1:2" ht="14.25" customHeight="1" x14ac:dyDescent="0.35">
      <c r="A8" s="5" t="s">
        <v>5</v>
      </c>
      <c r="B8" s="6"/>
    </row>
    <row r="9" spans="1:2" ht="14.25" customHeight="1" x14ac:dyDescent="0.35">
      <c r="A9" s="2" t="s">
        <v>6</v>
      </c>
    </row>
    <row r="10" spans="1:2" ht="14.25" customHeight="1" x14ac:dyDescent="0.35">
      <c r="A10" s="2" t="s">
        <v>7</v>
      </c>
    </row>
    <row r="11" spans="1:2" ht="14.25" customHeight="1" x14ac:dyDescent="0.35">
      <c r="A11" s="2" t="s">
        <v>8</v>
      </c>
    </row>
    <row r="12" spans="1:2" ht="14.25" customHeight="1" x14ac:dyDescent="0.35">
      <c r="A12" s="2" t="s">
        <v>9</v>
      </c>
    </row>
    <row r="13" spans="1:2" ht="14.25" customHeight="1" x14ac:dyDescent="0.35">
      <c r="A13" s="2" t="s">
        <v>10</v>
      </c>
    </row>
    <row r="14" spans="1:2" ht="14.25" customHeight="1" x14ac:dyDescent="0.35"/>
    <row r="15" spans="1:2" ht="14.25" customHeight="1" x14ac:dyDescent="0.35"/>
    <row r="16" spans="1:2" ht="14.25" customHeight="1" x14ac:dyDescent="0.35"/>
    <row r="17" spans="1:2" ht="14.25" customHeight="1" x14ac:dyDescent="0.35">
      <c r="A17" s="6"/>
      <c r="B17" s="6"/>
    </row>
    <row r="18" spans="1:2" ht="14.25" customHeight="1" x14ac:dyDescent="0.35">
      <c r="A18" s="6"/>
      <c r="B18" s="6"/>
    </row>
    <row r="19" spans="1:2" ht="14.25" customHeight="1" x14ac:dyDescent="0.35">
      <c r="A19" s="6"/>
      <c r="B19" s="6"/>
    </row>
    <row r="20" spans="1:2" ht="14.25" customHeight="1" x14ac:dyDescent="0.35">
      <c r="A20" s="6"/>
      <c r="B20" s="6"/>
    </row>
    <row r="21" spans="1:2" ht="14.25" customHeight="1" x14ac:dyDescent="0.35">
      <c r="B21" s="6"/>
    </row>
    <row r="22" spans="1:2" ht="14.25" customHeight="1" x14ac:dyDescent="0.35">
      <c r="B22" s="6"/>
    </row>
    <row r="23" spans="1:2" ht="14.25" customHeight="1" x14ac:dyDescent="0.35"/>
    <row r="24" spans="1:2" ht="14.25" customHeight="1" x14ac:dyDescent="0.35">
      <c r="B24" s="7"/>
    </row>
    <row r="25" spans="1:2" ht="14.25" customHeight="1" x14ac:dyDescent="0.35"/>
    <row r="26" spans="1:2" ht="14.25" customHeight="1" x14ac:dyDescent="0.35"/>
    <row r="27" spans="1:2" ht="14.25" customHeight="1" x14ac:dyDescent="0.35">
      <c r="A27" s="6"/>
    </row>
    <row r="28" spans="1:2" ht="14.25" customHeight="1" x14ac:dyDescent="0.35">
      <c r="A28" s="6"/>
      <c r="B28" s="6"/>
    </row>
    <row r="29" spans="1:2" ht="14.25" customHeight="1" x14ac:dyDescent="0.35">
      <c r="A29" s="6"/>
      <c r="B29" s="6"/>
    </row>
    <row r="30" spans="1:2" ht="14.25" customHeight="1" x14ac:dyDescent="0.35">
      <c r="A30" s="6"/>
      <c r="B30" s="6"/>
    </row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B6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1000"/>
  <sheetViews>
    <sheetView workbookViewId="0"/>
  </sheetViews>
  <sheetFormatPr defaultColWidth="11.25" defaultRowHeight="15" customHeight="1" x14ac:dyDescent="0.35"/>
  <cols>
    <col min="1" max="1" width="10.58203125" customWidth="1"/>
    <col min="2" max="2" width="20.08203125" customWidth="1"/>
    <col min="3" max="23" width="7.58203125" customWidth="1"/>
    <col min="24" max="26" width="10.58203125" customWidth="1"/>
  </cols>
  <sheetData>
    <row r="1" spans="2:23" ht="15.75" customHeight="1" x14ac:dyDescent="0.35"/>
    <row r="2" spans="2:23" ht="15.5" x14ac:dyDescent="0.35">
      <c r="B2" s="8" t="s">
        <v>11</v>
      </c>
    </row>
    <row r="3" spans="2:23" ht="15.75" customHeight="1" x14ac:dyDescent="0.35">
      <c r="B3" s="9"/>
      <c r="C3" s="10">
        <v>2010</v>
      </c>
      <c r="D3" s="10">
        <v>2011</v>
      </c>
      <c r="E3" s="10">
        <v>2012</v>
      </c>
      <c r="F3" s="10">
        <v>2013</v>
      </c>
      <c r="G3" s="10">
        <v>2014</v>
      </c>
      <c r="H3" s="10">
        <v>2015</v>
      </c>
      <c r="I3" s="10">
        <v>2016</v>
      </c>
      <c r="J3" s="10">
        <v>2017</v>
      </c>
      <c r="K3" s="10">
        <v>2018</v>
      </c>
      <c r="L3" s="10">
        <v>2019</v>
      </c>
      <c r="M3" s="10">
        <v>2020</v>
      </c>
      <c r="N3" s="10">
        <v>2021</v>
      </c>
      <c r="O3" s="10">
        <v>2022</v>
      </c>
      <c r="P3" s="10">
        <v>2023</v>
      </c>
      <c r="Q3" s="10">
        <v>2024</v>
      </c>
      <c r="R3" s="10">
        <v>2025</v>
      </c>
      <c r="S3" s="10">
        <v>2026</v>
      </c>
      <c r="T3" s="10">
        <v>2027</v>
      </c>
      <c r="U3" s="10">
        <v>2028</v>
      </c>
      <c r="V3" s="10">
        <v>2029</v>
      </c>
      <c r="W3" s="10">
        <v>2030</v>
      </c>
    </row>
    <row r="4" spans="2:23" ht="15.75" customHeight="1" x14ac:dyDescent="0.35">
      <c r="B4" s="11" t="s">
        <v>12</v>
      </c>
      <c r="C4" s="12">
        <v>25300</v>
      </c>
      <c r="D4" s="12">
        <v>26366</v>
      </c>
      <c r="E4" s="12">
        <v>28559</v>
      </c>
      <c r="F4" s="12">
        <v>30498</v>
      </c>
      <c r="G4" s="12">
        <v>32943</v>
      </c>
      <c r="H4" s="12">
        <v>32959</v>
      </c>
      <c r="I4" s="12">
        <v>36475</v>
      </c>
      <c r="J4" s="12">
        <v>38797</v>
      </c>
      <c r="K4" s="12">
        <v>40243</v>
      </c>
      <c r="L4" s="12">
        <v>41671</v>
      </c>
      <c r="M4" s="12">
        <v>38799</v>
      </c>
      <c r="N4" s="13">
        <f t="shared" ref="N4:Q4" si="0">TREND($C$8:$D$8,$C$7:$D$7,N3)</f>
        <v>43279.199999999255</v>
      </c>
      <c r="O4" s="13">
        <f t="shared" si="0"/>
        <v>47759.400000000373</v>
      </c>
      <c r="P4" s="13">
        <f t="shared" si="0"/>
        <v>52239.599999999627</v>
      </c>
      <c r="Q4" s="13">
        <f t="shared" si="0"/>
        <v>56719.799999998882</v>
      </c>
      <c r="R4" s="12">
        <v>61200</v>
      </c>
      <c r="S4" s="13">
        <f t="shared" ref="S4:V4" si="1">TREND($D$8:$E$8,$D$7:$E$7,S3)</f>
        <v>64420</v>
      </c>
      <c r="T4" s="13">
        <f t="shared" si="1"/>
        <v>67640</v>
      </c>
      <c r="U4" s="13">
        <f t="shared" si="1"/>
        <v>70860</v>
      </c>
      <c r="V4" s="13">
        <f t="shared" si="1"/>
        <v>74080</v>
      </c>
      <c r="W4" s="12">
        <v>77300</v>
      </c>
    </row>
    <row r="5" spans="2:23" ht="15.75" customHeight="1" x14ac:dyDescent="0.35"/>
    <row r="6" spans="2:23" ht="15.75" customHeight="1" x14ac:dyDescent="0.35">
      <c r="C6" s="8" t="s">
        <v>13</v>
      </c>
    </row>
    <row r="7" spans="2:23" ht="15.75" customHeight="1" x14ac:dyDescent="0.35">
      <c r="C7" s="11">
        <v>2020</v>
      </c>
      <c r="D7" s="11">
        <v>2025</v>
      </c>
      <c r="E7" s="11">
        <v>2030</v>
      </c>
    </row>
    <row r="8" spans="2:23" ht="15.75" customHeight="1" x14ac:dyDescent="0.35">
      <c r="B8" s="11" t="s">
        <v>12</v>
      </c>
      <c r="C8" s="12">
        <v>38799</v>
      </c>
      <c r="D8" s="12">
        <v>61200</v>
      </c>
      <c r="E8" s="12">
        <v>77300</v>
      </c>
    </row>
    <row r="9" spans="2:23" ht="15.75" customHeight="1" x14ac:dyDescent="0.35">
      <c r="B9" s="14" t="s">
        <v>14</v>
      </c>
      <c r="C9" s="14" t="s">
        <v>15</v>
      </c>
    </row>
    <row r="10" spans="2:23" ht="15.75" customHeight="1" x14ac:dyDescent="0.35">
      <c r="C10" s="11">
        <v>2021</v>
      </c>
      <c r="D10" s="11">
        <v>2025</v>
      </c>
      <c r="E10" s="11">
        <v>2030</v>
      </c>
    </row>
    <row r="11" spans="2:23" ht="15.75" customHeight="1" x14ac:dyDescent="0.35">
      <c r="B11" s="11" t="s">
        <v>16</v>
      </c>
      <c r="C11" s="12">
        <v>0</v>
      </c>
      <c r="D11" s="12">
        <v>15200</v>
      </c>
      <c r="E11" s="12">
        <v>22900</v>
      </c>
    </row>
    <row r="12" spans="2:23" ht="15.75" customHeight="1" x14ac:dyDescent="0.35">
      <c r="B12" s="14" t="s">
        <v>14</v>
      </c>
      <c r="C12" s="14" t="s">
        <v>17</v>
      </c>
    </row>
    <row r="13" spans="2:23" ht="15.75" customHeight="1" x14ac:dyDescent="0.35">
      <c r="B13" s="14" t="s">
        <v>18</v>
      </c>
    </row>
    <row r="14" spans="2:23" ht="15.75" customHeight="1" x14ac:dyDescent="0.35"/>
    <row r="15" spans="2:23" ht="15.75" customHeight="1" x14ac:dyDescent="0.35"/>
    <row r="16" spans="2:23" ht="15.75" customHeight="1" x14ac:dyDescent="0.35">
      <c r="B16" s="15"/>
      <c r="C16" s="16"/>
    </row>
    <row r="17" spans="2:3" ht="15.75" customHeight="1" x14ac:dyDescent="0.35"/>
    <row r="18" spans="2:3" ht="15.75" customHeight="1" x14ac:dyDescent="0.35"/>
    <row r="19" spans="2:3" ht="15.75" customHeight="1" x14ac:dyDescent="0.35">
      <c r="B19" s="15"/>
      <c r="C19" s="15"/>
    </row>
    <row r="20" spans="2:3" ht="15.75" customHeight="1" x14ac:dyDescent="0.35"/>
    <row r="21" spans="2:3" ht="15.75" customHeight="1" x14ac:dyDescent="0.35"/>
    <row r="22" spans="2:3" ht="15.75" customHeight="1" x14ac:dyDescent="0.35"/>
    <row r="23" spans="2:3" ht="15.75" customHeight="1" x14ac:dyDescent="0.35"/>
    <row r="24" spans="2:3" ht="15.75" customHeight="1" x14ac:dyDescent="0.35"/>
    <row r="25" spans="2:3" ht="15.75" customHeight="1" x14ac:dyDescent="0.35"/>
    <row r="26" spans="2:3" ht="15.75" customHeight="1" x14ac:dyDescent="0.35"/>
    <row r="27" spans="2:3" ht="15.75" customHeight="1" x14ac:dyDescent="0.35"/>
    <row r="28" spans="2:3" ht="15.75" customHeight="1" x14ac:dyDescent="0.35"/>
    <row r="29" spans="2:3" ht="15.75" customHeight="1" x14ac:dyDescent="0.35"/>
    <row r="30" spans="2:3" ht="15.75" customHeight="1" x14ac:dyDescent="0.35"/>
    <row r="31" spans="2:3" ht="15.75" customHeight="1" x14ac:dyDescent="0.35"/>
    <row r="32" spans="2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AK1000"/>
  <sheetViews>
    <sheetView workbookViewId="0"/>
  </sheetViews>
  <sheetFormatPr defaultColWidth="11.25" defaultRowHeight="15" customHeight="1" x14ac:dyDescent="0.35"/>
  <cols>
    <col min="1" max="1" width="15" customWidth="1"/>
    <col min="2" max="37" width="7.33203125" customWidth="1"/>
  </cols>
  <sheetData>
    <row r="1" spans="1:37" ht="14.25" customHeight="1" x14ac:dyDescent="0.35">
      <c r="A1" s="1" t="s">
        <v>19</v>
      </c>
      <c r="B1" s="17">
        <v>2015</v>
      </c>
      <c r="C1" s="17">
        <v>2016</v>
      </c>
      <c r="D1" s="17">
        <v>2017</v>
      </c>
      <c r="E1" s="17">
        <v>2018</v>
      </c>
      <c r="F1" s="17">
        <v>2019</v>
      </c>
      <c r="G1" s="17">
        <v>2020</v>
      </c>
      <c r="H1" s="17">
        <v>2021</v>
      </c>
      <c r="I1" s="17">
        <v>2022</v>
      </c>
      <c r="J1" s="17">
        <v>2023</v>
      </c>
      <c r="K1" s="17">
        <v>2024</v>
      </c>
      <c r="L1" s="17">
        <v>2025</v>
      </c>
      <c r="M1" s="17">
        <v>2026</v>
      </c>
      <c r="N1" s="17">
        <v>2027</v>
      </c>
      <c r="O1" s="17">
        <v>2028</v>
      </c>
      <c r="P1" s="17">
        <v>2029</v>
      </c>
      <c r="Q1" s="17">
        <v>2030</v>
      </c>
      <c r="R1" s="17">
        <v>2031</v>
      </c>
      <c r="S1" s="17">
        <v>2032</v>
      </c>
      <c r="T1" s="17">
        <v>2033</v>
      </c>
      <c r="U1" s="17">
        <v>2034</v>
      </c>
      <c r="V1" s="17">
        <v>2035</v>
      </c>
      <c r="W1" s="17">
        <v>2036</v>
      </c>
      <c r="X1" s="17">
        <v>2037</v>
      </c>
      <c r="Y1" s="17">
        <v>2038</v>
      </c>
      <c r="Z1" s="17">
        <v>2039</v>
      </c>
      <c r="AA1" s="17">
        <v>2040</v>
      </c>
      <c r="AB1" s="17">
        <v>2041</v>
      </c>
      <c r="AC1" s="17">
        <v>2042</v>
      </c>
      <c r="AD1" s="17">
        <v>2043</v>
      </c>
      <c r="AE1" s="17">
        <v>2044</v>
      </c>
      <c r="AF1" s="17">
        <v>2045</v>
      </c>
      <c r="AG1" s="17">
        <v>2046</v>
      </c>
      <c r="AH1" s="17">
        <v>2047</v>
      </c>
      <c r="AI1" s="17">
        <v>2048</v>
      </c>
      <c r="AJ1" s="17">
        <v>2049</v>
      </c>
      <c r="AK1" s="17">
        <v>2050</v>
      </c>
    </row>
    <row r="2" spans="1:37" ht="14.25" customHeight="1" x14ac:dyDescent="0.35">
      <c r="A2" s="1" t="s">
        <v>20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8">
        <v>0</v>
      </c>
      <c r="I2" s="17">
        <f t="array" ref="I2">(TREND(Calculations!$C$11:$E$11,Calculations!$C$10:$E$10,I1))*0.75</f>
        <v>3266.8032786883414</v>
      </c>
      <c r="J2" s="17">
        <f t="array" ref="J2">(TREND(Calculations!$C$11:$E$11,Calculations!$C$10:$E$10,J1))*0.75</f>
        <v>5144.2622950819787</v>
      </c>
      <c r="K2" s="17">
        <f t="array" ref="K2">(TREND(Calculations!$C$11:$E$11,Calculations!$C$10:$E$10,K1))*0.75</f>
        <v>7021.7213114756159</v>
      </c>
      <c r="L2" s="17">
        <f t="array" ref="L2">(TREND(Calculations!$C$11:$E$11,Calculations!$C$10:$E$10,L1))*0.75</f>
        <v>8899.1803278685547</v>
      </c>
      <c r="M2" s="17">
        <f t="array" ref="M2">(TREND(Calculations!$C$11:$E$11,Calculations!$C$10:$E$10,M1))*0.75</f>
        <v>10776.639344262192</v>
      </c>
      <c r="N2" s="17">
        <f t="array" ref="N2">(TREND(Calculations!$C$11:$E$11,Calculations!$C$10:$E$10,N1))*0.75</f>
        <v>12654.098360655829</v>
      </c>
      <c r="O2" s="17">
        <f t="array" ref="O2">(TREND(Calculations!$C$11:$E$11,Calculations!$C$10:$E$10,O1))*0.75</f>
        <v>14531.557377049467</v>
      </c>
      <c r="P2" s="17">
        <f t="array" ref="P2">(TREND(Calculations!$C$11:$E$11,Calculations!$C$10:$E$10,P1))*0.75</f>
        <v>16409.016393442405</v>
      </c>
      <c r="Q2" s="17">
        <f t="array" ref="Q2">(TREND(Calculations!$C$11:$E$11,Calculations!$C$10:$E$10,Q1))*0.75</f>
        <v>18286.475409836043</v>
      </c>
      <c r="R2" s="17">
        <f t="array" ref="R2">(TREND(Calculations!$C$11:$E$11,Calculations!$C$10:$E$10,R1))*0.75</f>
        <v>20163.93442622968</v>
      </c>
      <c r="S2" s="17">
        <f t="array" ref="S2">(TREND(Calculations!$C$11:$E$11,Calculations!$C$10:$E$10,S1))*0.75</f>
        <v>22041.393442622619</v>
      </c>
      <c r="T2" s="17">
        <f t="array" ref="T2">(TREND(Calculations!$C$11:$E$11,Calculations!$C$10:$E$10,T1))*0.75</f>
        <v>23918.852459016256</v>
      </c>
      <c r="U2" s="17">
        <f t="array" ref="U2">(TREND(Calculations!$C$11:$E$11,Calculations!$C$10:$E$10,U1))*0.75</f>
        <v>25796.311475409893</v>
      </c>
      <c r="V2" s="17">
        <f t="array" ref="V2">(TREND(Calculations!$C$11:$E$11,Calculations!$C$10:$E$10,V1))*0.75</f>
        <v>27673.770491803531</v>
      </c>
      <c r="W2" s="17">
        <f t="array" ref="W2">(TREND(Calculations!$C$11:$E$11,Calculations!$C$10:$E$10,W1))*0.75</f>
        <v>29551.229508196469</v>
      </c>
      <c r="X2" s="17">
        <f t="array" ref="X2">(TREND(Calculations!$C$11:$E$11,Calculations!$C$10:$E$10,X1))*0.75</f>
        <v>31428.688524590107</v>
      </c>
      <c r="Y2" s="17">
        <f t="array" ref="Y2">(TREND(Calculations!$C$11:$E$11,Calculations!$C$10:$E$10,Y1))*0.75</f>
        <v>33306.147540983744</v>
      </c>
      <c r="Z2" s="17">
        <f t="array" ref="Z2">(TREND(Calculations!$C$11:$E$11,Calculations!$C$10:$E$10,Z1))*0.75</f>
        <v>35183.606557377381</v>
      </c>
      <c r="AA2" s="17">
        <f t="array" ref="AA2">(TREND(Calculations!$C$11:$E$11,Calculations!$C$10:$E$10,AA1))*0.75</f>
        <v>37061.06557377032</v>
      </c>
      <c r="AB2" s="17">
        <f t="array" ref="AB2">(TREND(Calculations!$C$11:$E$11,Calculations!$C$10:$E$10,AB1))*0.75</f>
        <v>38938.524590163957</v>
      </c>
      <c r="AC2" s="17">
        <f t="array" ref="AC2">(TREND(Calculations!$C$11:$E$11,Calculations!$C$10:$E$10,AC1))*0.75</f>
        <v>40815.983606557595</v>
      </c>
      <c r="AD2" s="17">
        <f t="array" ref="AD2">(TREND(Calculations!$C$11:$E$11,Calculations!$C$10:$E$10,AD1))*0.75</f>
        <v>42693.442622950533</v>
      </c>
      <c r="AE2" s="17">
        <f t="array" ref="AE2">(TREND(Calculations!$C$11:$E$11,Calculations!$C$10:$E$10,AE1))*0.75</f>
        <v>44570.901639344171</v>
      </c>
      <c r="AF2" s="17">
        <f t="array" ref="AF2">(TREND(Calculations!$C$11:$E$11,Calculations!$C$10:$E$10,AF1))*0.75</f>
        <v>46448.360655737808</v>
      </c>
      <c r="AG2" s="17">
        <f t="array" ref="AG2">(TREND(Calculations!$C$11:$E$11,Calculations!$C$10:$E$10,AG1))*0.75</f>
        <v>48325.819672131445</v>
      </c>
      <c r="AH2" s="17">
        <f t="array" ref="AH2">(TREND(Calculations!$C$11:$E$11,Calculations!$C$10:$E$10,AH1))*0.75</f>
        <v>50203.278688524384</v>
      </c>
      <c r="AI2" s="17">
        <f t="array" ref="AI2">(TREND(Calculations!$C$11:$E$11,Calculations!$C$10:$E$10,AI1))*0.75</f>
        <v>52080.737704918021</v>
      </c>
      <c r="AJ2" s="17">
        <f t="array" ref="AJ2">(TREND(Calculations!$C$11:$E$11,Calculations!$C$10:$E$10,AJ1))*0.75</f>
        <v>53958.196721311659</v>
      </c>
      <c r="AK2" s="17">
        <f t="array" ref="AK2">(TREND(Calculations!$C$11:$E$11,Calculations!$C$10:$E$10,AK1))*0.75</f>
        <v>55835.655737704597</v>
      </c>
    </row>
    <row r="3" spans="1:37" ht="14.25" customHeight="1" x14ac:dyDescent="0.3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spans="1:37" ht="14.25" customHeight="1" x14ac:dyDescent="0.35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spans="1:37" ht="14.25" customHeight="1" x14ac:dyDescent="0.35">
      <c r="B5" s="17"/>
      <c r="C5" s="17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 spans="1:37" ht="14.25" customHeight="1" x14ac:dyDescent="0.35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pans="1:37" ht="14.25" customHeight="1" x14ac:dyDescent="0.3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ht="14.25" customHeight="1" x14ac:dyDescent="0.35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:37" ht="14.25" customHeight="1" x14ac:dyDescent="0.35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ht="14.25" customHeight="1" x14ac:dyDescent="0.35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spans="1:37" ht="14.25" customHeight="1" x14ac:dyDescent="0.35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spans="1:37" ht="14.25" customHeight="1" x14ac:dyDescent="0.35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spans="1:37" ht="14.25" customHeight="1" x14ac:dyDescent="0.3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pans="1:37" ht="14.25" customHeight="1" x14ac:dyDescent="0.35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pans="1:37" ht="14.25" customHeight="1" x14ac:dyDescent="0.3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</row>
    <row r="16" spans="1:37" ht="14.25" customHeight="1" x14ac:dyDescent="0.35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pans="2:37" ht="14.25" customHeight="1" x14ac:dyDescent="0.3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spans="2:37" ht="14.25" customHeight="1" x14ac:dyDescent="0.3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pans="2:37" ht="14.25" customHeight="1" x14ac:dyDescent="0.3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 spans="2:37" ht="14.25" customHeight="1" x14ac:dyDescent="0.3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spans="2:37" ht="14.25" customHeight="1" x14ac:dyDescent="0.35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 spans="2:37" ht="14.25" customHeight="1" x14ac:dyDescent="0.3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 spans="2:37" ht="14.25" customHeight="1" x14ac:dyDescent="0.3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</row>
    <row r="24" spans="2:37" ht="14.25" customHeight="1" x14ac:dyDescent="0.3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</row>
    <row r="25" spans="2:37" ht="14.25" customHeight="1" x14ac:dyDescent="0.3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 spans="2:37" ht="14.25" customHeight="1" x14ac:dyDescent="0.3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  <row r="27" spans="2:37" ht="14.25" customHeight="1" x14ac:dyDescent="0.3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</row>
    <row r="28" spans="2:37" ht="14.25" customHeight="1" x14ac:dyDescent="0.35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</row>
    <row r="29" spans="2:37" ht="14.25" customHeight="1" x14ac:dyDescent="0.35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  <row r="30" spans="2:37" ht="14.25" customHeight="1" x14ac:dyDescent="0.3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pans="2:37" ht="14.25" customHeight="1" x14ac:dyDescent="0.3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</row>
    <row r="32" spans="2:37" ht="14.25" customHeight="1" x14ac:dyDescent="0.35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</row>
    <row r="33" spans="2:37" ht="14.25" customHeight="1" x14ac:dyDescent="0.35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spans="2:37" ht="14.25" customHeight="1" x14ac:dyDescent="0.3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</row>
    <row r="35" spans="2:37" ht="14.25" customHeight="1" x14ac:dyDescent="0.3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</row>
    <row r="36" spans="2:37" ht="14.25" customHeight="1" x14ac:dyDescent="0.3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</row>
    <row r="37" spans="2:37" ht="14.25" customHeight="1" x14ac:dyDescent="0.3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spans="2:37" ht="14.25" customHeight="1" x14ac:dyDescent="0.3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  <row r="39" spans="2:37" ht="14.25" customHeight="1" x14ac:dyDescent="0.3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 spans="2:37" ht="14.25" customHeight="1" x14ac:dyDescent="0.3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</row>
    <row r="41" spans="2:37" ht="14.25" customHeight="1" x14ac:dyDescent="0.3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</row>
    <row r="42" spans="2:37" ht="14.25" customHeight="1" x14ac:dyDescent="0.3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</row>
    <row r="43" spans="2:37" ht="14.25" customHeight="1" x14ac:dyDescent="0.3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2:37" ht="14.25" customHeight="1" x14ac:dyDescent="0.3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2:37" ht="14.25" customHeight="1" x14ac:dyDescent="0.35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2:37" ht="14.25" customHeight="1" x14ac:dyDescent="0.35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2:37" ht="14.25" customHeight="1" x14ac:dyDescent="0.35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2:37" ht="14.25" customHeight="1" x14ac:dyDescent="0.35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2:37" ht="14.25" customHeight="1" x14ac:dyDescent="0.35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2:37" ht="14.25" customHeight="1" x14ac:dyDescent="0.35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2:37" ht="14.25" customHeight="1" x14ac:dyDescent="0.3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2:37" ht="14.25" customHeight="1" x14ac:dyDescent="0.3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2:37" ht="14.25" customHeight="1" x14ac:dyDescent="0.3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2:37" ht="14.25" customHeight="1" x14ac:dyDescent="0.3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spans="2:37" ht="14.25" customHeight="1" x14ac:dyDescent="0.3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pans="2:37" ht="14.25" customHeight="1" x14ac:dyDescent="0.3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spans="2:37" ht="14.25" customHeight="1" x14ac:dyDescent="0.3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spans="2:37" ht="14.25" customHeight="1" x14ac:dyDescent="0.3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spans="2:37" ht="14.25" customHeight="1" x14ac:dyDescent="0.3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spans="2:37" ht="14.25" customHeight="1" x14ac:dyDescent="0.3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spans="2:37" ht="14.25" customHeight="1" x14ac:dyDescent="0.3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spans="2:37" ht="14.25" customHeight="1" x14ac:dyDescent="0.3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spans="2:37" ht="14.25" customHeight="1" x14ac:dyDescent="0.3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spans="2:37" ht="14.25" customHeight="1" x14ac:dyDescent="0.3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spans="2:37" ht="14.25" customHeight="1" x14ac:dyDescent="0.3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spans="2:37" ht="14.25" customHeight="1" x14ac:dyDescent="0.3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spans="2:37" ht="14.25" customHeight="1" x14ac:dyDescent="0.3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spans="2:37" ht="14.25" customHeight="1" x14ac:dyDescent="0.3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2:37" ht="14.25" customHeight="1" x14ac:dyDescent="0.3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spans="2:37" ht="14.25" customHeight="1" x14ac:dyDescent="0.3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spans="2:37" ht="14.25" customHeight="1" x14ac:dyDescent="0.3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spans="2:37" ht="14.25" customHeight="1" x14ac:dyDescent="0.3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spans="2:37" ht="14.25" customHeight="1" x14ac:dyDescent="0.3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spans="2:37" ht="14.25" customHeight="1" x14ac:dyDescent="0.3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spans="2:37" ht="14.25" customHeight="1" x14ac:dyDescent="0.3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spans="2:37" ht="14.25" customHeight="1" x14ac:dyDescent="0.3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spans="2:37" ht="14.25" customHeight="1" x14ac:dyDescent="0.3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spans="2:37" ht="14.25" customHeight="1" x14ac:dyDescent="0.3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spans="2:37" ht="14.25" customHeight="1" x14ac:dyDescent="0.3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spans="2:37" ht="14.25" customHeight="1" x14ac:dyDescent="0.3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spans="2:37" ht="14.25" customHeight="1" x14ac:dyDescent="0.3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spans="2:37" ht="14.25" customHeight="1" x14ac:dyDescent="0.3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spans="2:37" ht="14.25" customHeight="1" x14ac:dyDescent="0.3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spans="2:37" ht="14.25" customHeight="1" x14ac:dyDescent="0.3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spans="2:37" ht="14.25" customHeight="1" x14ac:dyDescent="0.3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</row>
    <row r="86" spans="2:37" ht="14.25" customHeight="1" x14ac:dyDescent="0.3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</row>
    <row r="87" spans="2:37" ht="14.25" customHeight="1" x14ac:dyDescent="0.3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</row>
    <row r="88" spans="2:37" ht="14.25" customHeight="1" x14ac:dyDescent="0.3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 spans="2:37" ht="14.25" customHeight="1" x14ac:dyDescent="0.3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</row>
    <row r="90" spans="2:37" ht="14.25" customHeight="1" x14ac:dyDescent="0.3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</row>
    <row r="91" spans="2:37" ht="14.25" customHeight="1" x14ac:dyDescent="0.3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</row>
    <row r="92" spans="2:37" ht="14.25" customHeight="1" x14ac:dyDescent="0.3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</row>
    <row r="93" spans="2:37" ht="14.25" customHeight="1" x14ac:dyDescent="0.3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</row>
    <row r="94" spans="2:37" ht="14.25" customHeight="1" x14ac:dyDescent="0.3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</row>
    <row r="95" spans="2:37" ht="14.25" customHeight="1" x14ac:dyDescent="0.3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 spans="2:37" ht="14.25" customHeight="1" x14ac:dyDescent="0.3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 spans="2:37" ht="14.25" customHeight="1" x14ac:dyDescent="0.3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 spans="2:37" ht="14.25" customHeight="1" x14ac:dyDescent="0.3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 spans="2:37" ht="14.25" customHeight="1" x14ac:dyDescent="0.3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 spans="2:37" ht="14.25" customHeight="1" x14ac:dyDescent="0.3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</row>
    <row r="101" spans="2:37" ht="14.25" customHeight="1" x14ac:dyDescent="0.3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</row>
    <row r="102" spans="2:37" ht="14.25" customHeight="1" x14ac:dyDescent="0.3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</row>
    <row r="103" spans="2:37" ht="14.25" customHeight="1" x14ac:dyDescent="0.3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</row>
    <row r="104" spans="2:37" ht="14.25" customHeight="1" x14ac:dyDescent="0.3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</row>
    <row r="105" spans="2:37" ht="14.25" customHeight="1" x14ac:dyDescent="0.3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</row>
    <row r="106" spans="2:37" ht="14.25" customHeight="1" x14ac:dyDescent="0.3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</row>
    <row r="107" spans="2:37" ht="14.25" customHeight="1" x14ac:dyDescent="0.3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</row>
    <row r="108" spans="2:37" ht="14.25" customHeight="1" x14ac:dyDescent="0.3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</row>
    <row r="109" spans="2:37" ht="14.25" customHeight="1" x14ac:dyDescent="0.3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</row>
    <row r="110" spans="2:37" ht="14.25" customHeight="1" x14ac:dyDescent="0.35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</row>
    <row r="111" spans="2:37" ht="14.25" customHeight="1" x14ac:dyDescent="0.3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</row>
    <row r="112" spans="2:37" ht="14.25" customHeight="1" x14ac:dyDescent="0.3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</row>
    <row r="113" spans="2:37" ht="14.25" customHeight="1" x14ac:dyDescent="0.3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</row>
    <row r="114" spans="2:37" ht="14.25" customHeight="1" x14ac:dyDescent="0.3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</row>
    <row r="115" spans="2:37" ht="14.25" customHeight="1" x14ac:dyDescent="0.3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</row>
    <row r="116" spans="2:37" ht="14.25" customHeight="1" x14ac:dyDescent="0.3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</row>
    <row r="117" spans="2:37" ht="14.25" customHeight="1" x14ac:dyDescent="0.35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</row>
    <row r="118" spans="2:37" ht="14.25" customHeight="1" x14ac:dyDescent="0.35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</row>
    <row r="119" spans="2:37" ht="14.25" customHeight="1" x14ac:dyDescent="0.3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</row>
    <row r="120" spans="2:37" ht="14.25" customHeight="1" x14ac:dyDescent="0.35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</row>
    <row r="121" spans="2:37" ht="14.25" customHeight="1" x14ac:dyDescent="0.35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</row>
    <row r="122" spans="2:37" ht="14.25" customHeight="1" x14ac:dyDescent="0.35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</row>
    <row r="123" spans="2:37" ht="14.25" customHeight="1" x14ac:dyDescent="0.35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</row>
    <row r="124" spans="2:37" ht="14.25" customHeight="1" x14ac:dyDescent="0.35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</row>
    <row r="125" spans="2:37" ht="14.25" customHeight="1" x14ac:dyDescent="0.3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</row>
    <row r="126" spans="2:37" ht="14.25" customHeight="1" x14ac:dyDescent="0.3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</row>
    <row r="127" spans="2:37" ht="14.25" customHeight="1" x14ac:dyDescent="0.3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</row>
    <row r="128" spans="2:37" ht="14.25" customHeight="1" x14ac:dyDescent="0.3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</row>
    <row r="129" spans="2:37" ht="14.25" customHeight="1" x14ac:dyDescent="0.3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</row>
    <row r="130" spans="2:37" ht="14.25" customHeight="1" x14ac:dyDescent="0.3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</row>
    <row r="131" spans="2:37" ht="14.25" customHeight="1" x14ac:dyDescent="0.3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</row>
    <row r="132" spans="2:37" ht="14.25" customHeight="1" x14ac:dyDescent="0.3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</row>
    <row r="133" spans="2:37" ht="14.25" customHeight="1" x14ac:dyDescent="0.3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</row>
    <row r="134" spans="2:37" ht="14.25" customHeight="1" x14ac:dyDescent="0.3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</row>
    <row r="135" spans="2:37" ht="14.25" customHeight="1" x14ac:dyDescent="0.3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</row>
    <row r="136" spans="2:37" ht="14.25" customHeight="1" x14ac:dyDescent="0.3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</row>
    <row r="137" spans="2:37" ht="14.25" customHeight="1" x14ac:dyDescent="0.3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</row>
    <row r="138" spans="2:37" ht="14.25" customHeight="1" x14ac:dyDescent="0.35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</row>
    <row r="139" spans="2:37" ht="14.25" customHeight="1" x14ac:dyDescent="0.3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</row>
    <row r="140" spans="2:37" ht="14.25" customHeight="1" x14ac:dyDescent="0.3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</row>
    <row r="141" spans="2:37" ht="14.25" customHeight="1" x14ac:dyDescent="0.3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</row>
    <row r="142" spans="2:37" ht="14.25" customHeight="1" x14ac:dyDescent="0.35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</row>
    <row r="143" spans="2:37" ht="14.25" customHeight="1" x14ac:dyDescent="0.3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</row>
    <row r="144" spans="2:37" ht="14.25" customHeight="1" x14ac:dyDescent="0.3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</row>
    <row r="145" spans="2:37" ht="14.25" customHeight="1" x14ac:dyDescent="0.3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</row>
    <row r="146" spans="2:37" ht="14.25" customHeight="1" x14ac:dyDescent="0.3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</row>
    <row r="147" spans="2:37" ht="14.25" customHeight="1" x14ac:dyDescent="0.3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</row>
    <row r="148" spans="2:37" ht="14.25" customHeight="1" x14ac:dyDescent="0.3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</row>
    <row r="149" spans="2:37" ht="14.25" customHeight="1" x14ac:dyDescent="0.3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</row>
    <row r="150" spans="2:37" ht="14.25" customHeight="1" x14ac:dyDescent="0.3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</row>
    <row r="151" spans="2:37" ht="14.25" customHeight="1" x14ac:dyDescent="0.3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</row>
    <row r="152" spans="2:37" ht="14.25" customHeight="1" x14ac:dyDescent="0.35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</row>
    <row r="153" spans="2:37" ht="14.25" customHeight="1" x14ac:dyDescent="0.3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</row>
    <row r="154" spans="2:37" ht="14.25" customHeight="1" x14ac:dyDescent="0.35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</row>
    <row r="155" spans="2:37" ht="14.25" customHeight="1" x14ac:dyDescent="0.3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</row>
    <row r="156" spans="2:37" ht="14.25" customHeight="1" x14ac:dyDescent="0.3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</row>
    <row r="157" spans="2:37" ht="14.25" customHeight="1" x14ac:dyDescent="0.3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</row>
    <row r="158" spans="2:37" ht="14.25" customHeight="1" x14ac:dyDescent="0.3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</row>
    <row r="159" spans="2:37" ht="14.25" customHeight="1" x14ac:dyDescent="0.3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</row>
    <row r="160" spans="2:37" ht="14.25" customHeight="1" x14ac:dyDescent="0.35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</row>
    <row r="161" spans="2:37" ht="14.25" customHeight="1" x14ac:dyDescent="0.3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</row>
    <row r="162" spans="2:37" ht="14.25" customHeight="1" x14ac:dyDescent="0.3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</row>
    <row r="163" spans="2:37" ht="14.25" customHeight="1" x14ac:dyDescent="0.3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</row>
    <row r="164" spans="2:37" ht="14.25" customHeight="1" x14ac:dyDescent="0.35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</row>
    <row r="165" spans="2:37" ht="14.25" customHeight="1" x14ac:dyDescent="0.3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</row>
    <row r="166" spans="2:37" ht="14.25" customHeight="1" x14ac:dyDescent="0.3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</row>
    <row r="167" spans="2:37" ht="14.25" customHeight="1" x14ac:dyDescent="0.3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</row>
    <row r="168" spans="2:37" ht="14.25" customHeight="1" x14ac:dyDescent="0.35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</row>
    <row r="169" spans="2:37" ht="14.25" customHeight="1" x14ac:dyDescent="0.35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</row>
    <row r="170" spans="2:37" ht="14.25" customHeight="1" x14ac:dyDescent="0.35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</row>
    <row r="171" spans="2:37" ht="14.25" customHeight="1" x14ac:dyDescent="0.35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</row>
    <row r="172" spans="2:37" ht="14.25" customHeight="1" x14ac:dyDescent="0.3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</row>
    <row r="173" spans="2:37" ht="14.25" customHeight="1" x14ac:dyDescent="0.3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</row>
    <row r="174" spans="2:37" ht="14.25" customHeight="1" x14ac:dyDescent="0.35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</row>
    <row r="175" spans="2:37" ht="14.25" customHeight="1" x14ac:dyDescent="0.3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</row>
    <row r="176" spans="2:37" ht="14.25" customHeight="1" x14ac:dyDescent="0.3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</row>
    <row r="177" spans="2:37" ht="14.25" customHeight="1" x14ac:dyDescent="0.35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</row>
    <row r="178" spans="2:37" ht="14.25" customHeight="1" x14ac:dyDescent="0.35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</row>
    <row r="179" spans="2:37" ht="14.25" customHeight="1" x14ac:dyDescent="0.35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</row>
    <row r="180" spans="2:37" ht="14.25" customHeight="1" x14ac:dyDescent="0.35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</row>
    <row r="181" spans="2:37" ht="14.25" customHeight="1" x14ac:dyDescent="0.35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</row>
    <row r="182" spans="2:37" ht="14.25" customHeight="1" x14ac:dyDescent="0.35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</row>
    <row r="183" spans="2:37" ht="14.25" customHeight="1" x14ac:dyDescent="0.35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</row>
    <row r="184" spans="2:37" ht="14.25" customHeight="1" x14ac:dyDescent="0.35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</row>
    <row r="185" spans="2:37" ht="14.25" customHeight="1" x14ac:dyDescent="0.3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</row>
    <row r="186" spans="2:37" ht="14.25" customHeight="1" x14ac:dyDescent="0.35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</row>
    <row r="187" spans="2:37" ht="14.25" customHeight="1" x14ac:dyDescent="0.35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</row>
    <row r="188" spans="2:37" ht="14.25" customHeight="1" x14ac:dyDescent="0.35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</row>
    <row r="189" spans="2:37" ht="14.25" customHeight="1" x14ac:dyDescent="0.3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</row>
    <row r="190" spans="2:37" ht="14.25" customHeight="1" x14ac:dyDescent="0.3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</row>
    <row r="191" spans="2:37" ht="14.25" customHeight="1" x14ac:dyDescent="0.3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</row>
    <row r="192" spans="2:37" ht="14.25" customHeight="1" x14ac:dyDescent="0.3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</row>
    <row r="193" spans="2:37" ht="14.25" customHeight="1" x14ac:dyDescent="0.3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</row>
    <row r="194" spans="2:37" ht="14.25" customHeight="1" x14ac:dyDescent="0.3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</row>
    <row r="195" spans="2:37" ht="14.25" customHeight="1" x14ac:dyDescent="0.3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</row>
    <row r="196" spans="2:37" ht="14.25" customHeight="1" x14ac:dyDescent="0.35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</row>
    <row r="197" spans="2:37" ht="14.25" customHeight="1" x14ac:dyDescent="0.35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</row>
    <row r="198" spans="2:37" ht="14.25" customHeight="1" x14ac:dyDescent="0.35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</row>
    <row r="199" spans="2:37" ht="14.25" customHeight="1" x14ac:dyDescent="0.35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</row>
    <row r="200" spans="2:37" ht="14.25" customHeight="1" x14ac:dyDescent="0.35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</row>
    <row r="201" spans="2:37" ht="14.25" customHeight="1" x14ac:dyDescent="0.35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</row>
    <row r="202" spans="2:37" ht="14.25" customHeight="1" x14ac:dyDescent="0.35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</row>
    <row r="203" spans="2:37" ht="14.25" customHeight="1" x14ac:dyDescent="0.35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</row>
    <row r="204" spans="2:37" ht="14.25" customHeight="1" x14ac:dyDescent="0.35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</row>
    <row r="205" spans="2:37" ht="14.25" customHeight="1" x14ac:dyDescent="0.3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</row>
    <row r="206" spans="2:37" ht="14.25" customHeight="1" x14ac:dyDescent="0.35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</row>
    <row r="207" spans="2:37" ht="14.25" customHeight="1" x14ac:dyDescent="0.3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</row>
    <row r="208" spans="2:37" ht="14.25" customHeight="1" x14ac:dyDescent="0.35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</row>
    <row r="209" spans="2:37" ht="14.25" customHeight="1" x14ac:dyDescent="0.35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</row>
    <row r="210" spans="2:37" ht="14.25" customHeight="1" x14ac:dyDescent="0.35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</row>
    <row r="211" spans="2:37" ht="14.25" customHeight="1" x14ac:dyDescent="0.35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</row>
    <row r="212" spans="2:37" ht="14.25" customHeight="1" x14ac:dyDescent="0.35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</row>
    <row r="213" spans="2:37" ht="14.25" customHeight="1" x14ac:dyDescent="0.35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</row>
    <row r="214" spans="2:37" ht="14.25" customHeight="1" x14ac:dyDescent="0.35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</row>
    <row r="215" spans="2:37" ht="14.25" customHeight="1" x14ac:dyDescent="0.3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</row>
    <row r="216" spans="2:37" ht="14.25" customHeight="1" x14ac:dyDescent="0.35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</row>
    <row r="217" spans="2:37" ht="14.25" customHeight="1" x14ac:dyDescent="0.3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</row>
    <row r="218" spans="2:37" ht="14.25" customHeight="1" x14ac:dyDescent="0.35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</row>
    <row r="219" spans="2:37" ht="14.25" customHeight="1" x14ac:dyDescent="0.35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</row>
    <row r="220" spans="2:37" ht="14.25" customHeight="1" x14ac:dyDescent="0.35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</row>
    <row r="221" spans="2:37" ht="14.25" customHeight="1" x14ac:dyDescent="0.35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</row>
    <row r="222" spans="2:37" ht="14.25" customHeight="1" x14ac:dyDescent="0.35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</row>
    <row r="223" spans="2:37" ht="14.25" customHeight="1" x14ac:dyDescent="0.35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</row>
    <row r="224" spans="2:37" ht="14.25" customHeight="1" x14ac:dyDescent="0.35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</row>
    <row r="225" spans="2:37" ht="14.25" customHeight="1" x14ac:dyDescent="0.3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</row>
    <row r="226" spans="2:37" ht="14.25" customHeight="1" x14ac:dyDescent="0.35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</row>
    <row r="227" spans="2:37" ht="14.25" customHeight="1" x14ac:dyDescent="0.35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</row>
    <row r="228" spans="2:37" ht="14.25" customHeight="1" x14ac:dyDescent="0.35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</row>
    <row r="229" spans="2:37" ht="14.25" customHeight="1" x14ac:dyDescent="0.35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</row>
    <row r="230" spans="2:37" ht="14.25" customHeight="1" x14ac:dyDescent="0.35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</row>
    <row r="231" spans="2:37" ht="14.25" customHeight="1" x14ac:dyDescent="0.35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</row>
    <row r="232" spans="2:37" ht="14.25" customHeight="1" x14ac:dyDescent="0.35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</row>
    <row r="233" spans="2:37" ht="14.25" customHeight="1" x14ac:dyDescent="0.35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</row>
    <row r="234" spans="2:37" ht="14.25" customHeight="1" x14ac:dyDescent="0.35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</row>
    <row r="235" spans="2:37" ht="14.25" customHeight="1" x14ac:dyDescent="0.3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</row>
    <row r="236" spans="2:37" ht="14.25" customHeight="1" x14ac:dyDescent="0.3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</row>
    <row r="237" spans="2:37" ht="14.25" customHeight="1" x14ac:dyDescent="0.3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</row>
    <row r="238" spans="2:37" ht="14.25" customHeight="1" x14ac:dyDescent="0.35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</row>
    <row r="239" spans="2:37" ht="14.25" customHeight="1" x14ac:dyDescent="0.35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</row>
    <row r="240" spans="2:37" ht="14.25" customHeight="1" x14ac:dyDescent="0.35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</row>
    <row r="241" spans="2:37" ht="14.25" customHeight="1" x14ac:dyDescent="0.35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</row>
    <row r="242" spans="2:37" ht="14.25" customHeight="1" x14ac:dyDescent="0.35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</row>
    <row r="243" spans="2:37" ht="14.25" customHeight="1" x14ac:dyDescent="0.35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</row>
    <row r="244" spans="2:37" ht="14.25" customHeight="1" x14ac:dyDescent="0.35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</row>
    <row r="245" spans="2:37" ht="14.25" customHeight="1" x14ac:dyDescent="0.3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</row>
    <row r="246" spans="2:37" ht="14.25" customHeight="1" x14ac:dyDescent="0.35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</row>
    <row r="247" spans="2:37" ht="14.25" customHeight="1" x14ac:dyDescent="0.35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</row>
    <row r="248" spans="2:37" ht="14.25" customHeight="1" x14ac:dyDescent="0.35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</row>
    <row r="249" spans="2:37" ht="14.25" customHeight="1" x14ac:dyDescent="0.35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</row>
    <row r="250" spans="2:37" ht="14.25" customHeight="1" x14ac:dyDescent="0.3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</row>
    <row r="251" spans="2:37" ht="14.25" customHeight="1" x14ac:dyDescent="0.35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</row>
    <row r="252" spans="2:37" ht="14.25" customHeight="1" x14ac:dyDescent="0.3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</row>
    <row r="253" spans="2:37" ht="14.25" customHeight="1" x14ac:dyDescent="0.35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</row>
    <row r="254" spans="2:37" ht="14.25" customHeight="1" x14ac:dyDescent="0.3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</row>
    <row r="255" spans="2:37" ht="14.25" customHeight="1" x14ac:dyDescent="0.3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</row>
    <row r="256" spans="2:37" ht="14.25" customHeight="1" x14ac:dyDescent="0.35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</row>
    <row r="257" spans="2:37" ht="14.25" customHeight="1" x14ac:dyDescent="0.35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</row>
    <row r="258" spans="2:37" ht="14.25" customHeight="1" x14ac:dyDescent="0.35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</row>
    <row r="259" spans="2:37" ht="14.25" customHeight="1" x14ac:dyDescent="0.3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</row>
    <row r="260" spans="2:37" ht="14.25" customHeight="1" x14ac:dyDescent="0.35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</row>
    <row r="261" spans="2:37" ht="14.25" customHeight="1" x14ac:dyDescent="0.3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</row>
    <row r="262" spans="2:37" ht="14.25" customHeight="1" x14ac:dyDescent="0.35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</row>
    <row r="263" spans="2:37" ht="14.25" customHeight="1" x14ac:dyDescent="0.3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</row>
    <row r="264" spans="2:37" ht="14.25" customHeight="1" x14ac:dyDescent="0.35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</row>
    <row r="265" spans="2:37" ht="14.25" customHeight="1" x14ac:dyDescent="0.3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</row>
    <row r="266" spans="2:37" ht="14.25" customHeight="1" x14ac:dyDescent="0.35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</row>
    <row r="267" spans="2:37" ht="14.25" customHeight="1" x14ac:dyDescent="0.35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</row>
    <row r="268" spans="2:37" ht="14.25" customHeight="1" x14ac:dyDescent="0.35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</row>
    <row r="269" spans="2:37" ht="14.25" customHeight="1" x14ac:dyDescent="0.3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</row>
    <row r="270" spans="2:37" ht="14.25" customHeight="1" x14ac:dyDescent="0.35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</row>
    <row r="271" spans="2:37" ht="14.25" customHeight="1" x14ac:dyDescent="0.35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</row>
    <row r="272" spans="2:37" ht="14.25" customHeight="1" x14ac:dyDescent="0.35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</row>
    <row r="273" spans="2:37" ht="14.25" customHeight="1" x14ac:dyDescent="0.35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</row>
    <row r="274" spans="2:37" ht="14.25" customHeight="1" x14ac:dyDescent="0.35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</row>
    <row r="275" spans="2:37" ht="14.25" customHeight="1" x14ac:dyDescent="0.3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</row>
    <row r="276" spans="2:37" ht="14.25" customHeight="1" x14ac:dyDescent="0.35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</row>
    <row r="277" spans="2:37" ht="14.25" customHeight="1" x14ac:dyDescent="0.3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</row>
    <row r="278" spans="2:37" ht="14.25" customHeight="1" x14ac:dyDescent="0.35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</row>
    <row r="279" spans="2:37" ht="14.25" customHeight="1" x14ac:dyDescent="0.35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</row>
    <row r="280" spans="2:37" ht="14.25" customHeight="1" x14ac:dyDescent="0.35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</row>
    <row r="281" spans="2:37" ht="14.25" customHeight="1" x14ac:dyDescent="0.35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</row>
    <row r="282" spans="2:37" ht="14.25" customHeight="1" x14ac:dyDescent="0.3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</row>
    <row r="283" spans="2:37" ht="14.25" customHeight="1" x14ac:dyDescent="0.35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</row>
    <row r="284" spans="2:37" ht="14.25" customHeight="1" x14ac:dyDescent="0.35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</row>
    <row r="285" spans="2:37" ht="14.25" customHeight="1" x14ac:dyDescent="0.3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</row>
    <row r="286" spans="2:37" ht="14.25" customHeight="1" x14ac:dyDescent="0.3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</row>
    <row r="287" spans="2:37" ht="14.25" customHeight="1" x14ac:dyDescent="0.35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</row>
    <row r="288" spans="2:37" ht="14.25" customHeight="1" x14ac:dyDescent="0.35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</row>
    <row r="289" spans="2:37" ht="14.25" customHeight="1" x14ac:dyDescent="0.35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</row>
    <row r="290" spans="2:37" ht="14.25" customHeight="1" x14ac:dyDescent="0.35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</row>
    <row r="291" spans="2:37" ht="14.25" customHeight="1" x14ac:dyDescent="0.35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</row>
    <row r="292" spans="2:37" ht="14.25" customHeight="1" x14ac:dyDescent="0.35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</row>
    <row r="293" spans="2:37" ht="14.25" customHeight="1" x14ac:dyDescent="0.3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</row>
    <row r="294" spans="2:37" ht="14.25" customHeight="1" x14ac:dyDescent="0.35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</row>
    <row r="295" spans="2:37" ht="14.25" customHeight="1" x14ac:dyDescent="0.3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</row>
    <row r="296" spans="2:37" ht="14.25" customHeight="1" x14ac:dyDescent="0.3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</row>
    <row r="297" spans="2:37" ht="14.25" customHeight="1" x14ac:dyDescent="0.35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</row>
    <row r="298" spans="2:37" ht="14.25" customHeight="1" x14ac:dyDescent="0.35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</row>
    <row r="299" spans="2:37" ht="14.25" customHeight="1" x14ac:dyDescent="0.35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</row>
    <row r="300" spans="2:37" ht="14.25" customHeight="1" x14ac:dyDescent="0.35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</row>
    <row r="301" spans="2:37" ht="14.25" customHeight="1" x14ac:dyDescent="0.3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</row>
    <row r="302" spans="2:37" ht="14.25" customHeight="1" x14ac:dyDescent="0.35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</row>
    <row r="303" spans="2:37" ht="14.25" customHeight="1" x14ac:dyDescent="0.35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</row>
    <row r="304" spans="2:37" ht="14.25" customHeight="1" x14ac:dyDescent="0.3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</row>
    <row r="305" spans="2:37" ht="14.25" customHeight="1" x14ac:dyDescent="0.3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</row>
    <row r="306" spans="2:37" ht="14.25" customHeight="1" x14ac:dyDescent="0.35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</row>
    <row r="307" spans="2:37" ht="14.25" customHeight="1" x14ac:dyDescent="0.35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</row>
    <row r="308" spans="2:37" ht="14.25" customHeight="1" x14ac:dyDescent="0.35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</row>
    <row r="309" spans="2:37" ht="14.25" customHeight="1" x14ac:dyDescent="0.35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</row>
    <row r="310" spans="2:37" ht="14.25" customHeight="1" x14ac:dyDescent="0.35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</row>
    <row r="311" spans="2:37" ht="14.25" customHeight="1" x14ac:dyDescent="0.35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</row>
    <row r="312" spans="2:37" ht="14.25" customHeight="1" x14ac:dyDescent="0.35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</row>
    <row r="313" spans="2:37" ht="14.25" customHeight="1" x14ac:dyDescent="0.35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</row>
    <row r="314" spans="2:37" ht="14.25" customHeight="1" x14ac:dyDescent="0.35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</row>
    <row r="315" spans="2:37" ht="14.25" customHeight="1" x14ac:dyDescent="0.3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</row>
    <row r="316" spans="2:37" ht="14.25" customHeight="1" x14ac:dyDescent="0.35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</row>
    <row r="317" spans="2:37" ht="14.25" customHeight="1" x14ac:dyDescent="0.35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</row>
    <row r="318" spans="2:37" ht="14.25" customHeight="1" x14ac:dyDescent="0.35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</row>
    <row r="319" spans="2:37" ht="14.25" customHeight="1" x14ac:dyDescent="0.35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</row>
    <row r="320" spans="2:37" ht="14.25" customHeight="1" x14ac:dyDescent="0.35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</row>
    <row r="321" spans="2:37" ht="14.25" customHeight="1" x14ac:dyDescent="0.35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</row>
    <row r="322" spans="2:37" ht="14.25" customHeight="1" x14ac:dyDescent="0.35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</row>
    <row r="323" spans="2:37" ht="14.25" customHeight="1" x14ac:dyDescent="0.35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</row>
    <row r="324" spans="2:37" ht="14.25" customHeight="1" x14ac:dyDescent="0.35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</row>
    <row r="325" spans="2:37" ht="14.25" customHeight="1" x14ac:dyDescent="0.35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</row>
    <row r="326" spans="2:37" ht="14.25" customHeight="1" x14ac:dyDescent="0.35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</row>
    <row r="327" spans="2:37" ht="14.25" customHeight="1" x14ac:dyDescent="0.35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</row>
    <row r="328" spans="2:37" ht="14.25" customHeight="1" x14ac:dyDescent="0.35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</row>
    <row r="329" spans="2:37" ht="14.25" customHeight="1" x14ac:dyDescent="0.35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</row>
    <row r="330" spans="2:37" ht="14.25" customHeight="1" x14ac:dyDescent="0.35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</row>
    <row r="331" spans="2:37" ht="14.25" customHeight="1" x14ac:dyDescent="0.35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</row>
    <row r="332" spans="2:37" ht="14.25" customHeight="1" x14ac:dyDescent="0.35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</row>
    <row r="333" spans="2:37" ht="14.25" customHeight="1" x14ac:dyDescent="0.35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</row>
    <row r="334" spans="2:37" ht="14.25" customHeight="1" x14ac:dyDescent="0.35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</row>
    <row r="335" spans="2:37" ht="14.25" customHeight="1" x14ac:dyDescent="0.35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</row>
    <row r="336" spans="2:37" ht="14.25" customHeight="1" x14ac:dyDescent="0.35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</row>
    <row r="337" spans="2:37" ht="14.25" customHeight="1" x14ac:dyDescent="0.35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</row>
    <row r="338" spans="2:37" ht="14.25" customHeight="1" x14ac:dyDescent="0.35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</row>
    <row r="339" spans="2:37" ht="14.25" customHeight="1" x14ac:dyDescent="0.35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</row>
    <row r="340" spans="2:37" ht="14.25" customHeight="1" x14ac:dyDescent="0.35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</row>
    <row r="341" spans="2:37" ht="14.25" customHeight="1" x14ac:dyDescent="0.35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</row>
    <row r="342" spans="2:37" ht="14.25" customHeight="1" x14ac:dyDescent="0.35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</row>
    <row r="343" spans="2:37" ht="14.25" customHeight="1" x14ac:dyDescent="0.35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</row>
    <row r="344" spans="2:37" ht="14.25" customHeight="1" x14ac:dyDescent="0.35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</row>
    <row r="345" spans="2:37" ht="14.25" customHeight="1" x14ac:dyDescent="0.35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</row>
    <row r="346" spans="2:37" ht="14.25" customHeight="1" x14ac:dyDescent="0.35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</row>
    <row r="347" spans="2:37" ht="14.25" customHeight="1" x14ac:dyDescent="0.35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</row>
    <row r="348" spans="2:37" ht="14.25" customHeight="1" x14ac:dyDescent="0.35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</row>
    <row r="349" spans="2:37" ht="14.25" customHeight="1" x14ac:dyDescent="0.35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</row>
    <row r="350" spans="2:37" ht="14.25" customHeight="1" x14ac:dyDescent="0.35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</row>
    <row r="351" spans="2:37" ht="14.25" customHeight="1" x14ac:dyDescent="0.35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</row>
    <row r="352" spans="2:37" ht="14.25" customHeight="1" x14ac:dyDescent="0.35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</row>
    <row r="353" spans="2:37" ht="14.25" customHeight="1" x14ac:dyDescent="0.35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</row>
    <row r="354" spans="2:37" ht="14.25" customHeight="1" x14ac:dyDescent="0.35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</row>
    <row r="355" spans="2:37" ht="14.25" customHeight="1" x14ac:dyDescent="0.35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</row>
    <row r="356" spans="2:37" ht="14.25" customHeight="1" x14ac:dyDescent="0.35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</row>
    <row r="357" spans="2:37" ht="14.25" customHeight="1" x14ac:dyDescent="0.35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</row>
    <row r="358" spans="2:37" ht="14.25" customHeight="1" x14ac:dyDescent="0.35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</row>
    <row r="359" spans="2:37" ht="14.25" customHeight="1" x14ac:dyDescent="0.35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</row>
    <row r="360" spans="2:37" ht="14.25" customHeight="1" x14ac:dyDescent="0.35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</row>
    <row r="361" spans="2:37" ht="14.25" customHeight="1" x14ac:dyDescent="0.35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</row>
    <row r="362" spans="2:37" ht="14.25" customHeight="1" x14ac:dyDescent="0.35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</row>
    <row r="363" spans="2:37" ht="14.25" customHeight="1" x14ac:dyDescent="0.35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</row>
    <row r="364" spans="2:37" ht="14.25" customHeight="1" x14ac:dyDescent="0.35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</row>
    <row r="365" spans="2:37" ht="14.25" customHeight="1" x14ac:dyDescent="0.35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</row>
    <row r="366" spans="2:37" ht="14.25" customHeight="1" x14ac:dyDescent="0.35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</row>
    <row r="367" spans="2:37" ht="14.25" customHeight="1" x14ac:dyDescent="0.35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</row>
    <row r="368" spans="2:37" ht="14.25" customHeight="1" x14ac:dyDescent="0.35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</row>
    <row r="369" spans="2:37" ht="14.25" customHeight="1" x14ac:dyDescent="0.35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</row>
    <row r="370" spans="2:37" ht="14.25" customHeight="1" x14ac:dyDescent="0.35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</row>
    <row r="371" spans="2:37" ht="14.25" customHeight="1" x14ac:dyDescent="0.35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</row>
    <row r="372" spans="2:37" ht="14.25" customHeight="1" x14ac:dyDescent="0.35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</row>
    <row r="373" spans="2:37" ht="14.25" customHeight="1" x14ac:dyDescent="0.35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</row>
    <row r="374" spans="2:37" ht="14.25" customHeight="1" x14ac:dyDescent="0.35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</row>
    <row r="375" spans="2:37" ht="14.25" customHeight="1" x14ac:dyDescent="0.35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</row>
    <row r="376" spans="2:37" ht="14.25" customHeight="1" x14ac:dyDescent="0.35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</row>
    <row r="377" spans="2:37" ht="14.25" customHeight="1" x14ac:dyDescent="0.35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</row>
    <row r="378" spans="2:37" ht="14.25" customHeight="1" x14ac:dyDescent="0.35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</row>
    <row r="379" spans="2:37" ht="14.25" customHeight="1" x14ac:dyDescent="0.35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</row>
    <row r="380" spans="2:37" ht="14.25" customHeight="1" x14ac:dyDescent="0.35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</row>
    <row r="381" spans="2:37" ht="14.25" customHeight="1" x14ac:dyDescent="0.35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</row>
    <row r="382" spans="2:37" ht="14.25" customHeight="1" x14ac:dyDescent="0.35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</row>
    <row r="383" spans="2:37" ht="14.25" customHeight="1" x14ac:dyDescent="0.35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</row>
    <row r="384" spans="2:37" ht="14.25" customHeight="1" x14ac:dyDescent="0.35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</row>
    <row r="385" spans="2:37" ht="14.25" customHeight="1" x14ac:dyDescent="0.35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</row>
    <row r="386" spans="2:37" ht="14.25" customHeight="1" x14ac:dyDescent="0.35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</row>
    <row r="387" spans="2:37" ht="14.25" customHeight="1" x14ac:dyDescent="0.35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</row>
    <row r="388" spans="2:37" ht="14.25" customHeight="1" x14ac:dyDescent="0.35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</row>
    <row r="389" spans="2:37" ht="14.25" customHeight="1" x14ac:dyDescent="0.35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</row>
    <row r="390" spans="2:37" ht="14.25" customHeight="1" x14ac:dyDescent="0.35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</row>
    <row r="391" spans="2:37" ht="14.25" customHeight="1" x14ac:dyDescent="0.35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</row>
    <row r="392" spans="2:37" ht="14.25" customHeight="1" x14ac:dyDescent="0.35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</row>
    <row r="393" spans="2:37" ht="14.25" customHeight="1" x14ac:dyDescent="0.35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</row>
    <row r="394" spans="2:37" ht="14.25" customHeight="1" x14ac:dyDescent="0.35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</row>
    <row r="395" spans="2:37" ht="14.25" customHeight="1" x14ac:dyDescent="0.35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</row>
    <row r="396" spans="2:37" ht="14.25" customHeight="1" x14ac:dyDescent="0.35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</row>
    <row r="397" spans="2:37" ht="14.25" customHeight="1" x14ac:dyDescent="0.35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</row>
    <row r="398" spans="2:37" ht="14.25" customHeight="1" x14ac:dyDescent="0.35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</row>
    <row r="399" spans="2:37" ht="14.25" customHeight="1" x14ac:dyDescent="0.35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</row>
    <row r="400" spans="2:37" ht="14.25" customHeight="1" x14ac:dyDescent="0.35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</row>
    <row r="401" spans="2:37" ht="14.25" customHeight="1" x14ac:dyDescent="0.35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</row>
    <row r="402" spans="2:37" ht="14.25" customHeight="1" x14ac:dyDescent="0.35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</row>
    <row r="403" spans="2:37" ht="14.25" customHeight="1" x14ac:dyDescent="0.35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</row>
    <row r="404" spans="2:37" ht="14.25" customHeight="1" x14ac:dyDescent="0.35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</row>
    <row r="405" spans="2:37" ht="14.25" customHeight="1" x14ac:dyDescent="0.35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</row>
    <row r="406" spans="2:37" ht="14.25" customHeight="1" x14ac:dyDescent="0.35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</row>
    <row r="407" spans="2:37" ht="14.25" customHeight="1" x14ac:dyDescent="0.35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</row>
    <row r="408" spans="2:37" ht="14.25" customHeight="1" x14ac:dyDescent="0.35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</row>
    <row r="409" spans="2:37" ht="14.25" customHeight="1" x14ac:dyDescent="0.35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</row>
    <row r="410" spans="2:37" ht="14.25" customHeight="1" x14ac:dyDescent="0.35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</row>
    <row r="411" spans="2:37" ht="14.25" customHeight="1" x14ac:dyDescent="0.35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</row>
    <row r="412" spans="2:37" ht="14.25" customHeight="1" x14ac:dyDescent="0.35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</row>
    <row r="413" spans="2:37" ht="14.25" customHeight="1" x14ac:dyDescent="0.35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</row>
    <row r="414" spans="2:37" ht="14.25" customHeight="1" x14ac:dyDescent="0.35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</row>
    <row r="415" spans="2:37" ht="14.25" customHeight="1" x14ac:dyDescent="0.3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</row>
    <row r="416" spans="2:37" ht="14.25" customHeight="1" x14ac:dyDescent="0.35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</row>
    <row r="417" spans="2:37" ht="14.25" customHeight="1" x14ac:dyDescent="0.35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</row>
    <row r="418" spans="2:37" ht="14.25" customHeight="1" x14ac:dyDescent="0.35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</row>
    <row r="419" spans="2:37" ht="14.25" customHeight="1" x14ac:dyDescent="0.35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</row>
    <row r="420" spans="2:37" ht="14.25" customHeight="1" x14ac:dyDescent="0.35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</row>
    <row r="421" spans="2:37" ht="14.25" customHeight="1" x14ac:dyDescent="0.35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</row>
    <row r="422" spans="2:37" ht="14.25" customHeight="1" x14ac:dyDescent="0.35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</row>
    <row r="423" spans="2:37" ht="14.25" customHeight="1" x14ac:dyDescent="0.35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</row>
    <row r="424" spans="2:37" ht="14.25" customHeight="1" x14ac:dyDescent="0.35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</row>
    <row r="425" spans="2:37" ht="14.25" customHeight="1" x14ac:dyDescent="0.35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</row>
    <row r="426" spans="2:37" ht="14.25" customHeight="1" x14ac:dyDescent="0.35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</row>
    <row r="427" spans="2:37" ht="14.25" customHeight="1" x14ac:dyDescent="0.35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</row>
    <row r="428" spans="2:37" ht="14.25" customHeight="1" x14ac:dyDescent="0.35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</row>
    <row r="429" spans="2:37" ht="14.25" customHeight="1" x14ac:dyDescent="0.35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</row>
    <row r="430" spans="2:37" ht="14.25" customHeight="1" x14ac:dyDescent="0.35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</row>
    <row r="431" spans="2:37" ht="14.25" customHeight="1" x14ac:dyDescent="0.35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</row>
    <row r="432" spans="2:37" ht="14.25" customHeight="1" x14ac:dyDescent="0.35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</row>
    <row r="433" spans="2:37" ht="14.25" customHeight="1" x14ac:dyDescent="0.35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</row>
    <row r="434" spans="2:37" ht="14.25" customHeight="1" x14ac:dyDescent="0.35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</row>
    <row r="435" spans="2:37" ht="14.25" customHeight="1" x14ac:dyDescent="0.35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</row>
    <row r="436" spans="2:37" ht="14.25" customHeight="1" x14ac:dyDescent="0.35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</row>
    <row r="437" spans="2:37" ht="14.25" customHeight="1" x14ac:dyDescent="0.35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</row>
    <row r="438" spans="2:37" ht="14.25" customHeight="1" x14ac:dyDescent="0.35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</row>
    <row r="439" spans="2:37" ht="14.25" customHeight="1" x14ac:dyDescent="0.35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</row>
    <row r="440" spans="2:37" ht="14.25" customHeight="1" x14ac:dyDescent="0.35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</row>
    <row r="441" spans="2:37" ht="14.25" customHeight="1" x14ac:dyDescent="0.35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</row>
    <row r="442" spans="2:37" ht="14.25" customHeight="1" x14ac:dyDescent="0.35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</row>
    <row r="443" spans="2:37" ht="14.25" customHeight="1" x14ac:dyDescent="0.35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</row>
    <row r="444" spans="2:37" ht="14.25" customHeight="1" x14ac:dyDescent="0.35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</row>
    <row r="445" spans="2:37" ht="14.25" customHeight="1" x14ac:dyDescent="0.35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</row>
    <row r="446" spans="2:37" ht="14.25" customHeight="1" x14ac:dyDescent="0.35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</row>
    <row r="447" spans="2:37" ht="14.25" customHeight="1" x14ac:dyDescent="0.35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</row>
    <row r="448" spans="2:37" ht="14.25" customHeight="1" x14ac:dyDescent="0.35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</row>
    <row r="449" spans="2:37" ht="14.25" customHeight="1" x14ac:dyDescent="0.35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</row>
    <row r="450" spans="2:37" ht="14.25" customHeight="1" x14ac:dyDescent="0.35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</row>
    <row r="451" spans="2:37" ht="14.25" customHeight="1" x14ac:dyDescent="0.35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</row>
    <row r="452" spans="2:37" ht="14.25" customHeight="1" x14ac:dyDescent="0.35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</row>
    <row r="453" spans="2:37" ht="14.25" customHeight="1" x14ac:dyDescent="0.35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</row>
    <row r="454" spans="2:37" ht="14.25" customHeight="1" x14ac:dyDescent="0.35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</row>
    <row r="455" spans="2:37" ht="14.25" customHeight="1" x14ac:dyDescent="0.35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</row>
    <row r="456" spans="2:37" ht="14.25" customHeight="1" x14ac:dyDescent="0.35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</row>
    <row r="457" spans="2:37" ht="14.25" customHeight="1" x14ac:dyDescent="0.35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</row>
    <row r="458" spans="2:37" ht="14.25" customHeight="1" x14ac:dyDescent="0.35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</row>
    <row r="459" spans="2:37" ht="14.25" customHeight="1" x14ac:dyDescent="0.35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</row>
    <row r="460" spans="2:37" ht="14.25" customHeight="1" x14ac:dyDescent="0.35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</row>
    <row r="461" spans="2:37" ht="14.25" customHeight="1" x14ac:dyDescent="0.35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</row>
    <row r="462" spans="2:37" ht="14.25" customHeight="1" x14ac:dyDescent="0.35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</row>
    <row r="463" spans="2:37" ht="14.25" customHeight="1" x14ac:dyDescent="0.35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</row>
    <row r="464" spans="2:37" ht="14.25" customHeight="1" x14ac:dyDescent="0.35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</row>
    <row r="465" spans="2:37" ht="14.25" customHeight="1" x14ac:dyDescent="0.35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</row>
    <row r="466" spans="2:37" ht="14.25" customHeight="1" x14ac:dyDescent="0.35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</row>
    <row r="467" spans="2:37" ht="14.25" customHeight="1" x14ac:dyDescent="0.35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</row>
    <row r="468" spans="2:37" ht="14.25" customHeight="1" x14ac:dyDescent="0.35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</row>
    <row r="469" spans="2:37" ht="14.25" customHeight="1" x14ac:dyDescent="0.35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</row>
    <row r="470" spans="2:37" ht="14.25" customHeight="1" x14ac:dyDescent="0.35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</row>
    <row r="471" spans="2:37" ht="14.25" customHeight="1" x14ac:dyDescent="0.35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</row>
    <row r="472" spans="2:37" ht="14.25" customHeight="1" x14ac:dyDescent="0.35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</row>
    <row r="473" spans="2:37" ht="14.25" customHeight="1" x14ac:dyDescent="0.35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</row>
    <row r="474" spans="2:37" ht="14.25" customHeight="1" x14ac:dyDescent="0.35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</row>
    <row r="475" spans="2:37" ht="14.25" customHeight="1" x14ac:dyDescent="0.35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</row>
    <row r="476" spans="2:37" ht="14.25" customHeight="1" x14ac:dyDescent="0.35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</row>
    <row r="477" spans="2:37" ht="14.25" customHeight="1" x14ac:dyDescent="0.35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</row>
    <row r="478" spans="2:37" ht="14.25" customHeight="1" x14ac:dyDescent="0.35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</row>
    <row r="479" spans="2:37" ht="14.25" customHeight="1" x14ac:dyDescent="0.35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</row>
    <row r="480" spans="2:37" ht="14.25" customHeight="1" x14ac:dyDescent="0.35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</row>
    <row r="481" spans="2:37" ht="14.25" customHeight="1" x14ac:dyDescent="0.35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</row>
    <row r="482" spans="2:37" ht="14.25" customHeight="1" x14ac:dyDescent="0.35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</row>
    <row r="483" spans="2:37" ht="14.25" customHeight="1" x14ac:dyDescent="0.35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</row>
    <row r="484" spans="2:37" ht="14.25" customHeight="1" x14ac:dyDescent="0.35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</row>
    <row r="485" spans="2:37" ht="14.25" customHeight="1" x14ac:dyDescent="0.35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</row>
    <row r="486" spans="2:37" ht="14.25" customHeight="1" x14ac:dyDescent="0.35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</row>
    <row r="487" spans="2:37" ht="14.25" customHeight="1" x14ac:dyDescent="0.35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</row>
    <row r="488" spans="2:37" ht="14.25" customHeight="1" x14ac:dyDescent="0.35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</row>
    <row r="489" spans="2:37" ht="14.25" customHeight="1" x14ac:dyDescent="0.35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</row>
    <row r="490" spans="2:37" ht="14.25" customHeight="1" x14ac:dyDescent="0.35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</row>
    <row r="491" spans="2:37" ht="14.25" customHeight="1" x14ac:dyDescent="0.35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</row>
    <row r="492" spans="2:37" ht="14.25" customHeight="1" x14ac:dyDescent="0.35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</row>
    <row r="493" spans="2:37" ht="14.25" customHeight="1" x14ac:dyDescent="0.35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</row>
    <row r="494" spans="2:37" ht="14.25" customHeight="1" x14ac:dyDescent="0.35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</row>
    <row r="495" spans="2:37" ht="14.25" customHeight="1" x14ac:dyDescent="0.3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</row>
    <row r="496" spans="2:37" ht="14.25" customHeight="1" x14ac:dyDescent="0.35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</row>
    <row r="497" spans="2:37" ht="14.25" customHeight="1" x14ac:dyDescent="0.35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</row>
    <row r="498" spans="2:37" ht="14.25" customHeight="1" x14ac:dyDescent="0.35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</row>
    <row r="499" spans="2:37" ht="14.25" customHeight="1" x14ac:dyDescent="0.35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</row>
    <row r="500" spans="2:37" ht="14.25" customHeight="1" x14ac:dyDescent="0.35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</row>
    <row r="501" spans="2:37" ht="14.25" customHeight="1" x14ac:dyDescent="0.35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</row>
    <row r="502" spans="2:37" ht="14.25" customHeight="1" x14ac:dyDescent="0.35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</row>
    <row r="503" spans="2:37" ht="14.25" customHeight="1" x14ac:dyDescent="0.35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</row>
    <row r="504" spans="2:37" ht="14.25" customHeight="1" x14ac:dyDescent="0.35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</row>
    <row r="505" spans="2:37" ht="14.25" customHeight="1" x14ac:dyDescent="0.35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</row>
    <row r="506" spans="2:37" ht="14.25" customHeight="1" x14ac:dyDescent="0.35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</row>
    <row r="507" spans="2:37" ht="14.25" customHeight="1" x14ac:dyDescent="0.35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</row>
    <row r="508" spans="2:37" ht="14.25" customHeight="1" x14ac:dyDescent="0.35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</row>
    <row r="509" spans="2:37" ht="14.25" customHeight="1" x14ac:dyDescent="0.35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</row>
    <row r="510" spans="2:37" ht="14.25" customHeight="1" x14ac:dyDescent="0.35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</row>
    <row r="511" spans="2:37" ht="14.25" customHeight="1" x14ac:dyDescent="0.35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</row>
    <row r="512" spans="2:37" ht="14.25" customHeight="1" x14ac:dyDescent="0.35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</row>
    <row r="513" spans="2:37" ht="14.25" customHeight="1" x14ac:dyDescent="0.35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</row>
    <row r="514" spans="2:37" ht="14.25" customHeight="1" x14ac:dyDescent="0.35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</row>
    <row r="515" spans="2:37" ht="14.25" customHeight="1" x14ac:dyDescent="0.35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</row>
    <row r="516" spans="2:37" ht="14.25" customHeight="1" x14ac:dyDescent="0.35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</row>
    <row r="517" spans="2:37" ht="14.25" customHeight="1" x14ac:dyDescent="0.35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</row>
    <row r="518" spans="2:37" ht="14.25" customHeight="1" x14ac:dyDescent="0.35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</row>
    <row r="519" spans="2:37" ht="14.25" customHeight="1" x14ac:dyDescent="0.35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</row>
    <row r="520" spans="2:37" ht="14.25" customHeight="1" x14ac:dyDescent="0.35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</row>
    <row r="521" spans="2:37" ht="14.25" customHeight="1" x14ac:dyDescent="0.35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</row>
    <row r="522" spans="2:37" ht="14.25" customHeight="1" x14ac:dyDescent="0.35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</row>
    <row r="523" spans="2:37" ht="14.25" customHeight="1" x14ac:dyDescent="0.35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</row>
    <row r="524" spans="2:37" ht="14.25" customHeight="1" x14ac:dyDescent="0.35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</row>
    <row r="525" spans="2:37" ht="14.25" customHeight="1" x14ac:dyDescent="0.35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</row>
    <row r="526" spans="2:37" ht="14.25" customHeight="1" x14ac:dyDescent="0.35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</row>
    <row r="527" spans="2:37" ht="14.25" customHeight="1" x14ac:dyDescent="0.35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</row>
    <row r="528" spans="2:37" ht="14.25" customHeight="1" x14ac:dyDescent="0.35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</row>
    <row r="529" spans="2:37" ht="14.25" customHeight="1" x14ac:dyDescent="0.35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</row>
    <row r="530" spans="2:37" ht="14.25" customHeight="1" x14ac:dyDescent="0.35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</row>
    <row r="531" spans="2:37" ht="14.25" customHeight="1" x14ac:dyDescent="0.35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</row>
    <row r="532" spans="2:37" ht="14.25" customHeight="1" x14ac:dyDescent="0.35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</row>
    <row r="533" spans="2:37" ht="14.25" customHeight="1" x14ac:dyDescent="0.35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</row>
    <row r="534" spans="2:37" ht="14.25" customHeight="1" x14ac:dyDescent="0.35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</row>
    <row r="535" spans="2:37" ht="14.25" customHeight="1" x14ac:dyDescent="0.35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</row>
    <row r="536" spans="2:37" ht="14.25" customHeight="1" x14ac:dyDescent="0.35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</row>
    <row r="537" spans="2:37" ht="14.25" customHeight="1" x14ac:dyDescent="0.35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</row>
    <row r="538" spans="2:37" ht="14.25" customHeight="1" x14ac:dyDescent="0.35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</row>
    <row r="539" spans="2:37" ht="14.25" customHeight="1" x14ac:dyDescent="0.35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</row>
    <row r="540" spans="2:37" ht="14.25" customHeight="1" x14ac:dyDescent="0.35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</row>
    <row r="541" spans="2:37" ht="14.25" customHeight="1" x14ac:dyDescent="0.35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</row>
    <row r="542" spans="2:37" ht="14.25" customHeight="1" x14ac:dyDescent="0.35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</row>
    <row r="543" spans="2:37" ht="14.25" customHeight="1" x14ac:dyDescent="0.35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</row>
    <row r="544" spans="2:37" ht="14.25" customHeight="1" x14ac:dyDescent="0.35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</row>
    <row r="545" spans="2:37" ht="14.25" customHeight="1" x14ac:dyDescent="0.35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</row>
    <row r="546" spans="2:37" ht="14.25" customHeight="1" x14ac:dyDescent="0.35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</row>
    <row r="547" spans="2:37" ht="14.25" customHeight="1" x14ac:dyDescent="0.35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</row>
    <row r="548" spans="2:37" ht="14.25" customHeight="1" x14ac:dyDescent="0.35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</row>
    <row r="549" spans="2:37" ht="14.25" customHeight="1" x14ac:dyDescent="0.35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</row>
    <row r="550" spans="2:37" ht="14.25" customHeight="1" x14ac:dyDescent="0.35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</row>
    <row r="551" spans="2:37" ht="14.25" customHeight="1" x14ac:dyDescent="0.35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</row>
    <row r="552" spans="2:37" ht="14.25" customHeight="1" x14ac:dyDescent="0.35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</row>
    <row r="553" spans="2:37" ht="14.25" customHeight="1" x14ac:dyDescent="0.35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</row>
    <row r="554" spans="2:37" ht="14.25" customHeight="1" x14ac:dyDescent="0.35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</row>
    <row r="555" spans="2:37" ht="14.25" customHeight="1" x14ac:dyDescent="0.35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</row>
    <row r="556" spans="2:37" ht="14.25" customHeight="1" x14ac:dyDescent="0.35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</row>
    <row r="557" spans="2:37" ht="14.25" customHeight="1" x14ac:dyDescent="0.35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</row>
    <row r="558" spans="2:37" ht="14.25" customHeight="1" x14ac:dyDescent="0.35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</row>
    <row r="559" spans="2:37" ht="14.25" customHeight="1" x14ac:dyDescent="0.35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</row>
    <row r="560" spans="2:37" ht="14.25" customHeight="1" x14ac:dyDescent="0.35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</row>
    <row r="561" spans="2:37" ht="14.25" customHeight="1" x14ac:dyDescent="0.35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</row>
    <row r="562" spans="2:37" ht="14.25" customHeight="1" x14ac:dyDescent="0.35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</row>
    <row r="563" spans="2:37" ht="14.25" customHeight="1" x14ac:dyDescent="0.35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</row>
    <row r="564" spans="2:37" ht="14.25" customHeight="1" x14ac:dyDescent="0.35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</row>
    <row r="565" spans="2:37" ht="14.25" customHeight="1" x14ac:dyDescent="0.35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</row>
    <row r="566" spans="2:37" ht="14.25" customHeight="1" x14ac:dyDescent="0.35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</row>
    <row r="567" spans="2:37" ht="14.25" customHeight="1" x14ac:dyDescent="0.35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</row>
    <row r="568" spans="2:37" ht="14.25" customHeight="1" x14ac:dyDescent="0.35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</row>
    <row r="569" spans="2:37" ht="14.25" customHeight="1" x14ac:dyDescent="0.35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</row>
    <row r="570" spans="2:37" ht="14.25" customHeight="1" x14ac:dyDescent="0.35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</row>
    <row r="571" spans="2:37" ht="14.25" customHeight="1" x14ac:dyDescent="0.35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</row>
    <row r="572" spans="2:37" ht="14.25" customHeight="1" x14ac:dyDescent="0.35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</row>
    <row r="573" spans="2:37" ht="14.25" customHeight="1" x14ac:dyDescent="0.35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</row>
    <row r="574" spans="2:37" ht="14.25" customHeight="1" x14ac:dyDescent="0.35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</row>
    <row r="575" spans="2:37" ht="14.25" customHeight="1" x14ac:dyDescent="0.35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</row>
    <row r="576" spans="2:37" ht="14.25" customHeight="1" x14ac:dyDescent="0.35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</row>
    <row r="577" spans="2:37" ht="14.25" customHeight="1" x14ac:dyDescent="0.35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</row>
    <row r="578" spans="2:37" ht="14.25" customHeight="1" x14ac:dyDescent="0.35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</row>
    <row r="579" spans="2:37" ht="14.25" customHeight="1" x14ac:dyDescent="0.35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</row>
    <row r="580" spans="2:37" ht="14.25" customHeight="1" x14ac:dyDescent="0.35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</row>
    <row r="581" spans="2:37" ht="14.25" customHeight="1" x14ac:dyDescent="0.35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</row>
    <row r="582" spans="2:37" ht="14.25" customHeight="1" x14ac:dyDescent="0.35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</row>
    <row r="583" spans="2:37" ht="14.25" customHeight="1" x14ac:dyDescent="0.35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</row>
    <row r="584" spans="2:37" ht="14.25" customHeight="1" x14ac:dyDescent="0.35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</row>
    <row r="585" spans="2:37" ht="14.25" customHeight="1" x14ac:dyDescent="0.35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</row>
    <row r="586" spans="2:37" ht="14.25" customHeight="1" x14ac:dyDescent="0.35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</row>
    <row r="587" spans="2:37" ht="14.25" customHeight="1" x14ac:dyDescent="0.35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</row>
    <row r="588" spans="2:37" ht="14.25" customHeight="1" x14ac:dyDescent="0.35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</row>
    <row r="589" spans="2:37" ht="14.25" customHeight="1" x14ac:dyDescent="0.35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</row>
    <row r="590" spans="2:37" ht="14.25" customHeight="1" x14ac:dyDescent="0.35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</row>
    <row r="591" spans="2:37" ht="14.25" customHeight="1" x14ac:dyDescent="0.35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</row>
    <row r="592" spans="2:37" ht="14.25" customHeight="1" x14ac:dyDescent="0.35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</row>
    <row r="593" spans="2:37" ht="14.25" customHeight="1" x14ac:dyDescent="0.35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</row>
    <row r="594" spans="2:37" ht="14.25" customHeight="1" x14ac:dyDescent="0.35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</row>
    <row r="595" spans="2:37" ht="14.25" customHeight="1" x14ac:dyDescent="0.35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</row>
    <row r="596" spans="2:37" ht="14.25" customHeight="1" x14ac:dyDescent="0.35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</row>
    <row r="597" spans="2:37" ht="14.25" customHeight="1" x14ac:dyDescent="0.35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</row>
    <row r="598" spans="2:37" ht="14.25" customHeight="1" x14ac:dyDescent="0.35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</row>
    <row r="599" spans="2:37" ht="14.25" customHeight="1" x14ac:dyDescent="0.35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</row>
    <row r="600" spans="2:37" ht="14.25" customHeight="1" x14ac:dyDescent="0.35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</row>
    <row r="601" spans="2:37" ht="14.25" customHeight="1" x14ac:dyDescent="0.35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</row>
    <row r="602" spans="2:37" ht="14.25" customHeight="1" x14ac:dyDescent="0.35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</row>
    <row r="603" spans="2:37" ht="14.25" customHeight="1" x14ac:dyDescent="0.35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</row>
    <row r="604" spans="2:37" ht="14.25" customHeight="1" x14ac:dyDescent="0.35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</row>
    <row r="605" spans="2:37" ht="14.25" customHeight="1" x14ac:dyDescent="0.35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</row>
    <row r="606" spans="2:37" ht="14.25" customHeight="1" x14ac:dyDescent="0.35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</row>
    <row r="607" spans="2:37" ht="14.25" customHeight="1" x14ac:dyDescent="0.35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</row>
    <row r="608" spans="2:37" ht="14.25" customHeight="1" x14ac:dyDescent="0.35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</row>
    <row r="609" spans="2:37" ht="14.25" customHeight="1" x14ac:dyDescent="0.35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</row>
    <row r="610" spans="2:37" ht="14.25" customHeight="1" x14ac:dyDescent="0.35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</row>
    <row r="611" spans="2:37" ht="14.25" customHeight="1" x14ac:dyDescent="0.35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</row>
    <row r="612" spans="2:37" ht="14.25" customHeight="1" x14ac:dyDescent="0.35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</row>
    <row r="613" spans="2:37" ht="14.25" customHeight="1" x14ac:dyDescent="0.35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</row>
    <row r="614" spans="2:37" ht="14.25" customHeight="1" x14ac:dyDescent="0.35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</row>
    <row r="615" spans="2:37" ht="14.25" customHeight="1" x14ac:dyDescent="0.35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</row>
    <row r="616" spans="2:37" ht="14.25" customHeight="1" x14ac:dyDescent="0.35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</row>
    <row r="617" spans="2:37" ht="14.25" customHeight="1" x14ac:dyDescent="0.35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</row>
    <row r="618" spans="2:37" ht="14.25" customHeight="1" x14ac:dyDescent="0.35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</row>
    <row r="619" spans="2:37" ht="14.25" customHeight="1" x14ac:dyDescent="0.35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</row>
    <row r="620" spans="2:37" ht="14.25" customHeight="1" x14ac:dyDescent="0.35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</row>
    <row r="621" spans="2:37" ht="14.25" customHeight="1" x14ac:dyDescent="0.35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</row>
    <row r="622" spans="2:37" ht="14.25" customHeight="1" x14ac:dyDescent="0.35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</row>
    <row r="623" spans="2:37" ht="14.25" customHeight="1" x14ac:dyDescent="0.35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</row>
    <row r="624" spans="2:37" ht="14.25" customHeight="1" x14ac:dyDescent="0.35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</row>
    <row r="625" spans="2:37" ht="14.25" customHeight="1" x14ac:dyDescent="0.35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</row>
    <row r="626" spans="2:37" ht="14.25" customHeight="1" x14ac:dyDescent="0.35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</row>
    <row r="627" spans="2:37" ht="14.25" customHeight="1" x14ac:dyDescent="0.35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</row>
    <row r="628" spans="2:37" ht="14.25" customHeight="1" x14ac:dyDescent="0.35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</row>
    <row r="629" spans="2:37" ht="14.25" customHeight="1" x14ac:dyDescent="0.35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</row>
    <row r="630" spans="2:37" ht="14.25" customHeight="1" x14ac:dyDescent="0.35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</row>
    <row r="631" spans="2:37" ht="14.25" customHeight="1" x14ac:dyDescent="0.35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</row>
    <row r="632" spans="2:37" ht="14.25" customHeight="1" x14ac:dyDescent="0.35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</row>
    <row r="633" spans="2:37" ht="14.25" customHeight="1" x14ac:dyDescent="0.35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</row>
    <row r="634" spans="2:37" ht="14.25" customHeight="1" x14ac:dyDescent="0.35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</row>
    <row r="635" spans="2:37" ht="14.25" customHeight="1" x14ac:dyDescent="0.35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</row>
    <row r="636" spans="2:37" ht="14.25" customHeight="1" x14ac:dyDescent="0.35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</row>
    <row r="637" spans="2:37" ht="14.25" customHeight="1" x14ac:dyDescent="0.35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</row>
    <row r="638" spans="2:37" ht="14.25" customHeight="1" x14ac:dyDescent="0.35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</row>
    <row r="639" spans="2:37" ht="14.25" customHeight="1" x14ac:dyDescent="0.35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</row>
    <row r="640" spans="2:37" ht="14.25" customHeight="1" x14ac:dyDescent="0.35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</row>
    <row r="641" spans="2:37" ht="14.25" customHeight="1" x14ac:dyDescent="0.35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</row>
    <row r="642" spans="2:37" ht="14.25" customHeight="1" x14ac:dyDescent="0.35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</row>
    <row r="643" spans="2:37" ht="14.25" customHeight="1" x14ac:dyDescent="0.35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</row>
    <row r="644" spans="2:37" ht="14.25" customHeight="1" x14ac:dyDescent="0.35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</row>
    <row r="645" spans="2:37" ht="14.25" customHeight="1" x14ac:dyDescent="0.35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</row>
    <row r="646" spans="2:37" ht="14.25" customHeight="1" x14ac:dyDescent="0.35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</row>
    <row r="647" spans="2:37" ht="14.25" customHeight="1" x14ac:dyDescent="0.35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</row>
    <row r="648" spans="2:37" ht="14.25" customHeight="1" x14ac:dyDescent="0.35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</row>
    <row r="649" spans="2:37" ht="14.25" customHeight="1" x14ac:dyDescent="0.35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</row>
    <row r="650" spans="2:37" ht="14.25" customHeight="1" x14ac:dyDescent="0.35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</row>
    <row r="651" spans="2:37" ht="14.25" customHeight="1" x14ac:dyDescent="0.35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</row>
    <row r="652" spans="2:37" ht="14.25" customHeight="1" x14ac:dyDescent="0.35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</row>
    <row r="653" spans="2:37" ht="14.25" customHeight="1" x14ac:dyDescent="0.35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</row>
    <row r="654" spans="2:37" ht="14.25" customHeight="1" x14ac:dyDescent="0.35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</row>
    <row r="655" spans="2:37" ht="14.25" customHeight="1" x14ac:dyDescent="0.35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</row>
    <row r="656" spans="2:37" ht="14.25" customHeight="1" x14ac:dyDescent="0.35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</row>
    <row r="657" spans="2:37" ht="14.25" customHeight="1" x14ac:dyDescent="0.35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</row>
    <row r="658" spans="2:37" ht="14.25" customHeight="1" x14ac:dyDescent="0.35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</row>
    <row r="659" spans="2:37" ht="14.25" customHeight="1" x14ac:dyDescent="0.35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</row>
    <row r="660" spans="2:37" ht="14.25" customHeight="1" x14ac:dyDescent="0.35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</row>
    <row r="661" spans="2:37" ht="14.25" customHeight="1" x14ac:dyDescent="0.35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</row>
    <row r="662" spans="2:37" ht="14.25" customHeight="1" x14ac:dyDescent="0.35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</row>
    <row r="663" spans="2:37" ht="14.25" customHeight="1" x14ac:dyDescent="0.35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</row>
    <row r="664" spans="2:37" ht="14.25" customHeight="1" x14ac:dyDescent="0.35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</row>
    <row r="665" spans="2:37" ht="14.25" customHeight="1" x14ac:dyDescent="0.35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</row>
    <row r="666" spans="2:37" ht="14.25" customHeight="1" x14ac:dyDescent="0.35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</row>
    <row r="667" spans="2:37" ht="14.25" customHeight="1" x14ac:dyDescent="0.35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</row>
    <row r="668" spans="2:37" ht="14.25" customHeight="1" x14ac:dyDescent="0.35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</row>
    <row r="669" spans="2:37" ht="14.25" customHeight="1" x14ac:dyDescent="0.35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</row>
    <row r="670" spans="2:37" ht="14.25" customHeight="1" x14ac:dyDescent="0.35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</row>
    <row r="671" spans="2:37" ht="14.25" customHeight="1" x14ac:dyDescent="0.35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</row>
    <row r="672" spans="2:37" ht="14.25" customHeight="1" x14ac:dyDescent="0.35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</row>
    <row r="673" spans="2:37" ht="14.25" customHeight="1" x14ac:dyDescent="0.35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</row>
    <row r="674" spans="2:37" ht="14.25" customHeight="1" x14ac:dyDescent="0.35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</row>
    <row r="675" spans="2:37" ht="14.25" customHeight="1" x14ac:dyDescent="0.3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</row>
    <row r="676" spans="2:37" ht="14.25" customHeight="1" x14ac:dyDescent="0.35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</row>
    <row r="677" spans="2:37" ht="14.25" customHeight="1" x14ac:dyDescent="0.35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</row>
    <row r="678" spans="2:37" ht="14.25" customHeight="1" x14ac:dyDescent="0.35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</row>
    <row r="679" spans="2:37" ht="14.25" customHeight="1" x14ac:dyDescent="0.35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</row>
    <row r="680" spans="2:37" ht="14.25" customHeight="1" x14ac:dyDescent="0.35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</row>
    <row r="681" spans="2:37" ht="14.25" customHeight="1" x14ac:dyDescent="0.35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</row>
    <row r="682" spans="2:37" ht="14.25" customHeight="1" x14ac:dyDescent="0.35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</row>
    <row r="683" spans="2:37" ht="14.25" customHeight="1" x14ac:dyDescent="0.35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</row>
    <row r="684" spans="2:37" ht="14.25" customHeight="1" x14ac:dyDescent="0.35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</row>
    <row r="685" spans="2:37" ht="14.25" customHeight="1" x14ac:dyDescent="0.35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</row>
    <row r="686" spans="2:37" ht="14.25" customHeight="1" x14ac:dyDescent="0.35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</row>
    <row r="687" spans="2:37" ht="14.25" customHeight="1" x14ac:dyDescent="0.35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</row>
    <row r="688" spans="2:37" ht="14.25" customHeight="1" x14ac:dyDescent="0.35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</row>
    <row r="689" spans="2:37" ht="14.25" customHeight="1" x14ac:dyDescent="0.35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</row>
    <row r="690" spans="2:37" ht="14.25" customHeight="1" x14ac:dyDescent="0.35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</row>
    <row r="691" spans="2:37" ht="14.25" customHeight="1" x14ac:dyDescent="0.35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</row>
    <row r="692" spans="2:37" ht="14.25" customHeight="1" x14ac:dyDescent="0.35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</row>
    <row r="693" spans="2:37" ht="14.25" customHeight="1" x14ac:dyDescent="0.35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</row>
    <row r="694" spans="2:37" ht="14.25" customHeight="1" x14ac:dyDescent="0.35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</row>
    <row r="695" spans="2:37" ht="14.25" customHeight="1" x14ac:dyDescent="0.35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</row>
    <row r="696" spans="2:37" ht="14.25" customHeight="1" x14ac:dyDescent="0.35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</row>
    <row r="697" spans="2:37" ht="14.25" customHeight="1" x14ac:dyDescent="0.35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</row>
    <row r="698" spans="2:37" ht="14.25" customHeight="1" x14ac:dyDescent="0.35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</row>
    <row r="699" spans="2:37" ht="14.25" customHeight="1" x14ac:dyDescent="0.35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</row>
    <row r="700" spans="2:37" ht="14.25" customHeight="1" x14ac:dyDescent="0.35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</row>
    <row r="701" spans="2:37" ht="14.25" customHeight="1" x14ac:dyDescent="0.35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</row>
    <row r="702" spans="2:37" ht="14.25" customHeight="1" x14ac:dyDescent="0.35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</row>
    <row r="703" spans="2:37" ht="14.25" customHeight="1" x14ac:dyDescent="0.35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</row>
    <row r="704" spans="2:37" ht="14.25" customHeight="1" x14ac:dyDescent="0.35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</row>
    <row r="705" spans="2:37" ht="14.25" customHeight="1" x14ac:dyDescent="0.35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</row>
    <row r="706" spans="2:37" ht="14.25" customHeight="1" x14ac:dyDescent="0.35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</row>
    <row r="707" spans="2:37" ht="14.25" customHeight="1" x14ac:dyDescent="0.35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</row>
    <row r="708" spans="2:37" ht="14.25" customHeight="1" x14ac:dyDescent="0.35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</row>
    <row r="709" spans="2:37" ht="14.25" customHeight="1" x14ac:dyDescent="0.35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</row>
    <row r="710" spans="2:37" ht="14.25" customHeight="1" x14ac:dyDescent="0.35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</row>
    <row r="711" spans="2:37" ht="14.25" customHeight="1" x14ac:dyDescent="0.35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</row>
    <row r="712" spans="2:37" ht="14.25" customHeight="1" x14ac:dyDescent="0.35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</row>
    <row r="713" spans="2:37" ht="14.25" customHeight="1" x14ac:dyDescent="0.35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</row>
    <row r="714" spans="2:37" ht="14.25" customHeight="1" x14ac:dyDescent="0.35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</row>
    <row r="715" spans="2:37" ht="14.25" customHeight="1" x14ac:dyDescent="0.35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</row>
    <row r="716" spans="2:37" ht="14.25" customHeight="1" x14ac:dyDescent="0.35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</row>
    <row r="717" spans="2:37" ht="14.25" customHeight="1" x14ac:dyDescent="0.35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</row>
    <row r="718" spans="2:37" ht="14.25" customHeight="1" x14ac:dyDescent="0.35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</row>
    <row r="719" spans="2:37" ht="14.25" customHeight="1" x14ac:dyDescent="0.35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</row>
    <row r="720" spans="2:37" ht="14.25" customHeight="1" x14ac:dyDescent="0.35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</row>
    <row r="721" spans="2:37" ht="14.25" customHeight="1" x14ac:dyDescent="0.35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</row>
    <row r="722" spans="2:37" ht="14.25" customHeight="1" x14ac:dyDescent="0.35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</row>
    <row r="723" spans="2:37" ht="14.25" customHeight="1" x14ac:dyDescent="0.35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</row>
    <row r="724" spans="2:37" ht="14.25" customHeight="1" x14ac:dyDescent="0.35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</row>
    <row r="725" spans="2:37" ht="14.25" customHeight="1" x14ac:dyDescent="0.35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</row>
    <row r="726" spans="2:37" ht="14.25" customHeight="1" x14ac:dyDescent="0.35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</row>
    <row r="727" spans="2:37" ht="14.25" customHeight="1" x14ac:dyDescent="0.35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</row>
    <row r="728" spans="2:37" ht="14.25" customHeight="1" x14ac:dyDescent="0.35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</row>
    <row r="729" spans="2:37" ht="14.25" customHeight="1" x14ac:dyDescent="0.35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</row>
    <row r="730" spans="2:37" ht="14.25" customHeight="1" x14ac:dyDescent="0.35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</row>
    <row r="731" spans="2:37" ht="14.25" customHeight="1" x14ac:dyDescent="0.35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</row>
    <row r="732" spans="2:37" ht="14.25" customHeight="1" x14ac:dyDescent="0.35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</row>
    <row r="733" spans="2:37" ht="14.25" customHeight="1" x14ac:dyDescent="0.35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</row>
    <row r="734" spans="2:37" ht="14.25" customHeight="1" x14ac:dyDescent="0.35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</row>
    <row r="735" spans="2:37" ht="14.25" customHeight="1" x14ac:dyDescent="0.35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</row>
    <row r="736" spans="2:37" ht="14.25" customHeight="1" x14ac:dyDescent="0.35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</row>
    <row r="737" spans="2:37" ht="14.25" customHeight="1" x14ac:dyDescent="0.35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</row>
    <row r="738" spans="2:37" ht="14.25" customHeight="1" x14ac:dyDescent="0.35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</row>
    <row r="739" spans="2:37" ht="14.25" customHeight="1" x14ac:dyDescent="0.35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</row>
    <row r="740" spans="2:37" ht="14.25" customHeight="1" x14ac:dyDescent="0.35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</row>
    <row r="741" spans="2:37" ht="14.25" customHeight="1" x14ac:dyDescent="0.35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</row>
    <row r="742" spans="2:37" ht="14.25" customHeight="1" x14ac:dyDescent="0.35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</row>
    <row r="743" spans="2:37" ht="14.25" customHeight="1" x14ac:dyDescent="0.35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</row>
    <row r="744" spans="2:37" ht="14.25" customHeight="1" x14ac:dyDescent="0.35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</row>
    <row r="745" spans="2:37" ht="14.25" customHeight="1" x14ac:dyDescent="0.35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</row>
    <row r="746" spans="2:37" ht="14.25" customHeight="1" x14ac:dyDescent="0.35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</row>
    <row r="747" spans="2:37" ht="14.25" customHeight="1" x14ac:dyDescent="0.35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</row>
    <row r="748" spans="2:37" ht="14.25" customHeight="1" x14ac:dyDescent="0.35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</row>
    <row r="749" spans="2:37" ht="14.25" customHeight="1" x14ac:dyDescent="0.35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</row>
    <row r="750" spans="2:37" ht="14.25" customHeight="1" x14ac:dyDescent="0.35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</row>
    <row r="751" spans="2:37" ht="14.25" customHeight="1" x14ac:dyDescent="0.35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</row>
    <row r="752" spans="2:37" ht="14.25" customHeight="1" x14ac:dyDescent="0.35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</row>
    <row r="753" spans="2:37" ht="14.25" customHeight="1" x14ac:dyDescent="0.35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</row>
    <row r="754" spans="2:37" ht="14.25" customHeight="1" x14ac:dyDescent="0.35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</row>
    <row r="755" spans="2:37" ht="14.25" customHeight="1" x14ac:dyDescent="0.35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</row>
    <row r="756" spans="2:37" ht="14.25" customHeight="1" x14ac:dyDescent="0.35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</row>
    <row r="757" spans="2:37" ht="14.25" customHeight="1" x14ac:dyDescent="0.35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</row>
    <row r="758" spans="2:37" ht="14.25" customHeight="1" x14ac:dyDescent="0.35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</row>
    <row r="759" spans="2:37" ht="14.25" customHeight="1" x14ac:dyDescent="0.35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</row>
    <row r="760" spans="2:37" ht="14.25" customHeight="1" x14ac:dyDescent="0.35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</row>
    <row r="761" spans="2:37" ht="14.25" customHeight="1" x14ac:dyDescent="0.35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</row>
    <row r="762" spans="2:37" ht="14.25" customHeight="1" x14ac:dyDescent="0.35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</row>
    <row r="763" spans="2:37" ht="14.25" customHeight="1" x14ac:dyDescent="0.35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</row>
    <row r="764" spans="2:37" ht="14.25" customHeight="1" x14ac:dyDescent="0.35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</row>
    <row r="765" spans="2:37" ht="14.25" customHeight="1" x14ac:dyDescent="0.35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</row>
    <row r="766" spans="2:37" ht="14.25" customHeight="1" x14ac:dyDescent="0.35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</row>
    <row r="767" spans="2:37" ht="14.25" customHeight="1" x14ac:dyDescent="0.35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</row>
    <row r="768" spans="2:37" ht="14.25" customHeight="1" x14ac:dyDescent="0.35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</row>
    <row r="769" spans="2:37" ht="14.25" customHeight="1" x14ac:dyDescent="0.35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</row>
    <row r="770" spans="2:37" ht="14.25" customHeight="1" x14ac:dyDescent="0.35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</row>
    <row r="771" spans="2:37" ht="14.25" customHeight="1" x14ac:dyDescent="0.35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</row>
    <row r="772" spans="2:37" ht="14.25" customHeight="1" x14ac:dyDescent="0.35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</row>
    <row r="773" spans="2:37" ht="14.25" customHeight="1" x14ac:dyDescent="0.35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</row>
    <row r="774" spans="2:37" ht="14.25" customHeight="1" x14ac:dyDescent="0.35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</row>
    <row r="775" spans="2:37" ht="14.25" customHeight="1" x14ac:dyDescent="0.35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</row>
    <row r="776" spans="2:37" ht="14.25" customHeight="1" x14ac:dyDescent="0.35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</row>
    <row r="777" spans="2:37" ht="14.25" customHeight="1" x14ac:dyDescent="0.35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</row>
    <row r="778" spans="2:37" ht="14.25" customHeight="1" x14ac:dyDescent="0.35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</row>
    <row r="779" spans="2:37" ht="14.25" customHeight="1" x14ac:dyDescent="0.35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</row>
    <row r="780" spans="2:37" ht="14.25" customHeight="1" x14ac:dyDescent="0.35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</row>
    <row r="781" spans="2:37" ht="14.25" customHeight="1" x14ac:dyDescent="0.35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</row>
    <row r="782" spans="2:37" ht="14.25" customHeight="1" x14ac:dyDescent="0.35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</row>
    <row r="783" spans="2:37" ht="14.25" customHeight="1" x14ac:dyDescent="0.35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</row>
    <row r="784" spans="2:37" ht="14.25" customHeight="1" x14ac:dyDescent="0.35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</row>
    <row r="785" spans="2:37" ht="14.25" customHeight="1" x14ac:dyDescent="0.35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</row>
    <row r="786" spans="2:37" ht="14.25" customHeight="1" x14ac:dyDescent="0.35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</row>
    <row r="787" spans="2:37" ht="14.25" customHeight="1" x14ac:dyDescent="0.35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</row>
    <row r="788" spans="2:37" ht="14.25" customHeight="1" x14ac:dyDescent="0.35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</row>
    <row r="789" spans="2:37" ht="14.25" customHeight="1" x14ac:dyDescent="0.35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</row>
    <row r="790" spans="2:37" ht="14.25" customHeight="1" x14ac:dyDescent="0.35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</row>
    <row r="791" spans="2:37" ht="14.25" customHeight="1" x14ac:dyDescent="0.35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</row>
    <row r="792" spans="2:37" ht="14.25" customHeight="1" x14ac:dyDescent="0.35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</row>
    <row r="793" spans="2:37" ht="14.25" customHeight="1" x14ac:dyDescent="0.35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</row>
    <row r="794" spans="2:37" ht="14.25" customHeight="1" x14ac:dyDescent="0.35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</row>
    <row r="795" spans="2:37" ht="14.25" customHeight="1" x14ac:dyDescent="0.35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</row>
    <row r="796" spans="2:37" ht="14.25" customHeight="1" x14ac:dyDescent="0.35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</row>
    <row r="797" spans="2:37" ht="14.25" customHeight="1" x14ac:dyDescent="0.35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</row>
    <row r="798" spans="2:37" ht="14.25" customHeight="1" x14ac:dyDescent="0.35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</row>
    <row r="799" spans="2:37" ht="14.25" customHeight="1" x14ac:dyDescent="0.35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</row>
    <row r="800" spans="2:37" ht="14.25" customHeight="1" x14ac:dyDescent="0.35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</row>
    <row r="801" spans="2:37" ht="14.25" customHeight="1" x14ac:dyDescent="0.35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</row>
    <row r="802" spans="2:37" ht="14.25" customHeight="1" x14ac:dyDescent="0.35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</row>
    <row r="803" spans="2:37" ht="14.25" customHeight="1" x14ac:dyDescent="0.35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</row>
    <row r="804" spans="2:37" ht="14.25" customHeight="1" x14ac:dyDescent="0.35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</row>
    <row r="805" spans="2:37" ht="14.25" customHeight="1" x14ac:dyDescent="0.35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</row>
    <row r="806" spans="2:37" ht="14.25" customHeight="1" x14ac:dyDescent="0.35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</row>
    <row r="807" spans="2:37" ht="14.25" customHeight="1" x14ac:dyDescent="0.35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</row>
    <row r="808" spans="2:37" ht="14.25" customHeight="1" x14ac:dyDescent="0.35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</row>
    <row r="809" spans="2:37" ht="14.25" customHeight="1" x14ac:dyDescent="0.35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</row>
    <row r="810" spans="2:37" ht="14.25" customHeight="1" x14ac:dyDescent="0.35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</row>
    <row r="811" spans="2:37" ht="14.25" customHeight="1" x14ac:dyDescent="0.35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</row>
    <row r="812" spans="2:37" ht="14.25" customHeight="1" x14ac:dyDescent="0.35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</row>
    <row r="813" spans="2:37" ht="14.25" customHeight="1" x14ac:dyDescent="0.35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</row>
    <row r="814" spans="2:37" ht="14.25" customHeight="1" x14ac:dyDescent="0.35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</row>
    <row r="815" spans="2:37" ht="14.25" customHeight="1" x14ac:dyDescent="0.3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</row>
    <row r="816" spans="2:37" ht="14.25" customHeight="1" x14ac:dyDescent="0.35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</row>
    <row r="817" spans="2:37" ht="14.25" customHeight="1" x14ac:dyDescent="0.35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</row>
    <row r="818" spans="2:37" ht="14.25" customHeight="1" x14ac:dyDescent="0.35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</row>
    <row r="819" spans="2:37" ht="14.25" customHeight="1" x14ac:dyDescent="0.35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</row>
    <row r="820" spans="2:37" ht="14.25" customHeight="1" x14ac:dyDescent="0.35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</row>
    <row r="821" spans="2:37" ht="14.25" customHeight="1" x14ac:dyDescent="0.35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</row>
    <row r="822" spans="2:37" ht="14.25" customHeight="1" x14ac:dyDescent="0.35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</row>
    <row r="823" spans="2:37" ht="14.25" customHeight="1" x14ac:dyDescent="0.35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</row>
    <row r="824" spans="2:37" ht="14.25" customHeight="1" x14ac:dyDescent="0.35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</row>
    <row r="825" spans="2:37" ht="14.25" customHeight="1" x14ac:dyDescent="0.35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</row>
    <row r="826" spans="2:37" ht="14.25" customHeight="1" x14ac:dyDescent="0.35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</row>
    <row r="827" spans="2:37" ht="14.25" customHeight="1" x14ac:dyDescent="0.35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</row>
    <row r="828" spans="2:37" ht="14.25" customHeight="1" x14ac:dyDescent="0.35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</row>
    <row r="829" spans="2:37" ht="14.25" customHeight="1" x14ac:dyDescent="0.35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</row>
    <row r="830" spans="2:37" ht="14.25" customHeight="1" x14ac:dyDescent="0.35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</row>
    <row r="831" spans="2:37" ht="14.25" customHeight="1" x14ac:dyDescent="0.35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</row>
    <row r="832" spans="2:37" ht="14.25" customHeight="1" x14ac:dyDescent="0.35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</row>
    <row r="833" spans="2:37" ht="14.25" customHeight="1" x14ac:dyDescent="0.35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</row>
    <row r="834" spans="2:37" ht="14.25" customHeight="1" x14ac:dyDescent="0.35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</row>
    <row r="835" spans="2:37" ht="14.25" customHeight="1" x14ac:dyDescent="0.35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</row>
    <row r="836" spans="2:37" ht="14.25" customHeight="1" x14ac:dyDescent="0.35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</row>
    <row r="837" spans="2:37" ht="14.25" customHeight="1" x14ac:dyDescent="0.35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</row>
    <row r="838" spans="2:37" ht="14.25" customHeight="1" x14ac:dyDescent="0.35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</row>
    <row r="839" spans="2:37" ht="14.25" customHeight="1" x14ac:dyDescent="0.35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</row>
    <row r="840" spans="2:37" ht="14.25" customHeight="1" x14ac:dyDescent="0.35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</row>
    <row r="841" spans="2:37" ht="14.25" customHeight="1" x14ac:dyDescent="0.35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</row>
    <row r="842" spans="2:37" ht="14.25" customHeight="1" x14ac:dyDescent="0.35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</row>
    <row r="843" spans="2:37" ht="14.25" customHeight="1" x14ac:dyDescent="0.35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</row>
    <row r="844" spans="2:37" ht="14.25" customHeight="1" x14ac:dyDescent="0.35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</row>
    <row r="845" spans="2:37" ht="14.25" customHeight="1" x14ac:dyDescent="0.35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</row>
    <row r="846" spans="2:37" ht="14.25" customHeight="1" x14ac:dyDescent="0.35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</row>
    <row r="847" spans="2:37" ht="14.25" customHeight="1" x14ac:dyDescent="0.35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</row>
    <row r="848" spans="2:37" ht="14.25" customHeight="1" x14ac:dyDescent="0.35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</row>
    <row r="849" spans="2:37" ht="14.25" customHeight="1" x14ac:dyDescent="0.35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</row>
    <row r="850" spans="2:37" ht="14.25" customHeight="1" x14ac:dyDescent="0.35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</row>
    <row r="851" spans="2:37" ht="14.25" customHeight="1" x14ac:dyDescent="0.35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</row>
    <row r="852" spans="2:37" ht="14.25" customHeight="1" x14ac:dyDescent="0.35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</row>
    <row r="853" spans="2:37" ht="14.25" customHeight="1" x14ac:dyDescent="0.35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</row>
    <row r="854" spans="2:37" ht="14.25" customHeight="1" x14ac:dyDescent="0.35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</row>
    <row r="855" spans="2:37" ht="14.25" customHeight="1" x14ac:dyDescent="0.35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</row>
    <row r="856" spans="2:37" ht="14.25" customHeight="1" x14ac:dyDescent="0.35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</row>
    <row r="857" spans="2:37" ht="14.25" customHeight="1" x14ac:dyDescent="0.35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</row>
    <row r="858" spans="2:37" ht="14.25" customHeight="1" x14ac:dyDescent="0.35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</row>
    <row r="859" spans="2:37" ht="14.25" customHeight="1" x14ac:dyDescent="0.35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</row>
    <row r="860" spans="2:37" ht="14.25" customHeight="1" x14ac:dyDescent="0.35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</row>
    <row r="861" spans="2:37" ht="14.25" customHeight="1" x14ac:dyDescent="0.35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</row>
    <row r="862" spans="2:37" ht="14.25" customHeight="1" x14ac:dyDescent="0.35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</row>
    <row r="863" spans="2:37" ht="14.25" customHeight="1" x14ac:dyDescent="0.35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</row>
    <row r="864" spans="2:37" ht="14.25" customHeight="1" x14ac:dyDescent="0.35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</row>
    <row r="865" spans="2:37" ht="14.25" customHeight="1" x14ac:dyDescent="0.35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</row>
    <row r="866" spans="2:37" ht="14.25" customHeight="1" x14ac:dyDescent="0.35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</row>
    <row r="867" spans="2:37" ht="14.25" customHeight="1" x14ac:dyDescent="0.35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</row>
    <row r="868" spans="2:37" ht="14.25" customHeight="1" x14ac:dyDescent="0.35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</row>
    <row r="869" spans="2:37" ht="14.25" customHeight="1" x14ac:dyDescent="0.35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</row>
    <row r="870" spans="2:37" ht="14.25" customHeight="1" x14ac:dyDescent="0.35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</row>
    <row r="871" spans="2:37" ht="14.25" customHeight="1" x14ac:dyDescent="0.35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</row>
    <row r="872" spans="2:37" ht="14.25" customHeight="1" x14ac:dyDescent="0.35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</row>
    <row r="873" spans="2:37" ht="14.25" customHeight="1" x14ac:dyDescent="0.35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</row>
    <row r="874" spans="2:37" ht="14.25" customHeight="1" x14ac:dyDescent="0.35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</row>
    <row r="875" spans="2:37" ht="14.25" customHeight="1" x14ac:dyDescent="0.35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</row>
    <row r="876" spans="2:37" ht="14.25" customHeight="1" x14ac:dyDescent="0.35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</row>
    <row r="877" spans="2:37" ht="14.25" customHeight="1" x14ac:dyDescent="0.35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</row>
    <row r="878" spans="2:37" ht="14.25" customHeight="1" x14ac:dyDescent="0.35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</row>
    <row r="879" spans="2:37" ht="14.25" customHeight="1" x14ac:dyDescent="0.35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</row>
    <row r="880" spans="2:37" ht="14.25" customHeight="1" x14ac:dyDescent="0.35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</row>
    <row r="881" spans="2:37" ht="14.25" customHeight="1" x14ac:dyDescent="0.35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</row>
    <row r="882" spans="2:37" ht="14.25" customHeight="1" x14ac:dyDescent="0.35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</row>
    <row r="883" spans="2:37" ht="14.25" customHeight="1" x14ac:dyDescent="0.35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</row>
    <row r="884" spans="2:37" ht="14.25" customHeight="1" x14ac:dyDescent="0.35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</row>
    <row r="885" spans="2:37" ht="14.25" customHeight="1" x14ac:dyDescent="0.35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</row>
    <row r="886" spans="2:37" ht="14.25" customHeight="1" x14ac:dyDescent="0.35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</row>
    <row r="887" spans="2:37" ht="14.25" customHeight="1" x14ac:dyDescent="0.35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</row>
    <row r="888" spans="2:37" ht="14.25" customHeight="1" x14ac:dyDescent="0.35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</row>
    <row r="889" spans="2:37" ht="14.25" customHeight="1" x14ac:dyDescent="0.35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</row>
    <row r="890" spans="2:37" ht="14.25" customHeight="1" x14ac:dyDescent="0.35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</row>
    <row r="891" spans="2:37" ht="14.25" customHeight="1" x14ac:dyDescent="0.35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</row>
    <row r="892" spans="2:37" ht="14.25" customHeight="1" x14ac:dyDescent="0.35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</row>
    <row r="893" spans="2:37" ht="14.25" customHeight="1" x14ac:dyDescent="0.35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</row>
    <row r="894" spans="2:37" ht="14.25" customHeight="1" x14ac:dyDescent="0.35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</row>
    <row r="895" spans="2:37" ht="14.25" customHeight="1" x14ac:dyDescent="0.35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</row>
    <row r="896" spans="2:37" ht="14.25" customHeight="1" x14ac:dyDescent="0.35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</row>
    <row r="897" spans="2:37" ht="14.25" customHeight="1" x14ac:dyDescent="0.35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</row>
    <row r="898" spans="2:37" ht="14.25" customHeight="1" x14ac:dyDescent="0.35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</row>
    <row r="899" spans="2:37" ht="14.25" customHeight="1" x14ac:dyDescent="0.35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</row>
    <row r="900" spans="2:37" ht="14.25" customHeight="1" x14ac:dyDescent="0.35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</row>
    <row r="901" spans="2:37" ht="14.25" customHeight="1" x14ac:dyDescent="0.35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</row>
    <row r="902" spans="2:37" ht="14.25" customHeight="1" x14ac:dyDescent="0.35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</row>
    <row r="903" spans="2:37" ht="14.25" customHeight="1" x14ac:dyDescent="0.35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</row>
    <row r="904" spans="2:37" ht="14.25" customHeight="1" x14ac:dyDescent="0.35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</row>
    <row r="905" spans="2:37" ht="14.25" customHeight="1" x14ac:dyDescent="0.35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</row>
    <row r="906" spans="2:37" ht="14.25" customHeight="1" x14ac:dyDescent="0.35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</row>
    <row r="907" spans="2:37" ht="14.25" customHeight="1" x14ac:dyDescent="0.35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</row>
    <row r="908" spans="2:37" ht="14.25" customHeight="1" x14ac:dyDescent="0.35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</row>
    <row r="909" spans="2:37" ht="14.25" customHeight="1" x14ac:dyDescent="0.35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</row>
    <row r="910" spans="2:37" ht="14.25" customHeight="1" x14ac:dyDescent="0.35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</row>
    <row r="911" spans="2:37" ht="14.25" customHeight="1" x14ac:dyDescent="0.35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</row>
    <row r="912" spans="2:37" ht="14.25" customHeight="1" x14ac:dyDescent="0.35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</row>
    <row r="913" spans="2:37" ht="14.25" customHeight="1" x14ac:dyDescent="0.35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</row>
    <row r="914" spans="2:37" ht="14.25" customHeight="1" x14ac:dyDescent="0.35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</row>
    <row r="915" spans="2:37" ht="14.25" customHeight="1" x14ac:dyDescent="0.35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</row>
    <row r="916" spans="2:37" ht="14.25" customHeight="1" x14ac:dyDescent="0.35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</row>
    <row r="917" spans="2:37" ht="14.25" customHeight="1" x14ac:dyDescent="0.35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</row>
    <row r="918" spans="2:37" ht="14.25" customHeight="1" x14ac:dyDescent="0.35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</row>
    <row r="919" spans="2:37" ht="14.25" customHeight="1" x14ac:dyDescent="0.35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</row>
    <row r="920" spans="2:37" ht="14.25" customHeight="1" x14ac:dyDescent="0.35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</row>
    <row r="921" spans="2:37" ht="14.25" customHeight="1" x14ac:dyDescent="0.35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</row>
    <row r="922" spans="2:37" ht="14.25" customHeight="1" x14ac:dyDescent="0.35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</row>
    <row r="923" spans="2:37" ht="14.25" customHeight="1" x14ac:dyDescent="0.35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</row>
    <row r="924" spans="2:37" ht="14.25" customHeight="1" x14ac:dyDescent="0.35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</row>
    <row r="925" spans="2:37" ht="14.25" customHeight="1" x14ac:dyDescent="0.35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</row>
    <row r="926" spans="2:37" ht="14.25" customHeight="1" x14ac:dyDescent="0.35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</row>
    <row r="927" spans="2:37" ht="14.25" customHeight="1" x14ac:dyDescent="0.35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</row>
    <row r="928" spans="2:37" ht="14.25" customHeight="1" x14ac:dyDescent="0.35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</row>
    <row r="929" spans="2:37" ht="14.25" customHeight="1" x14ac:dyDescent="0.35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</row>
    <row r="930" spans="2:37" ht="14.25" customHeight="1" x14ac:dyDescent="0.35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</row>
    <row r="931" spans="2:37" ht="14.25" customHeight="1" x14ac:dyDescent="0.35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</row>
    <row r="932" spans="2:37" ht="14.25" customHeight="1" x14ac:dyDescent="0.35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</row>
    <row r="933" spans="2:37" ht="14.25" customHeight="1" x14ac:dyDescent="0.35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</row>
    <row r="934" spans="2:37" ht="14.25" customHeight="1" x14ac:dyDescent="0.35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</row>
    <row r="935" spans="2:37" ht="14.25" customHeight="1" x14ac:dyDescent="0.35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</row>
    <row r="936" spans="2:37" ht="14.25" customHeight="1" x14ac:dyDescent="0.35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</row>
    <row r="937" spans="2:37" ht="14.25" customHeight="1" x14ac:dyDescent="0.35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</row>
    <row r="938" spans="2:37" ht="14.25" customHeight="1" x14ac:dyDescent="0.35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</row>
    <row r="939" spans="2:37" ht="14.25" customHeight="1" x14ac:dyDescent="0.35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</row>
    <row r="940" spans="2:37" ht="14.25" customHeight="1" x14ac:dyDescent="0.35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</row>
    <row r="941" spans="2:37" ht="14.25" customHeight="1" x14ac:dyDescent="0.35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</row>
    <row r="942" spans="2:37" ht="14.25" customHeight="1" x14ac:dyDescent="0.35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</row>
    <row r="943" spans="2:37" ht="14.25" customHeight="1" x14ac:dyDescent="0.35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</row>
    <row r="944" spans="2:37" ht="14.25" customHeight="1" x14ac:dyDescent="0.35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</row>
    <row r="945" spans="2:37" ht="14.25" customHeight="1" x14ac:dyDescent="0.35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</row>
    <row r="946" spans="2:37" ht="14.25" customHeight="1" x14ac:dyDescent="0.35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</row>
    <row r="947" spans="2:37" ht="14.25" customHeight="1" x14ac:dyDescent="0.35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</row>
    <row r="948" spans="2:37" ht="14.25" customHeight="1" x14ac:dyDescent="0.35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</row>
    <row r="949" spans="2:37" ht="14.25" customHeight="1" x14ac:dyDescent="0.35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</row>
    <row r="950" spans="2:37" ht="14.25" customHeight="1" x14ac:dyDescent="0.35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</row>
    <row r="951" spans="2:37" ht="14.25" customHeight="1" x14ac:dyDescent="0.35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</row>
    <row r="952" spans="2:37" ht="14.25" customHeight="1" x14ac:dyDescent="0.35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</row>
    <row r="953" spans="2:37" ht="14.25" customHeight="1" x14ac:dyDescent="0.35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</row>
    <row r="954" spans="2:37" ht="14.25" customHeight="1" x14ac:dyDescent="0.35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</row>
    <row r="955" spans="2:37" ht="14.25" customHeight="1" x14ac:dyDescent="0.35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</row>
    <row r="956" spans="2:37" ht="14.25" customHeight="1" x14ac:dyDescent="0.35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</row>
    <row r="957" spans="2:37" ht="14.25" customHeight="1" x14ac:dyDescent="0.35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</row>
    <row r="958" spans="2:37" ht="14.25" customHeight="1" x14ac:dyDescent="0.35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</row>
    <row r="959" spans="2:37" ht="14.25" customHeight="1" x14ac:dyDescent="0.35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</row>
    <row r="960" spans="2:37" ht="14.25" customHeight="1" x14ac:dyDescent="0.35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</row>
    <row r="961" spans="2:37" ht="14.25" customHeight="1" x14ac:dyDescent="0.35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</row>
    <row r="962" spans="2:37" ht="14.25" customHeight="1" x14ac:dyDescent="0.35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</row>
    <row r="963" spans="2:37" ht="14.25" customHeight="1" x14ac:dyDescent="0.35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</row>
    <row r="964" spans="2:37" ht="14.25" customHeight="1" x14ac:dyDescent="0.35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</row>
    <row r="965" spans="2:37" ht="14.25" customHeight="1" x14ac:dyDescent="0.35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</row>
    <row r="966" spans="2:37" ht="14.25" customHeight="1" x14ac:dyDescent="0.35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</row>
    <row r="967" spans="2:37" ht="14.25" customHeight="1" x14ac:dyDescent="0.35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</row>
    <row r="968" spans="2:37" ht="14.25" customHeight="1" x14ac:dyDescent="0.35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</row>
    <row r="969" spans="2:37" ht="14.25" customHeight="1" x14ac:dyDescent="0.35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</row>
    <row r="970" spans="2:37" ht="14.25" customHeight="1" x14ac:dyDescent="0.35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</row>
    <row r="971" spans="2:37" ht="14.25" customHeight="1" x14ac:dyDescent="0.35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</row>
    <row r="972" spans="2:37" ht="14.25" customHeight="1" x14ac:dyDescent="0.35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</row>
    <row r="973" spans="2:37" ht="14.25" customHeight="1" x14ac:dyDescent="0.35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</row>
    <row r="974" spans="2:37" ht="14.25" customHeight="1" x14ac:dyDescent="0.35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</row>
    <row r="975" spans="2:37" ht="14.25" customHeight="1" x14ac:dyDescent="0.35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</row>
    <row r="976" spans="2:37" ht="14.25" customHeight="1" x14ac:dyDescent="0.35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</row>
    <row r="977" spans="2:37" ht="14.25" customHeight="1" x14ac:dyDescent="0.35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</row>
    <row r="978" spans="2:37" ht="14.25" customHeight="1" x14ac:dyDescent="0.35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</row>
    <row r="979" spans="2:37" ht="14.25" customHeight="1" x14ac:dyDescent="0.35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</row>
    <row r="980" spans="2:37" ht="14.25" customHeight="1" x14ac:dyDescent="0.35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</row>
    <row r="981" spans="2:37" ht="14.25" customHeight="1" x14ac:dyDescent="0.35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</row>
    <row r="982" spans="2:37" ht="14.25" customHeight="1" x14ac:dyDescent="0.35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</row>
    <row r="983" spans="2:37" ht="14.25" customHeight="1" x14ac:dyDescent="0.35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</row>
    <row r="984" spans="2:37" ht="14.25" customHeight="1" x14ac:dyDescent="0.35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</row>
    <row r="985" spans="2:37" ht="14.25" customHeight="1" x14ac:dyDescent="0.35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</row>
    <row r="986" spans="2:37" ht="14.25" customHeight="1" x14ac:dyDescent="0.35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</row>
    <row r="987" spans="2:37" ht="14.25" customHeight="1" x14ac:dyDescent="0.35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</row>
    <row r="988" spans="2:37" ht="14.25" customHeight="1" x14ac:dyDescent="0.35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</row>
    <row r="989" spans="2:37" ht="14.25" customHeight="1" x14ac:dyDescent="0.35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</row>
    <row r="990" spans="2:37" ht="14.25" customHeight="1" x14ac:dyDescent="0.35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</row>
    <row r="991" spans="2:37" ht="14.25" customHeight="1" x14ac:dyDescent="0.35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</row>
    <row r="992" spans="2:37" ht="14.25" customHeight="1" x14ac:dyDescent="0.35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</row>
    <row r="993" spans="2:37" ht="14.25" customHeight="1" x14ac:dyDescent="0.35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</row>
    <row r="994" spans="2:37" ht="14.25" customHeight="1" x14ac:dyDescent="0.35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</row>
    <row r="995" spans="2:37" ht="14.25" customHeight="1" x14ac:dyDescent="0.35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</row>
    <row r="996" spans="2:37" ht="14.25" customHeight="1" x14ac:dyDescent="0.35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</row>
    <row r="997" spans="2:37" ht="14.25" customHeight="1" x14ac:dyDescent="0.35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</row>
    <row r="998" spans="2:37" ht="14.25" customHeight="1" x14ac:dyDescent="0.35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</row>
    <row r="999" spans="2:37" ht="14.25" customHeight="1" x14ac:dyDescent="0.35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</row>
    <row r="1000" spans="2:37" ht="14.25" customHeight="1" x14ac:dyDescent="0.35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K1000"/>
  <sheetViews>
    <sheetView workbookViewId="0"/>
  </sheetViews>
  <sheetFormatPr defaultColWidth="11.25" defaultRowHeight="15" customHeight="1" x14ac:dyDescent="0.35"/>
  <cols>
    <col min="1" max="1" width="16.33203125" customWidth="1"/>
    <col min="2" max="37" width="6.75" customWidth="1"/>
  </cols>
  <sheetData>
    <row r="1" spans="1:37" ht="14.25" customHeight="1" x14ac:dyDescent="0.35">
      <c r="A1" s="19" t="s">
        <v>19</v>
      </c>
      <c r="B1" s="19">
        <v>2015</v>
      </c>
      <c r="C1" s="19">
        <v>2016</v>
      </c>
      <c r="D1" s="19">
        <v>2017</v>
      </c>
      <c r="E1" s="19">
        <v>2018</v>
      </c>
      <c r="F1" s="19">
        <v>2019</v>
      </c>
      <c r="G1" s="19">
        <v>2020</v>
      </c>
      <c r="H1" s="19">
        <v>2021</v>
      </c>
      <c r="I1" s="19">
        <v>2022</v>
      </c>
      <c r="J1" s="19">
        <v>2023</v>
      </c>
      <c r="K1" s="19">
        <v>2024</v>
      </c>
      <c r="L1" s="19">
        <v>2025</v>
      </c>
      <c r="M1" s="19">
        <v>2026</v>
      </c>
      <c r="N1" s="19">
        <v>2027</v>
      </c>
      <c r="O1" s="19">
        <v>2028</v>
      </c>
      <c r="P1" s="19">
        <v>2029</v>
      </c>
      <c r="Q1" s="19">
        <v>2030</v>
      </c>
      <c r="R1" s="19">
        <v>2031</v>
      </c>
      <c r="S1" s="19">
        <v>2032</v>
      </c>
      <c r="T1" s="19">
        <v>2033</v>
      </c>
      <c r="U1" s="19">
        <v>2034</v>
      </c>
      <c r="V1" s="19">
        <v>2035</v>
      </c>
      <c r="W1" s="19">
        <v>2036</v>
      </c>
      <c r="X1" s="19">
        <v>2037</v>
      </c>
      <c r="Y1" s="19">
        <v>2038</v>
      </c>
      <c r="Z1" s="19">
        <v>2039</v>
      </c>
      <c r="AA1" s="19">
        <v>2040</v>
      </c>
      <c r="AB1" s="19">
        <v>2041</v>
      </c>
      <c r="AC1" s="19">
        <v>2042</v>
      </c>
      <c r="AD1" s="19">
        <v>2043</v>
      </c>
      <c r="AE1" s="19">
        <v>2044</v>
      </c>
      <c r="AF1" s="19">
        <v>2045</v>
      </c>
      <c r="AG1" s="19">
        <v>2046</v>
      </c>
      <c r="AH1" s="19">
        <v>2047</v>
      </c>
      <c r="AI1" s="19">
        <v>2048</v>
      </c>
      <c r="AJ1" s="19">
        <v>2049</v>
      </c>
      <c r="AK1" s="19">
        <v>2050</v>
      </c>
    </row>
    <row r="2" spans="1:37" ht="14.25" customHeight="1" x14ac:dyDescent="0.35">
      <c r="A2" s="20" t="s">
        <v>21</v>
      </c>
      <c r="B2" s="21">
        <v>0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17">
        <f t="array" ref="I2">(TREND(Calculations!$C$11:$E$11,Calculations!$C$10:$E$10,I1))*0.25</f>
        <v>1088.9344262294471</v>
      </c>
      <c r="J2" s="17">
        <f t="array" ref="J2">(TREND(Calculations!$C$11:$E$11,Calculations!$C$10:$E$10,J1))*0.25</f>
        <v>1714.7540983606596</v>
      </c>
      <c r="K2" s="17">
        <f t="array" ref="K2">(TREND(Calculations!$C$11:$E$11,Calculations!$C$10:$E$10,K1))*0.25</f>
        <v>2340.573770491872</v>
      </c>
      <c r="L2" s="17">
        <f t="array" ref="L2">(TREND(Calculations!$C$11:$E$11,Calculations!$C$10:$E$10,L1))*0.25</f>
        <v>2966.3934426228516</v>
      </c>
      <c r="M2" s="17">
        <f t="array" ref="M2">(TREND(Calculations!$C$11:$E$11,Calculations!$C$10:$E$10,M1))*0.25</f>
        <v>3592.213114754064</v>
      </c>
      <c r="N2" s="17">
        <f t="array" ref="N2">(TREND(Calculations!$C$11:$E$11,Calculations!$C$10:$E$10,N1))*0.25</f>
        <v>4218.0327868852764</v>
      </c>
      <c r="O2" s="17">
        <f t="array" ref="O2">(TREND(Calculations!$C$11:$E$11,Calculations!$C$10:$E$10,O1))*0.25</f>
        <v>4843.8524590164889</v>
      </c>
      <c r="P2" s="17">
        <f t="array" ref="P2">(TREND(Calculations!$C$11:$E$11,Calculations!$C$10:$E$10,P1))*0.25</f>
        <v>5469.6721311474685</v>
      </c>
      <c r="Q2" s="17">
        <f t="array" ref="Q2">(TREND(Calculations!$C$11:$E$11,Calculations!$C$10:$E$10,Q1))*0.25</f>
        <v>6095.4918032786809</v>
      </c>
      <c r="R2" s="17">
        <f t="array" ref="R2">(TREND(Calculations!$C$11:$E$11,Calculations!$C$10:$E$10,R1))*0.25</f>
        <v>6721.3114754098933</v>
      </c>
      <c r="S2" s="17">
        <f t="array" ref="S2">(TREND(Calculations!$C$11:$E$11,Calculations!$C$10:$E$10,S1))*0.25</f>
        <v>7347.1311475408729</v>
      </c>
      <c r="T2" s="17">
        <f t="array" ref="T2">(TREND(Calculations!$C$11:$E$11,Calculations!$C$10:$E$10,T1))*0.25</f>
        <v>7972.9508196720853</v>
      </c>
      <c r="U2" s="17">
        <f t="array" ref="U2">(TREND(Calculations!$C$11:$E$11,Calculations!$C$10:$E$10,U1))*0.25</f>
        <v>8598.7704918032978</v>
      </c>
      <c r="V2" s="17">
        <f t="array" ref="V2">(TREND(Calculations!$C$11:$E$11,Calculations!$C$10:$E$10,V1))*0.25</f>
        <v>9224.5901639345102</v>
      </c>
      <c r="W2" s="17">
        <f t="array" ref="W2">(TREND(Calculations!$C$11:$E$11,Calculations!$C$10:$E$10,W1))*0.25</f>
        <v>9850.4098360654898</v>
      </c>
      <c r="X2" s="17">
        <f t="array" ref="X2">(TREND(Calculations!$C$11:$E$11,Calculations!$C$10:$E$10,X1))*0.25</f>
        <v>10476.229508196702</v>
      </c>
      <c r="Y2" s="17">
        <f t="array" ref="Y2">(TREND(Calculations!$C$11:$E$11,Calculations!$C$10:$E$10,Y1))*0.25</f>
        <v>11102.049180327915</v>
      </c>
      <c r="Z2" s="17">
        <f t="array" ref="Z2">(TREND(Calculations!$C$11:$E$11,Calculations!$C$10:$E$10,Z1))*0.25</f>
        <v>11727.868852459127</v>
      </c>
      <c r="AA2" s="17">
        <f t="array" ref="AA2">(TREND(Calculations!$C$11:$E$11,Calculations!$C$10:$E$10,AA1))*0.25</f>
        <v>12353.688524590107</v>
      </c>
      <c r="AB2" s="17">
        <f t="array" ref="AB2">(TREND(Calculations!$C$11:$E$11,Calculations!$C$10:$E$10,AB1))*0.25</f>
        <v>12979.508196721319</v>
      </c>
      <c r="AC2" s="17">
        <f t="array" ref="AC2">(TREND(Calculations!$C$11:$E$11,Calculations!$C$10:$E$10,AC1))*0.25</f>
        <v>13605.327868852532</v>
      </c>
      <c r="AD2" s="17">
        <f t="array" ref="AD2">(TREND(Calculations!$C$11:$E$11,Calculations!$C$10:$E$10,AD1))*0.25</f>
        <v>14231.147540983511</v>
      </c>
      <c r="AE2" s="17">
        <f t="array" ref="AE2">(TREND(Calculations!$C$11:$E$11,Calculations!$C$10:$E$10,AE1))*0.25</f>
        <v>14856.967213114724</v>
      </c>
      <c r="AF2" s="17">
        <f t="array" ref="AF2">(TREND(Calculations!$C$11:$E$11,Calculations!$C$10:$E$10,AF1))*0.25</f>
        <v>15482.786885245936</v>
      </c>
      <c r="AG2" s="17">
        <f t="array" ref="AG2">(TREND(Calculations!$C$11:$E$11,Calculations!$C$10:$E$10,AG1))*0.25</f>
        <v>16108.606557377148</v>
      </c>
      <c r="AH2" s="17">
        <f t="array" ref="AH2">(TREND(Calculations!$C$11:$E$11,Calculations!$C$10:$E$10,AH1))*0.25</f>
        <v>16734.426229508128</v>
      </c>
      <c r="AI2" s="17">
        <f t="array" ref="AI2">(TREND(Calculations!$C$11:$E$11,Calculations!$C$10:$E$10,AI1))*0.25</f>
        <v>17360.24590163934</v>
      </c>
      <c r="AJ2" s="17">
        <f t="array" ref="AJ2">(TREND(Calculations!$C$11:$E$11,Calculations!$C$10:$E$10,AJ1))*0.25</f>
        <v>17986.065573770553</v>
      </c>
      <c r="AK2" s="17">
        <f t="array" ref="AK2">(TREND(Calculations!$C$11:$E$11,Calculations!$C$10:$E$10,AK1))*0.25</f>
        <v>18611.885245901532</v>
      </c>
    </row>
    <row r="3" spans="1:37" ht="14.25" customHeight="1" x14ac:dyDescent="0.35"/>
    <row r="4" spans="1:37" ht="14.25" customHeight="1" x14ac:dyDescent="0.35"/>
    <row r="5" spans="1:37" ht="14.25" customHeight="1" x14ac:dyDescent="0.35"/>
    <row r="6" spans="1:37" ht="14.25" customHeight="1" x14ac:dyDescent="0.35"/>
    <row r="7" spans="1:37" ht="14.25" customHeight="1" x14ac:dyDescent="0.35"/>
    <row r="8" spans="1:37" ht="14.25" customHeight="1" x14ac:dyDescent="0.35"/>
    <row r="9" spans="1:37" ht="14.25" customHeight="1" x14ac:dyDescent="0.35"/>
    <row r="10" spans="1:37" ht="14.25" customHeight="1" x14ac:dyDescent="0.35"/>
    <row r="11" spans="1:37" ht="14.25" customHeight="1" x14ac:dyDescent="0.35"/>
    <row r="12" spans="1:37" ht="14.25" customHeight="1" x14ac:dyDescent="0.35"/>
    <row r="13" spans="1:37" ht="14.25" customHeight="1" x14ac:dyDescent="0.35"/>
    <row r="14" spans="1:37" ht="14.25" customHeight="1" x14ac:dyDescent="0.35"/>
    <row r="15" spans="1:37" ht="14.25" customHeight="1" x14ac:dyDescent="0.35"/>
    <row r="16" spans="1:3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Calculations</vt:lpstr>
      <vt:lpstr>DRC-BDRC</vt:lpstr>
      <vt:lpstr>DRC-PADRC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Wenzel</dc:creator>
  <cp:lastModifiedBy>Shelley Wenzel</cp:lastModifiedBy>
  <dcterms:created xsi:type="dcterms:W3CDTF">2022-03-23T22:23:38Z</dcterms:created>
  <dcterms:modified xsi:type="dcterms:W3CDTF">2022-03-23T22:23:38Z</dcterms:modified>
</cp:coreProperties>
</file>