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indonesia\InputData\elec\GBSC\"/>
    </mc:Choice>
  </mc:AlternateContent>
  <xr:revisionPtr revIDLastSave="0" documentId="8_{AC577E00-A825-4270-BDDC-C7142BC99F2D}" xr6:coauthVersionLast="47" xr6:coauthVersionMax="47" xr10:uidLastSave="{00000000-0000-0000-0000-000000000000}"/>
  <bookViews>
    <workbookView xWindow="-13455" yWindow="-16320" windowWidth="29040" windowHeight="15840" xr2:uid="{00000000-000D-0000-FFFF-FFFF00000000}"/>
  </bookViews>
  <sheets>
    <sheet name="About" sheetId="1" r:id="rId1"/>
    <sheet name="Calculation" sheetId="2" r:id="rId2"/>
    <sheet name="BGBSC" sheetId="3" r:id="rId3"/>
    <sheet name="PAGBSC" sheetId="4" r:id="rId4"/>
    <sheet name="SYGBSC" sheetId="5" r:id="rId5"/>
  </sheets>
  <definedNames>
    <definedName name="gigwatts_to_megawatts">About!$A$32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2" i="4" l="1" a="1"/>
  <c r="AG2" i="4" s="1"/>
  <c r="AF2" i="4" a="1"/>
  <c r="AF2" i="4" s="1"/>
  <c r="AE2" i="4" a="1"/>
  <c r="AE2" i="4"/>
  <c r="AD2" i="4" a="1"/>
  <c r="AD2" i="4" s="1"/>
  <c r="AC2" i="4" a="1"/>
  <c r="AC2" i="4" s="1"/>
  <c r="AB2" i="4" a="1"/>
  <c r="AB2" i="4" s="1"/>
  <c r="AA2" i="4" a="1"/>
  <c r="AA2" i="4"/>
  <c r="Z2" i="4" a="1"/>
  <c r="Z2" i="4" s="1"/>
  <c r="Y2" i="4" a="1"/>
  <c r="Y2" i="4" s="1"/>
  <c r="X2" i="4" a="1"/>
  <c r="X2" i="4" s="1"/>
  <c r="W2" i="4" a="1"/>
  <c r="W2" i="4"/>
  <c r="V2" i="4" a="1"/>
  <c r="V2" i="4" s="1"/>
  <c r="U2" i="4" a="1"/>
  <c r="U2" i="4" s="1"/>
  <c r="T2" i="4" a="1"/>
  <c r="T2" i="4" s="1"/>
  <c r="S2" i="4" a="1"/>
  <c r="S2" i="4"/>
  <c r="R2" i="4" a="1"/>
  <c r="R2" i="4" s="1"/>
  <c r="Q2" i="4" a="1"/>
  <c r="Q2" i="4" s="1"/>
  <c r="P2" i="4" a="1"/>
  <c r="P2" i="4" s="1"/>
  <c r="O2" i="4" a="1"/>
  <c r="O2" i="4"/>
  <c r="N2" i="4" a="1"/>
  <c r="N2" i="4" s="1"/>
  <c r="M2" i="4" a="1"/>
  <c r="M2" i="4" s="1"/>
  <c r="L2" i="4" a="1"/>
  <c r="L2" i="4" s="1"/>
  <c r="K2" i="4" a="1"/>
  <c r="K2" i="4"/>
  <c r="J2" i="4" a="1"/>
  <c r="J2" i="4" s="1"/>
  <c r="I2" i="4" a="1"/>
  <c r="I2" i="4" s="1"/>
  <c r="H2" i="4" a="1"/>
  <c r="H2" i="4" s="1"/>
  <c r="G2" i="4" a="1"/>
  <c r="G2" i="4"/>
  <c r="F2" i="4" a="1"/>
  <c r="F2" i="4" s="1"/>
  <c r="E2" i="4" a="1"/>
  <c r="E2" i="4" s="1"/>
  <c r="AG2" i="3" a="1"/>
  <c r="AG2" i="3" s="1"/>
  <c r="AF2" i="3" a="1"/>
  <c r="AF2" i="3"/>
  <c r="AE2" i="3" a="1"/>
  <c r="AE2" i="3" s="1"/>
  <c r="AD2" i="3" a="1"/>
  <c r="AD2" i="3" s="1"/>
  <c r="AC2" i="3" a="1"/>
  <c r="AC2" i="3" s="1"/>
  <c r="AB2" i="3" a="1"/>
  <c r="AB2" i="3"/>
  <c r="AA2" i="3" a="1"/>
  <c r="AA2" i="3" s="1"/>
  <c r="Z2" i="3" a="1"/>
  <c r="Z2" i="3" s="1"/>
  <c r="Y2" i="3" a="1"/>
  <c r="Y2" i="3" s="1"/>
  <c r="X2" i="3" a="1"/>
  <c r="X2" i="3"/>
  <c r="W2" i="3" a="1"/>
  <c r="W2" i="3" s="1"/>
  <c r="V2" i="3" a="1"/>
  <c r="V2" i="3" s="1"/>
  <c r="U2" i="3" a="1"/>
  <c r="U2" i="3" s="1"/>
  <c r="T2" i="3" a="1"/>
  <c r="T2" i="3"/>
  <c r="S2" i="3" a="1"/>
  <c r="S2" i="3" s="1"/>
  <c r="R2" i="3" a="1"/>
  <c r="R2" i="3" s="1"/>
  <c r="Q2" i="3" a="1"/>
  <c r="Q2" i="3" s="1"/>
  <c r="P2" i="3" a="1"/>
  <c r="P2" i="3"/>
  <c r="O2" i="3" a="1"/>
  <c r="O2" i="3" s="1"/>
  <c r="N2" i="3" a="1"/>
  <c r="N2" i="3" s="1"/>
  <c r="M2" i="3" a="1"/>
  <c r="M2" i="3" s="1"/>
  <c r="L2" i="3" a="1"/>
  <c r="L2" i="3"/>
  <c r="K2" i="3" a="1"/>
  <c r="K2" i="3" s="1"/>
  <c r="J2" i="3" a="1"/>
  <c r="J2" i="3" s="1"/>
  <c r="I2" i="3" a="1"/>
  <c r="I2" i="3" s="1"/>
  <c r="H2" i="3" a="1"/>
  <c r="H2" i="3"/>
  <c r="G2" i="3" a="1"/>
  <c r="G2" i="3" s="1"/>
  <c r="F2" i="3" a="1"/>
  <c r="F2" i="3" s="1"/>
  <c r="E2" i="3" a="1"/>
  <c r="E2" i="3" s="1"/>
</calcChain>
</file>

<file path=xl/sharedStrings.xml><?xml version="1.0" encoding="utf-8"?>
<sst xmlns="http://schemas.openxmlformats.org/spreadsheetml/2006/main" count="77" uniqueCount="58">
  <si>
    <t>Source:</t>
  </si>
  <si>
    <t>PV and Battery</t>
  </si>
  <si>
    <t>https://docs.google.com/spreadsheets/d/1fWx2Nak8GdZuL2g9Tq-l0IMYAf5tJmHjynz711nrw5Q/edit?usp=sharing</t>
  </si>
  <si>
    <t>Notes</t>
  </si>
  <si>
    <t>We assume BAU GBSC is the 75% of the estimated GBSC and Potential Additional GBSC is the rest 25%</t>
  </si>
  <si>
    <t>Current Policy Scenarion (CPS)</t>
  </si>
  <si>
    <t>Electricity storage output (GW)</t>
  </si>
  <si>
    <t>Battery utility</t>
  </si>
  <si>
    <t>Battery prosumers – C&amp;I</t>
  </si>
  <si>
    <t>Battery prosumers – RES</t>
  </si>
  <si>
    <t>PHES</t>
  </si>
  <si>
    <t>A–CAES</t>
  </si>
  <si>
    <t>Total</t>
  </si>
  <si>
    <t>Note: we use the CPS data for estimating the GBSC</t>
  </si>
  <si>
    <t>Delayed Policy Scenario (DPS)</t>
  </si>
  <si>
    <t>Electricity storage output [TWh_{el}]</t>
  </si>
  <si>
    <t>7,7</t>
  </si>
  <si>
    <t>137,9</t>
  </si>
  <si>
    <t>391,9</t>
  </si>
  <si>
    <t>620,7</t>
  </si>
  <si>
    <t>9,4</t>
  </si>
  <si>
    <t>33,5</t>
  </si>
  <si>
    <t>46,2</t>
  </si>
  <si>
    <t>0,3</t>
  </si>
  <si>
    <t>17,5</t>
  </si>
  <si>
    <t>29,6</t>
  </si>
  <si>
    <t>46,7</t>
  </si>
  <si>
    <t>7,2</t>
  </si>
  <si>
    <t>7,1</t>
  </si>
  <si>
    <t>7,3</t>
  </si>
  <si>
    <t>32,1</t>
  </si>
  <si>
    <t>182,6</t>
  </si>
  <si>
    <t>462,1</t>
  </si>
  <si>
    <t>720,8</t>
  </si>
  <si>
    <t>Best Policy Scenario (BPS)</t>
  </si>
  <si>
    <t>0,1</t>
  </si>
  <si>
    <t>198,3</t>
  </si>
  <si>
    <t>383,9</t>
  </si>
  <si>
    <t>734,5</t>
  </si>
  <si>
    <t>14,1</t>
  </si>
  <si>
    <t>44,6</t>
  </si>
  <si>
    <t>66,4</t>
  </si>
  <si>
    <t>1,1</t>
  </si>
  <si>
    <t>26,3</t>
  </si>
  <si>
    <t>39,5</t>
  </si>
  <si>
    <t>0,8</t>
  </si>
  <si>
    <t>7,4</t>
  </si>
  <si>
    <t>6,9</t>
  </si>
  <si>
    <t>12,3</t>
  </si>
  <si>
    <t>231,4</t>
  </si>
  <si>
    <t>447,6</t>
  </si>
  <si>
    <t>696,2</t>
  </si>
  <si>
    <t>876,8</t>
  </si>
  <si>
    <t>Unit: MW</t>
  </si>
  <si>
    <t>BAU Grid Battery Storage Capacity</t>
  </si>
  <si>
    <t>Potential Additional Grid Battery Storage Capacity</t>
  </si>
  <si>
    <t>Battery Storage Capacity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</si>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</sst>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7" fillId="0" borderId="0" xfId="0" applyFont="1"/>
    <xf numFmtId="0" fontId="8" fillId="0" borderId="0" xfId="0" applyFont="1" applyAlignment="1"/>
    <xf numFmtId="0" fontId="4" fillId="0" borderId="2" xfId="0" applyFont="1" applyBorder="1"/>
    <xf numFmtId="0" fontId="8" fillId="0" borderId="2" xfId="0" applyFont="1" applyBorder="1"/>
    <xf numFmtId="164" fontId="6" fillId="0" borderId="2" xfId="0" applyNumberFormat="1" applyFont="1" applyBorder="1"/>
    <xf numFmtId="164" fontId="9" fillId="0" borderId="2" xfId="0" applyNumberFormat="1" applyFont="1" applyBorder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0" borderId="2" xfId="0" applyFont="1" applyBorder="1" applyAlignment="1"/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2" fillId="0" borderId="0" xfId="0" applyFont="1"/>
    <xf numFmtId="164" fontId="6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17</xdr:row>
      <xdr:rowOff>133350</xdr:rowOff>
    </xdr:from>
    <xdr:ext cx="3667125" cy="26955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1</xdr:row>
      <xdr:rowOff>38100</xdr:rowOff>
    </xdr:from>
    <xdr:ext cx="3667125" cy="26574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Wx2Nak8GdZuL2g9Tq-l0IMYAf5tJmHjynz711nrw5Q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4.453125" defaultRowHeight="15" customHeight="1" x14ac:dyDescent="0.35"/>
  <cols>
    <col min="1" max="26" width="8.7265625" customWidth="1"/>
  </cols>
  <sheetData>
    <row r="1" spans="1:6" ht="14.25" customHeight="1" x14ac:dyDescent="0.35">
      <c r="A1" s="1" t="s">
        <v>0</v>
      </c>
      <c r="B1" s="2" t="s">
        <v>1</v>
      </c>
      <c r="C1" s="3"/>
      <c r="D1" s="3"/>
      <c r="E1" s="3"/>
      <c r="F1" s="3"/>
    </row>
    <row r="2" spans="1:6" ht="14.25" customHeight="1" x14ac:dyDescent="0.35">
      <c r="B2" s="4" t="s">
        <v>2</v>
      </c>
    </row>
    <row r="3" spans="1:6" ht="14.25" customHeight="1" x14ac:dyDescent="0.35">
      <c r="B3" s="5"/>
    </row>
    <row r="4" spans="1:6" ht="14.25" customHeight="1" x14ac:dyDescent="0.35">
      <c r="A4" s="1" t="s">
        <v>3</v>
      </c>
      <c r="B4" s="6" t="s">
        <v>4</v>
      </c>
    </row>
    <row r="5" spans="1:6" ht="14.25" customHeight="1" x14ac:dyDescent="0.35">
      <c r="B5" s="7"/>
    </row>
    <row r="6" spans="1:6" ht="14.25" customHeight="1" x14ac:dyDescent="0.35">
      <c r="B6" s="8"/>
    </row>
    <row r="7" spans="1:6" ht="14.25" customHeight="1" x14ac:dyDescent="0.35">
      <c r="B7" s="5"/>
    </row>
    <row r="8" spans="1:6" ht="14.25" customHeight="1" x14ac:dyDescent="0.35">
      <c r="B8" s="9"/>
      <c r="C8" s="3"/>
      <c r="D8" s="3"/>
      <c r="E8" s="3"/>
      <c r="F8" s="3"/>
    </row>
    <row r="9" spans="1:6" ht="14.25" customHeight="1" x14ac:dyDescent="0.35">
      <c r="B9" s="8"/>
    </row>
    <row r="10" spans="1:6" ht="14.25" customHeight="1" x14ac:dyDescent="0.35">
      <c r="B10" s="5"/>
    </row>
    <row r="11" spans="1:6" ht="14.25" customHeight="1" x14ac:dyDescent="0.35">
      <c r="B11" s="8"/>
    </row>
    <row r="12" spans="1:6" ht="14.25" customHeight="1" x14ac:dyDescent="0.35">
      <c r="B12" s="10"/>
    </row>
    <row r="13" spans="1:6" ht="14.25" customHeight="1" x14ac:dyDescent="0.35">
      <c r="B13" s="8"/>
    </row>
    <row r="14" spans="1:6" ht="14.25" customHeight="1" x14ac:dyDescent="0.35">
      <c r="B14" s="5"/>
    </row>
    <row r="15" spans="1:6" ht="14.25" customHeight="1" x14ac:dyDescent="0.35">
      <c r="B15" s="5"/>
    </row>
    <row r="16" spans="1:6" ht="14.25" customHeight="1" x14ac:dyDescent="0.35"/>
    <row r="17" spans="1:1" ht="14.25" customHeight="1" x14ac:dyDescent="0.35"/>
    <row r="18" spans="1:1" ht="14.25" customHeight="1" x14ac:dyDescent="0.35"/>
    <row r="19" spans="1:1" ht="14.25" customHeight="1" x14ac:dyDescent="0.35"/>
    <row r="20" spans="1:1" ht="14.25" customHeight="1" x14ac:dyDescent="0.35"/>
    <row r="21" spans="1:1" ht="14.25" customHeight="1" x14ac:dyDescent="0.35"/>
    <row r="22" spans="1:1" ht="14.25" customHeight="1" x14ac:dyDescent="0.35"/>
    <row r="23" spans="1:1" ht="14.25" customHeight="1" x14ac:dyDescent="0.35">
      <c r="A23" s="1"/>
    </row>
    <row r="24" spans="1:1" ht="14.25" customHeight="1" x14ac:dyDescent="0.35">
      <c r="A24" s="5"/>
    </row>
    <row r="25" spans="1:1" ht="14.25" customHeight="1" x14ac:dyDescent="0.35"/>
    <row r="26" spans="1:1" ht="14.25" customHeight="1" x14ac:dyDescent="0.35"/>
    <row r="27" spans="1:1" ht="14.25" customHeight="1" x14ac:dyDescent="0.35"/>
    <row r="28" spans="1:1" ht="14.25" customHeight="1" x14ac:dyDescent="0.35"/>
    <row r="29" spans="1:1" ht="14.25" customHeight="1" x14ac:dyDescent="0.35"/>
    <row r="30" spans="1:1" ht="14.25" customHeight="1" x14ac:dyDescent="0.35"/>
    <row r="31" spans="1:1" ht="14.25" customHeight="1" x14ac:dyDescent="0.35"/>
    <row r="32" spans="1: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53125" defaultRowHeight="15" customHeight="1" x14ac:dyDescent="0.35"/>
  <cols>
    <col min="1" max="1" width="11.08984375" customWidth="1"/>
    <col min="2" max="2" width="33.7265625" customWidth="1"/>
    <col min="3" max="8" width="9.81640625" customWidth="1"/>
    <col min="9" max="26" width="8.7265625" customWidth="1"/>
  </cols>
  <sheetData>
    <row r="1" spans="1:9" ht="14.25" customHeight="1" x14ac:dyDescent="0.35">
      <c r="A1" s="1"/>
      <c r="D1" s="1"/>
    </row>
    <row r="2" spans="1:9" ht="14.25" customHeight="1" x14ac:dyDescent="0.35">
      <c r="A2" s="8"/>
      <c r="B2" s="11" t="s">
        <v>5</v>
      </c>
    </row>
    <row r="3" spans="1:9" ht="14.25" customHeight="1" x14ac:dyDescent="0.35">
      <c r="A3" s="8"/>
      <c r="B3" s="12" t="s">
        <v>6</v>
      </c>
      <c r="C3" s="13">
        <v>2020</v>
      </c>
      <c r="D3" s="13">
        <v>2025</v>
      </c>
      <c r="E3" s="13">
        <v>2030</v>
      </c>
      <c r="F3" s="13">
        <v>2035</v>
      </c>
      <c r="G3" s="13">
        <v>2040</v>
      </c>
      <c r="H3" s="13">
        <v>2045</v>
      </c>
      <c r="I3" s="13">
        <v>2050</v>
      </c>
    </row>
    <row r="4" spans="1:9" ht="14.25" customHeight="1" x14ac:dyDescent="0.35">
      <c r="B4" s="13" t="s">
        <v>7</v>
      </c>
      <c r="C4" s="14">
        <v>0</v>
      </c>
      <c r="D4" s="14">
        <v>0</v>
      </c>
      <c r="E4" s="14">
        <v>0</v>
      </c>
      <c r="F4" s="14">
        <v>0.23972602739726029</v>
      </c>
      <c r="G4" s="14">
        <v>1.1073059360730593</v>
      </c>
      <c r="H4" s="14">
        <v>2.5228310502283109</v>
      </c>
      <c r="I4" s="14">
        <v>5.6050228310502277</v>
      </c>
    </row>
    <row r="5" spans="1:9" ht="14.25" customHeight="1" x14ac:dyDescent="0.35">
      <c r="A5" s="1"/>
      <c r="B5" s="13" t="s">
        <v>8</v>
      </c>
      <c r="C5" s="14">
        <v>0</v>
      </c>
      <c r="D5" s="14">
        <v>0</v>
      </c>
      <c r="E5" s="14">
        <v>0.19406392694063926</v>
      </c>
      <c r="F5" s="14">
        <v>0.53652968036529691</v>
      </c>
      <c r="G5" s="14">
        <v>0.91324200913242004</v>
      </c>
      <c r="H5" s="14">
        <v>1.6894977168949772</v>
      </c>
      <c r="I5" s="14">
        <v>2.8082191780821919</v>
      </c>
    </row>
    <row r="6" spans="1:9" ht="14.25" customHeight="1" x14ac:dyDescent="0.35">
      <c r="A6" s="1"/>
      <c r="B6" s="13" t="s">
        <v>9</v>
      </c>
      <c r="C6" s="14">
        <v>0</v>
      </c>
      <c r="D6" s="14">
        <v>0</v>
      </c>
      <c r="E6" s="14">
        <v>1.1415525114155252E-2</v>
      </c>
      <c r="F6" s="14">
        <v>0.45662100456621002</v>
      </c>
      <c r="G6" s="14">
        <v>0.79908675799086759</v>
      </c>
      <c r="H6" s="14">
        <v>1.4954337899543377</v>
      </c>
      <c r="I6" s="14">
        <v>2.4885844748858448</v>
      </c>
    </row>
    <row r="7" spans="1:9" ht="14.25" customHeight="1" x14ac:dyDescent="0.35">
      <c r="B7" s="13" t="s">
        <v>10</v>
      </c>
      <c r="C7" s="14">
        <v>0</v>
      </c>
      <c r="D7" s="14">
        <v>0.11415525114155251</v>
      </c>
      <c r="E7" s="14">
        <v>0.34246575342465752</v>
      </c>
      <c r="F7" s="14">
        <v>0.5821917808219178</v>
      </c>
      <c r="G7" s="14">
        <v>0.57077625570776247</v>
      </c>
      <c r="H7" s="14">
        <v>0.65068493150684936</v>
      </c>
      <c r="I7" s="14">
        <v>0.67351598173515981</v>
      </c>
    </row>
    <row r="8" spans="1:9" ht="14.25" customHeight="1" x14ac:dyDescent="0.35">
      <c r="B8" s="13" t="s">
        <v>11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</row>
    <row r="9" spans="1:9" ht="14.25" customHeight="1" x14ac:dyDescent="0.35">
      <c r="B9" s="13" t="s">
        <v>12</v>
      </c>
      <c r="C9" s="15">
        <v>0</v>
      </c>
      <c r="D9" s="15">
        <v>0.11415525114155251</v>
      </c>
      <c r="E9" s="15">
        <v>0.54794520547945202</v>
      </c>
      <c r="F9" s="15">
        <v>1.8150684931506851</v>
      </c>
      <c r="G9" s="15">
        <v>3.3904109589041096</v>
      </c>
      <c r="H9" s="15">
        <v>6.3584474885844768</v>
      </c>
      <c r="I9" s="15">
        <v>11.575342465753426</v>
      </c>
    </row>
    <row r="10" spans="1:9" ht="14.25" customHeight="1" x14ac:dyDescent="0.35">
      <c r="B10" s="6" t="s">
        <v>13</v>
      </c>
    </row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spans="2:9" ht="14.25" customHeight="1" x14ac:dyDescent="0.35"/>
    <row r="18" spans="2:9" ht="14.25" customHeight="1" x14ac:dyDescent="0.35"/>
    <row r="19" spans="2:9" ht="14.25" customHeight="1" x14ac:dyDescent="0.35">
      <c r="B19" s="11" t="s">
        <v>14</v>
      </c>
    </row>
    <row r="20" spans="2:9" ht="14.25" customHeight="1" x14ac:dyDescent="0.35">
      <c r="B20" s="16" t="s">
        <v>15</v>
      </c>
      <c r="C20" s="17">
        <v>2020</v>
      </c>
      <c r="D20" s="17">
        <v>2025</v>
      </c>
      <c r="E20" s="17">
        <v>2030</v>
      </c>
      <c r="F20" s="17">
        <v>2035</v>
      </c>
      <c r="G20" s="17">
        <v>2040</v>
      </c>
      <c r="H20" s="17">
        <v>2045</v>
      </c>
      <c r="I20" s="17">
        <v>2050</v>
      </c>
    </row>
    <row r="21" spans="2:9" ht="14.25" customHeight="1" x14ac:dyDescent="0.35">
      <c r="B21" s="16" t="s">
        <v>7</v>
      </c>
      <c r="C21" s="18">
        <v>0</v>
      </c>
      <c r="D21" s="18">
        <v>0</v>
      </c>
      <c r="E21" s="18">
        <v>0</v>
      </c>
      <c r="F21" s="18" t="s">
        <v>16</v>
      </c>
      <c r="G21" s="18" t="s">
        <v>17</v>
      </c>
      <c r="H21" s="18" t="s">
        <v>18</v>
      </c>
      <c r="I21" s="18" t="s">
        <v>19</v>
      </c>
    </row>
    <row r="22" spans="2:9" ht="14.25" customHeight="1" x14ac:dyDescent="0.35">
      <c r="B22" s="16" t="s">
        <v>8</v>
      </c>
      <c r="C22" s="18">
        <v>0</v>
      </c>
      <c r="D22" s="18">
        <v>0</v>
      </c>
      <c r="E22" s="18">
        <v>4</v>
      </c>
      <c r="F22" s="18" t="s">
        <v>20</v>
      </c>
      <c r="G22" s="18">
        <v>20</v>
      </c>
      <c r="H22" s="18" t="s">
        <v>21</v>
      </c>
      <c r="I22" s="18" t="s">
        <v>22</v>
      </c>
    </row>
    <row r="23" spans="2:9" ht="14.25" customHeight="1" x14ac:dyDescent="0.35">
      <c r="B23" s="16" t="s">
        <v>9</v>
      </c>
      <c r="C23" s="18">
        <v>0</v>
      </c>
      <c r="D23" s="18">
        <v>0</v>
      </c>
      <c r="E23" s="18" t="s">
        <v>23</v>
      </c>
      <c r="F23" s="18">
        <v>8</v>
      </c>
      <c r="G23" s="18" t="s">
        <v>24</v>
      </c>
      <c r="H23" s="18" t="s">
        <v>25</v>
      </c>
      <c r="I23" s="18" t="s">
        <v>26</v>
      </c>
    </row>
    <row r="24" spans="2:9" ht="14.25" customHeight="1" x14ac:dyDescent="0.35">
      <c r="B24" s="16" t="s">
        <v>10</v>
      </c>
      <c r="C24" s="18">
        <v>0</v>
      </c>
      <c r="D24" s="18">
        <v>1</v>
      </c>
      <c r="E24" s="18">
        <v>3</v>
      </c>
      <c r="F24" s="18">
        <v>7</v>
      </c>
      <c r="G24" s="18" t="s">
        <v>27</v>
      </c>
      <c r="H24" s="18" t="s">
        <v>28</v>
      </c>
      <c r="I24" s="18" t="s">
        <v>27</v>
      </c>
    </row>
    <row r="25" spans="2:9" ht="14.25" customHeight="1" x14ac:dyDescent="0.35">
      <c r="B25" s="16" t="s">
        <v>11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</row>
    <row r="26" spans="2:9" ht="14.25" customHeight="1" x14ac:dyDescent="0.35">
      <c r="B26" s="16" t="s">
        <v>12</v>
      </c>
      <c r="C26" s="17">
        <v>0</v>
      </c>
      <c r="D26" s="17">
        <v>1</v>
      </c>
      <c r="E26" s="17" t="s">
        <v>29</v>
      </c>
      <c r="F26" s="17" t="s">
        <v>30</v>
      </c>
      <c r="G26" s="17" t="s">
        <v>31</v>
      </c>
      <c r="H26" s="17" t="s">
        <v>32</v>
      </c>
      <c r="I26" s="17" t="s">
        <v>33</v>
      </c>
    </row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spans="2:9" ht="14.25" customHeight="1" x14ac:dyDescent="0.35"/>
    <row r="34" spans="2:9" ht="14.25" customHeight="1" x14ac:dyDescent="0.35"/>
    <row r="35" spans="2:9" ht="14.25" customHeight="1" x14ac:dyDescent="0.35"/>
    <row r="36" spans="2:9" ht="14.25" customHeight="1" x14ac:dyDescent="0.35">
      <c r="B36" s="11" t="s">
        <v>34</v>
      </c>
    </row>
    <row r="37" spans="2:9" ht="14.25" customHeight="1" x14ac:dyDescent="0.35">
      <c r="B37" s="19" t="s">
        <v>15</v>
      </c>
      <c r="C37" s="20">
        <v>2020</v>
      </c>
      <c r="D37" s="20">
        <v>2025</v>
      </c>
      <c r="E37" s="20">
        <v>2030</v>
      </c>
      <c r="F37" s="20">
        <v>2035</v>
      </c>
      <c r="G37" s="20">
        <v>2040</v>
      </c>
      <c r="H37" s="20">
        <v>2045</v>
      </c>
      <c r="I37" s="20">
        <v>2050</v>
      </c>
    </row>
    <row r="38" spans="2:9" ht="14.25" customHeight="1" x14ac:dyDescent="0.35">
      <c r="B38" s="19" t="s">
        <v>7</v>
      </c>
      <c r="C38" s="21">
        <v>0</v>
      </c>
      <c r="D38" s="21">
        <v>0</v>
      </c>
      <c r="E38" s="21" t="s">
        <v>35</v>
      </c>
      <c r="F38" s="21" t="s">
        <v>36</v>
      </c>
      <c r="G38" s="21" t="s">
        <v>37</v>
      </c>
      <c r="H38" s="21">
        <v>605</v>
      </c>
      <c r="I38" s="21" t="s">
        <v>38</v>
      </c>
    </row>
    <row r="39" spans="2:9" ht="14.25" customHeight="1" x14ac:dyDescent="0.35">
      <c r="B39" s="19" t="s">
        <v>8</v>
      </c>
      <c r="C39" s="21">
        <v>0</v>
      </c>
      <c r="D39" s="21">
        <v>0</v>
      </c>
      <c r="E39" s="21" t="s">
        <v>28</v>
      </c>
      <c r="F39" s="21" t="s">
        <v>39</v>
      </c>
      <c r="G39" s="21">
        <v>30</v>
      </c>
      <c r="H39" s="21" t="s">
        <v>40</v>
      </c>
      <c r="I39" s="21" t="s">
        <v>41</v>
      </c>
    </row>
    <row r="40" spans="2:9" ht="14.25" customHeight="1" x14ac:dyDescent="0.35">
      <c r="B40" s="19" t="s">
        <v>9</v>
      </c>
      <c r="C40" s="21">
        <v>0</v>
      </c>
      <c r="D40" s="21">
        <v>0</v>
      </c>
      <c r="E40" s="21" t="s">
        <v>42</v>
      </c>
      <c r="F40" s="21">
        <v>12</v>
      </c>
      <c r="G40" s="21" t="s">
        <v>43</v>
      </c>
      <c r="H40" s="21" t="s">
        <v>44</v>
      </c>
      <c r="I40" s="21">
        <v>69</v>
      </c>
    </row>
    <row r="41" spans="2:9" ht="14.25" customHeight="1" x14ac:dyDescent="0.35">
      <c r="B41" s="19" t="s">
        <v>10</v>
      </c>
      <c r="C41" s="21">
        <v>0</v>
      </c>
      <c r="D41" s="21" t="s">
        <v>45</v>
      </c>
      <c r="E41" s="21">
        <v>4</v>
      </c>
      <c r="F41" s="21">
        <v>7</v>
      </c>
      <c r="G41" s="21" t="s">
        <v>46</v>
      </c>
      <c r="H41" s="21" t="s">
        <v>28</v>
      </c>
      <c r="I41" s="21" t="s">
        <v>47</v>
      </c>
    </row>
    <row r="42" spans="2:9" ht="14.25" customHeight="1" x14ac:dyDescent="0.35">
      <c r="B42" s="19" t="s">
        <v>11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</row>
    <row r="43" spans="2:9" ht="14.25" customHeight="1" x14ac:dyDescent="0.35">
      <c r="B43" s="22" t="s">
        <v>12</v>
      </c>
      <c r="C43" s="20">
        <v>0</v>
      </c>
      <c r="D43" s="20" t="s">
        <v>45</v>
      </c>
      <c r="E43" s="20" t="s">
        <v>48</v>
      </c>
      <c r="F43" s="20" t="s">
        <v>49</v>
      </c>
      <c r="G43" s="20" t="s">
        <v>50</v>
      </c>
      <c r="H43" s="20" t="s">
        <v>51</v>
      </c>
      <c r="I43" s="20" t="s">
        <v>52</v>
      </c>
    </row>
    <row r="44" spans="2:9" ht="14.25" customHeight="1" x14ac:dyDescent="0.35"/>
    <row r="45" spans="2:9" ht="14.25" customHeight="1" x14ac:dyDescent="0.35"/>
    <row r="46" spans="2:9" ht="14.25" customHeight="1" x14ac:dyDescent="0.35"/>
    <row r="47" spans="2:9" ht="14.25" customHeight="1" x14ac:dyDescent="0.35"/>
    <row r="48" spans="2:9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4546A"/>
  </sheetPr>
  <dimension ref="A1:AG1000"/>
  <sheetViews>
    <sheetView workbookViewId="0"/>
  </sheetViews>
  <sheetFormatPr defaultColWidth="14.453125" defaultRowHeight="15" customHeight="1" x14ac:dyDescent="0.35"/>
  <cols>
    <col min="1" max="1" width="33.08984375" customWidth="1"/>
    <col min="2" max="2" width="9" customWidth="1"/>
    <col min="3" max="33" width="8.7265625" customWidth="1"/>
  </cols>
  <sheetData>
    <row r="1" spans="1:33" ht="14.25" customHeight="1" x14ac:dyDescent="0.35">
      <c r="A1" s="23" t="s">
        <v>53</v>
      </c>
      <c r="B1" s="8">
        <v>2019</v>
      </c>
      <c r="C1" s="8">
        <v>2020</v>
      </c>
      <c r="D1" s="8">
        <v>2021</v>
      </c>
      <c r="E1" s="8">
        <v>2022</v>
      </c>
      <c r="F1" s="8">
        <v>2023</v>
      </c>
      <c r="G1" s="8">
        <v>2024</v>
      </c>
      <c r="H1" s="8">
        <v>2025</v>
      </c>
      <c r="I1" s="8">
        <v>2026</v>
      </c>
      <c r="J1" s="8">
        <v>2027</v>
      </c>
      <c r="K1" s="8">
        <v>2028</v>
      </c>
      <c r="L1" s="8">
        <v>2029</v>
      </c>
      <c r="M1" s="8">
        <v>2030</v>
      </c>
      <c r="N1" s="8">
        <v>2031</v>
      </c>
      <c r="O1" s="8">
        <v>2032</v>
      </c>
      <c r="P1" s="8">
        <v>2033</v>
      </c>
      <c r="Q1" s="8">
        <v>2034</v>
      </c>
      <c r="R1" s="8">
        <v>2035</v>
      </c>
      <c r="S1" s="8">
        <v>2036</v>
      </c>
      <c r="T1" s="8">
        <v>2037</v>
      </c>
      <c r="U1" s="8">
        <v>2038</v>
      </c>
      <c r="V1" s="8">
        <v>2039</v>
      </c>
      <c r="W1" s="8">
        <v>2040</v>
      </c>
      <c r="X1" s="8">
        <v>2041</v>
      </c>
      <c r="Y1" s="8">
        <v>2042</v>
      </c>
      <c r="Z1" s="8">
        <v>2043</v>
      </c>
      <c r="AA1" s="8">
        <v>2044</v>
      </c>
      <c r="AB1" s="8">
        <v>2045</v>
      </c>
      <c r="AC1" s="8">
        <v>2046</v>
      </c>
      <c r="AD1" s="8">
        <v>2047</v>
      </c>
      <c r="AE1" s="8">
        <v>2048</v>
      </c>
      <c r="AF1" s="8">
        <v>2049</v>
      </c>
      <c r="AG1" s="8">
        <v>2050</v>
      </c>
    </row>
    <row r="2" spans="1:33" ht="14.25" customHeight="1" x14ac:dyDescent="0.35">
      <c r="A2" s="24" t="s">
        <v>54</v>
      </c>
      <c r="B2" s="25">
        <v>0</v>
      </c>
      <c r="C2" s="25">
        <v>0</v>
      </c>
      <c r="D2" s="25">
        <v>0</v>
      </c>
      <c r="E2" s="25">
        <f t="array" ref="E2">TREND(Calculation!$C$9:$D$9,Calculation!$C$3:$D$3,E1)*0.75</f>
        <v>3.4246575342463004E-2</v>
      </c>
      <c r="F2" s="25">
        <f t="array" ref="F2">TREND(Calculation!$C$9:$D$9,Calculation!$C$3:$D$3,F1)*0.75</f>
        <v>5.136986301369717E-2</v>
      </c>
      <c r="G2" s="25">
        <f t="array" ref="G2">TREND(Calculation!$C$9:$D$9,Calculation!$C$3:$D$3,G1)*0.75</f>
        <v>6.8493150684931337E-2</v>
      </c>
      <c r="H2" s="25">
        <f t="array" ref="H2">TREND(Calculation!$C$9:$D$9,Calculation!$C$3:$D$3,H1)*0.75</f>
        <v>8.5616438356165503E-2</v>
      </c>
      <c r="I2" s="25">
        <f t="array" ref="I2">TREND(Calculation!$D$9:$E$9,Calculation!$D$3:$E$3,I1)*0.75</f>
        <v>0.15068493150685214</v>
      </c>
      <c r="J2" s="25">
        <f t="array" ref="J2">TREND(Calculation!$D$9:$E$9,Calculation!$D$3:$E$3,J1)*0.75</f>
        <v>0.21575342465752811</v>
      </c>
      <c r="K2" s="25">
        <f t="array" ref="K2">TREND(Calculation!$D$9:$E$9,Calculation!$D$3:$E$3,K1)*0.75</f>
        <v>0.28082191780822541</v>
      </c>
      <c r="L2" s="25">
        <f t="array" ref="L2">TREND(Calculation!$D$9:$E$9,Calculation!$D$3:$E$3,L1)*0.75</f>
        <v>0.34589041095890138</v>
      </c>
      <c r="M2" s="25">
        <f t="array" ref="M2">TREND(Calculation!$D$9:$E$9,Calculation!$D$3:$E$3,M1)*0.75</f>
        <v>0.41095890410957736</v>
      </c>
      <c r="N2" s="25">
        <f t="array" ref="N2">TREND(Calculation!$E$9:$F$9,Calculation!$E$3:$F$3,N1)*0.75</f>
        <v>0.60102739726031018</v>
      </c>
      <c r="O2" s="25">
        <f t="array" ref="O2">TREND(Calculation!$E$9:$F$9,Calculation!$E$3:$F$3,O1)*0.75</f>
        <v>0.79109589041095774</v>
      </c>
      <c r="P2" s="25">
        <f t="array" ref="P2">TREND(Calculation!$E$9:$F$9,Calculation!$E$3:$F$3,P1)*0.75</f>
        <v>0.98116438356160529</v>
      </c>
      <c r="Q2" s="25">
        <f t="array" ref="Q2">TREND(Calculation!$E$9:$F$9,Calculation!$E$3:$F$3,Q1)*0.75</f>
        <v>1.1712328767123381</v>
      </c>
      <c r="R2" s="25">
        <f t="array" ref="R2">TREND(Calculation!$E$9:$F$9,Calculation!$E$3:$F$3,R1)*0.75</f>
        <v>1.3613013698629857</v>
      </c>
      <c r="S2" s="25">
        <f t="array" ref="S2">TREND(Calculation!$F$9:$G$9,Calculation!$F$3:$G$3,S1)*0.75</f>
        <v>1.5976027397259713</v>
      </c>
      <c r="T2" s="25">
        <f t="array" ref="T2">TREND(Calculation!$F$9:$G$9,Calculation!$F$3:$G$3,T1)*0.75</f>
        <v>1.833904109588957</v>
      </c>
      <c r="U2" s="25">
        <f t="array" ref="U2">TREND(Calculation!$F$9:$G$9,Calculation!$F$3:$G$3,U1)*0.75</f>
        <v>2.0702054794520279</v>
      </c>
      <c r="V2" s="25">
        <f t="array" ref="V2">TREND(Calculation!$F$9:$G$9,Calculation!$F$3:$G$3,V1)*0.75</f>
        <v>2.3065068493150136</v>
      </c>
      <c r="W2" s="25">
        <f t="array" ref="W2">TREND(Calculation!$F$9:$G$9,Calculation!$F$3:$G$3,W1)*0.75</f>
        <v>2.5428082191779993</v>
      </c>
      <c r="X2" s="25">
        <f t="array" ref="X2">TREND(Calculation!$G$9:$H$9,Calculation!$G$3:$H$3,X1)*0.75</f>
        <v>2.9880136986301409</v>
      </c>
      <c r="Y2" s="25">
        <f t="array" ref="Y2">TREND(Calculation!$G$9:$H$9,Calculation!$G$3:$H$3,Y1)*0.75</f>
        <v>3.4332191780821972</v>
      </c>
      <c r="Z2" s="25">
        <f t="array" ref="Z2">TREND(Calculation!$G$9:$H$9,Calculation!$G$3:$H$3,Z1)*0.75</f>
        <v>3.8784246575342536</v>
      </c>
      <c r="AA2" s="25">
        <f t="array" ref="AA2">TREND(Calculation!$G$9:$H$9,Calculation!$G$3:$H$3,AA1)*0.75</f>
        <v>4.3236301369863099</v>
      </c>
      <c r="AB2" s="25">
        <f t="array" ref="AB2">TREND(Calculation!$G$9:$H$9,Calculation!$G$3:$H$3,AB1)*0.75</f>
        <v>4.7688356164383663</v>
      </c>
      <c r="AC2" s="25">
        <f t="array" ref="AC2">TREND(Calculation!$H$9:$I$9,Calculation!$H$3:$I$3,AC1)*0.75</f>
        <v>5.5513698630137469</v>
      </c>
      <c r="AD2" s="25">
        <f t="array" ref="AD2">TREND(Calculation!$H$9:$I$9,Calculation!$H$3:$I$3,AD1)*0.75</f>
        <v>6.3339041095892981</v>
      </c>
      <c r="AE2" s="25">
        <f t="array" ref="AE2">TREND(Calculation!$H$9:$I$9,Calculation!$H$3:$I$3,AE1)*0.75</f>
        <v>7.1164383561645081</v>
      </c>
      <c r="AF2" s="25">
        <f t="array" ref="AF2">TREND(Calculation!$H$9:$I$9,Calculation!$H$3:$I$3,AF1)*0.75</f>
        <v>7.8989726027397182</v>
      </c>
      <c r="AG2" s="25">
        <f t="array" ref="AG2">TREND(Calculation!$H$9:$I$9,Calculation!$H$3:$I$3,AG1)*0.75</f>
        <v>8.6815068493152694</v>
      </c>
    </row>
    <row r="3" spans="1:33" ht="14.25" customHeight="1" x14ac:dyDescent="0.35"/>
    <row r="4" spans="1:33" ht="14.25" customHeight="1" x14ac:dyDescent="0.35"/>
    <row r="5" spans="1:33" ht="14.25" customHeight="1" x14ac:dyDescent="0.35"/>
    <row r="6" spans="1:33" ht="14.25" customHeight="1" x14ac:dyDescent="0.35"/>
    <row r="7" spans="1:33" ht="14.25" customHeight="1" x14ac:dyDescent="0.35"/>
    <row r="8" spans="1:33" ht="14.25" customHeight="1" x14ac:dyDescent="0.35"/>
    <row r="9" spans="1:33" ht="14.25" customHeight="1" x14ac:dyDescent="0.35"/>
    <row r="10" spans="1:33" ht="14.25" customHeight="1" x14ac:dyDescent="0.35"/>
    <row r="11" spans="1:33" ht="14.25" customHeight="1" x14ac:dyDescent="0.35"/>
    <row r="12" spans="1:33" ht="14.25" customHeight="1" x14ac:dyDescent="0.35"/>
    <row r="13" spans="1:33" ht="14.25" customHeight="1" x14ac:dyDescent="0.35"/>
    <row r="14" spans="1:33" ht="14.25" customHeight="1" x14ac:dyDescent="0.35"/>
    <row r="15" spans="1:33" ht="14.25" customHeight="1" x14ac:dyDescent="0.35"/>
    <row r="16" spans="1:3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4546A"/>
  </sheetPr>
  <dimension ref="A1:AG1000"/>
  <sheetViews>
    <sheetView workbookViewId="0"/>
  </sheetViews>
  <sheetFormatPr defaultColWidth="14.453125" defaultRowHeight="15" customHeight="1" x14ac:dyDescent="0.35"/>
  <cols>
    <col min="1" max="1" width="47.08984375" customWidth="1"/>
    <col min="2" max="2" width="12.81640625" customWidth="1"/>
    <col min="3" max="33" width="10.54296875" customWidth="1"/>
  </cols>
  <sheetData>
    <row r="1" spans="1:33" ht="14.25" customHeight="1" x14ac:dyDescent="0.35">
      <c r="A1" s="23" t="s">
        <v>53</v>
      </c>
      <c r="B1" s="8">
        <v>2019</v>
      </c>
      <c r="C1" s="8">
        <v>2020</v>
      </c>
      <c r="D1" s="8">
        <v>2021</v>
      </c>
      <c r="E1" s="8">
        <v>2022</v>
      </c>
      <c r="F1" s="8">
        <v>2023</v>
      </c>
      <c r="G1" s="8">
        <v>2024</v>
      </c>
      <c r="H1" s="8">
        <v>2025</v>
      </c>
      <c r="I1" s="8">
        <v>2026</v>
      </c>
      <c r="J1" s="8">
        <v>2027</v>
      </c>
      <c r="K1" s="8">
        <v>2028</v>
      </c>
      <c r="L1" s="8">
        <v>2029</v>
      </c>
      <c r="M1" s="8">
        <v>2030</v>
      </c>
      <c r="N1" s="8">
        <v>2031</v>
      </c>
      <c r="O1" s="8">
        <v>2032</v>
      </c>
      <c r="P1" s="8">
        <v>2033</v>
      </c>
      <c r="Q1" s="8">
        <v>2034</v>
      </c>
      <c r="R1" s="8">
        <v>2035</v>
      </c>
      <c r="S1" s="8">
        <v>2036</v>
      </c>
      <c r="T1" s="8">
        <v>2037</v>
      </c>
      <c r="U1" s="8">
        <v>2038</v>
      </c>
      <c r="V1" s="8">
        <v>2039</v>
      </c>
      <c r="W1" s="8">
        <v>2040</v>
      </c>
      <c r="X1" s="8">
        <v>2041</v>
      </c>
      <c r="Y1" s="8">
        <v>2042</v>
      </c>
      <c r="Z1" s="8">
        <v>2043</v>
      </c>
      <c r="AA1" s="8">
        <v>2044</v>
      </c>
      <c r="AB1" s="8">
        <v>2045</v>
      </c>
      <c r="AC1" s="8">
        <v>2046</v>
      </c>
      <c r="AD1" s="8">
        <v>2047</v>
      </c>
      <c r="AE1" s="8">
        <v>2048</v>
      </c>
      <c r="AF1" s="8">
        <v>2049</v>
      </c>
      <c r="AG1" s="8">
        <v>2050</v>
      </c>
    </row>
    <row r="2" spans="1:33" ht="14.25" customHeight="1" x14ac:dyDescent="0.35">
      <c r="A2" s="8" t="s">
        <v>55</v>
      </c>
      <c r="B2" s="25">
        <v>0</v>
      </c>
      <c r="C2" s="25">
        <v>0</v>
      </c>
      <c r="D2" s="25">
        <v>0</v>
      </c>
      <c r="E2" s="25">
        <f t="array" ref="E2">TREND(Calculation!$C$9:$D$9,Calculation!$C$3:$D$3,E1)*0.25</f>
        <v>1.1415525114154335E-2</v>
      </c>
      <c r="F2" s="25">
        <f t="array" ref="F2">TREND(Calculation!$C$9:$D$9,Calculation!$C$3:$D$3,F1)*0.25</f>
        <v>1.712328767123239E-2</v>
      </c>
      <c r="G2" s="25">
        <f t="array" ref="G2">TREND(Calculation!$C$9:$D$9,Calculation!$C$3:$D$3,G1)*0.25</f>
        <v>2.2831050228310446E-2</v>
      </c>
      <c r="H2" s="25">
        <f t="array" ref="H2">TREND(Calculation!$C$9:$D$9,Calculation!$C$3:$D$3,H1)*0.25</f>
        <v>2.8538812785388501E-2</v>
      </c>
      <c r="I2" s="25">
        <f t="array" ref="I2">TREND(Calculation!$D$9:$E$9,Calculation!$D$3:$E$3,I1)*0.25</f>
        <v>5.0228310502284046E-2</v>
      </c>
      <c r="J2" s="25">
        <f t="array" ref="J2">TREND(Calculation!$D$9:$E$9,Calculation!$D$3:$E$3,J1)*0.25</f>
        <v>7.1917808219176038E-2</v>
      </c>
      <c r="K2" s="25">
        <f t="array" ref="K2">TREND(Calculation!$D$9:$E$9,Calculation!$D$3:$E$3,K1)*0.25</f>
        <v>9.3607305936075136E-2</v>
      </c>
      <c r="L2" s="25">
        <f t="array" ref="L2">TREND(Calculation!$D$9:$E$9,Calculation!$D$3:$E$3,L1)*0.25</f>
        <v>0.11529680365296713</v>
      </c>
      <c r="M2" s="25">
        <f t="array" ref="M2">TREND(Calculation!$D$9:$E$9,Calculation!$D$3:$E$3,M1)*0.25</f>
        <v>0.13698630136985912</v>
      </c>
      <c r="N2" s="25">
        <f t="array" ref="N2">TREND(Calculation!$E$9:$F$9,Calculation!$E$3:$F$3,N1)*0.25</f>
        <v>0.20034246575343673</v>
      </c>
      <c r="O2" s="25">
        <f t="array" ref="O2">TREND(Calculation!$E$9:$F$9,Calculation!$E$3:$F$3,O1)*0.25</f>
        <v>0.26369863013698591</v>
      </c>
      <c r="P2" s="25">
        <f t="array" ref="P2">TREND(Calculation!$E$9:$F$9,Calculation!$E$3:$F$3,P1)*0.25</f>
        <v>0.3270547945205351</v>
      </c>
      <c r="Q2" s="25">
        <f t="array" ref="Q2">TREND(Calculation!$E$9:$F$9,Calculation!$E$3:$F$3,Q1)*0.25</f>
        <v>0.3904109589041127</v>
      </c>
      <c r="R2" s="25">
        <f t="array" ref="R2">TREND(Calculation!$E$9:$F$9,Calculation!$E$3:$F$3,R1)*0.25</f>
        <v>0.45376712328766189</v>
      </c>
      <c r="S2" s="25">
        <f t="array" ref="S2">TREND(Calculation!$F$9:$G$9,Calculation!$F$3:$G$3,S1)*0.25</f>
        <v>0.53253424657532378</v>
      </c>
      <c r="T2" s="25">
        <f t="array" ref="T2">TREND(Calculation!$F$9:$G$9,Calculation!$F$3:$G$3,T1)*0.25</f>
        <v>0.61130136986298567</v>
      </c>
      <c r="U2" s="25">
        <f t="array" ref="U2">TREND(Calculation!$F$9:$G$9,Calculation!$F$3:$G$3,U1)*0.25</f>
        <v>0.69006849315067598</v>
      </c>
      <c r="V2" s="25">
        <f t="array" ref="V2">TREND(Calculation!$F$9:$G$9,Calculation!$F$3:$G$3,V1)*0.25</f>
        <v>0.76883561643833787</v>
      </c>
      <c r="W2" s="25">
        <f t="array" ref="W2">TREND(Calculation!$F$9:$G$9,Calculation!$F$3:$G$3,W1)*0.25</f>
        <v>0.84760273972599975</v>
      </c>
      <c r="X2" s="25">
        <f t="array" ref="X2">TREND(Calculation!$G$9:$H$9,Calculation!$G$3:$H$3,X1)*0.25</f>
        <v>0.99600456621004696</v>
      </c>
      <c r="Y2" s="25">
        <f t="array" ref="Y2">TREND(Calculation!$G$9:$H$9,Calculation!$G$3:$H$3,Y1)*0.25</f>
        <v>1.1444063926940657</v>
      </c>
      <c r="Z2" s="25">
        <f t="array" ref="Z2">TREND(Calculation!$G$9:$H$9,Calculation!$G$3:$H$3,Z1)*0.25</f>
        <v>1.2928082191780845</v>
      </c>
      <c r="AA2" s="25">
        <f t="array" ref="AA2">TREND(Calculation!$G$9:$H$9,Calculation!$G$3:$H$3,AA1)*0.25</f>
        <v>1.4412100456621033</v>
      </c>
      <c r="AB2" s="25">
        <f t="array" ref="AB2">TREND(Calculation!$G$9:$H$9,Calculation!$G$3:$H$3,AB1)*0.25</f>
        <v>1.5896118721461221</v>
      </c>
      <c r="AC2" s="25">
        <f t="array" ref="AC2">TREND(Calculation!$H$9:$I$9,Calculation!$H$3:$I$3,AC1)*0.25</f>
        <v>1.8504566210045823</v>
      </c>
      <c r="AD2" s="25">
        <f t="array" ref="AD2">TREND(Calculation!$H$9:$I$9,Calculation!$H$3:$I$3,AD1)*0.25</f>
        <v>2.1113013698630994</v>
      </c>
      <c r="AE2" s="25">
        <f t="array" ref="AE2">TREND(Calculation!$H$9:$I$9,Calculation!$H$3:$I$3,AE1)*0.25</f>
        <v>2.3721461187215027</v>
      </c>
      <c r="AF2" s="25">
        <f t="array" ref="AF2">TREND(Calculation!$H$9:$I$9,Calculation!$H$3:$I$3,AF1)*0.25</f>
        <v>2.6329908675799061</v>
      </c>
      <c r="AG2" s="25">
        <f t="array" ref="AG2">TREND(Calculation!$H$9:$I$9,Calculation!$H$3:$I$3,AG1)*0.25</f>
        <v>2.8938356164384231</v>
      </c>
    </row>
    <row r="3" spans="1:33" ht="14.25" customHeight="1" x14ac:dyDescent="0.35"/>
    <row r="4" spans="1:33" ht="14.25" customHeight="1" x14ac:dyDescent="0.35"/>
    <row r="5" spans="1:33" ht="14.25" customHeight="1" x14ac:dyDescent="0.35"/>
    <row r="6" spans="1:33" ht="14.25" customHeight="1" x14ac:dyDescent="0.35"/>
    <row r="7" spans="1:33" ht="14.25" customHeight="1" x14ac:dyDescent="0.35"/>
    <row r="8" spans="1:33" ht="14.25" customHeight="1" x14ac:dyDescent="0.35"/>
    <row r="9" spans="1:33" ht="14.25" customHeight="1" x14ac:dyDescent="0.35"/>
    <row r="10" spans="1:33" ht="14.25" customHeight="1" x14ac:dyDescent="0.35"/>
    <row r="11" spans="1:33" ht="14.25" customHeight="1" x14ac:dyDescent="0.35"/>
    <row r="12" spans="1:33" ht="14.25" customHeight="1" x14ac:dyDescent="0.35"/>
    <row r="13" spans="1:33" ht="14.25" customHeight="1" x14ac:dyDescent="0.35"/>
    <row r="14" spans="1:33" ht="14.25" customHeight="1" x14ac:dyDescent="0.35"/>
    <row r="15" spans="1:33" ht="14.25" customHeight="1" x14ac:dyDescent="0.35"/>
    <row r="16" spans="1:3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4546A"/>
  </sheetPr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2.453125" customWidth="1"/>
    <col min="3" max="26" width="9.08984375" customWidth="1"/>
  </cols>
  <sheetData>
    <row r="1" spans="1:2" ht="14.25" customHeight="1" x14ac:dyDescent="0.35">
      <c r="A1" s="23" t="s">
        <v>53</v>
      </c>
      <c r="B1" s="8" t="s">
        <v>56</v>
      </c>
    </row>
    <row r="2" spans="1:2" ht="14.25" customHeight="1" x14ac:dyDescent="0.35">
      <c r="A2" s="8" t="s">
        <v>57</v>
      </c>
      <c r="B2" s="8">
        <v>0</v>
      </c>
    </row>
    <row r="3" spans="1:2" ht="14.25" customHeight="1" x14ac:dyDescent="0.35">
      <c r="B3" s="26"/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Calculation</vt:lpstr>
      <vt:lpstr>BGBSC</vt:lpstr>
      <vt:lpstr>PAGBSC</vt:lpstr>
      <vt:lpstr>SYGBSC</vt:lpstr>
      <vt:lpstr>gigwatts_to_megawatts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Wenzel</dc:creator>
  <cp:lastModifiedBy>Shelley Wenzel</cp:lastModifiedBy>
  <dcterms:created xsi:type="dcterms:W3CDTF">2022-03-23T22:34:00Z</dcterms:created>
  <dcterms:modified xsi:type="dcterms:W3CDTF">2022-03-23T22:34:00Z</dcterms:modified>
</cp:coreProperties>
</file>