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fuels\PoFDCtAE\"/>
    </mc:Choice>
  </mc:AlternateContent>
  <xr:revisionPtr revIDLastSave="0" documentId="8_{F792F70E-9C09-4176-9F14-30F1C2177903}" xr6:coauthVersionLast="47" xr6:coauthVersionMax="47" xr10:uidLastSave="{00000000-0000-0000-0000-000000000000}"/>
  <bookViews>
    <workbookView xWindow="-13455" yWindow="-16320" windowWidth="29040" windowHeight="15840" xr2:uid="{00000000-000D-0000-FFFF-FFFF00000000}"/>
  </bookViews>
  <sheets>
    <sheet name="About" sheetId="1" r:id="rId1"/>
    <sheet name="Start Year Data (2016) from BFP" sheetId="2" r:id="rId2"/>
    <sheet name="PoFDCtA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3" l="1"/>
  <c r="R19" i="3" s="1"/>
  <c r="Q17" i="3"/>
  <c r="N14" i="3"/>
  <c r="R14" i="3" s="1"/>
  <c r="K11" i="3"/>
  <c r="R11" i="3" s="1"/>
  <c r="J10" i="3"/>
  <c r="R10" i="3" s="1"/>
  <c r="I9" i="3"/>
  <c r="D4" i="3"/>
  <c r="C3" i="3"/>
  <c r="F22" i="2"/>
  <c r="F21" i="2"/>
  <c r="F20" i="2"/>
  <c r="T20" i="3" s="1"/>
  <c r="R20" i="3" s="1"/>
  <c r="F19" i="2"/>
  <c r="F18" i="2"/>
  <c r="F17" i="2"/>
  <c r="F14" i="2"/>
  <c r="F13" i="2"/>
  <c r="F12" i="2"/>
  <c r="F11" i="2"/>
  <c r="F10" i="2"/>
  <c r="F9" i="2"/>
  <c r="F5" i="2"/>
  <c r="H4" i="2"/>
  <c r="F4" i="2"/>
  <c r="H3" i="2"/>
  <c r="F3" i="2"/>
</calcChain>
</file>

<file path=xl/sharedStrings.xml><?xml version="1.0" encoding="utf-8"?>
<sst xmlns="http://schemas.openxmlformats.org/spreadsheetml/2006/main" count="110" uniqueCount="47">
  <si>
    <t>PoFDCtAE Percentage of Fuel Demand Change that Alters Exports</t>
  </si>
  <si>
    <t>Source:</t>
  </si>
  <si>
    <t>Coal, Crude Oil, Gas, Lignite</t>
  </si>
  <si>
    <t>APEC</t>
  </si>
  <si>
    <t>APEC Energy Demand and Supply Outlook</t>
  </si>
  <si>
    <t>https://aperc.or.jp/file/2019/6/3/APEC_Energy_Outlook_7th_Edition_Tables.xlsx</t>
  </si>
  <si>
    <t>US Energy Information Administration</t>
  </si>
  <si>
    <t>Indonesia Overview</t>
  </si>
  <si>
    <t>https://www.eia.gov/international/data/country/IDN</t>
  </si>
  <si>
    <t>Biomass, Gasoline, Jet Fuel/Kerosene, LPG</t>
  </si>
  <si>
    <t>Handbook of Energy and Economic Statistics of Indonesia</t>
  </si>
  <si>
    <t>https://www.esdm.go.id/assets/media/content/content-handbook-of-energy-and-economic-statistics-of-indonesia-2020.pdf</t>
  </si>
  <si>
    <t>Notes</t>
  </si>
  <si>
    <t>Production</t>
  </si>
  <si>
    <t>Import</t>
  </si>
  <si>
    <t>Export</t>
  </si>
  <si>
    <t>Domestic Use</t>
  </si>
  <si>
    <t>Conversion Factor</t>
  </si>
  <si>
    <t>hard coal</t>
  </si>
  <si>
    <t xml:space="preserve">BTU per </t>
  </si>
  <si>
    <t>Mtoe</t>
  </si>
  <si>
    <t>natural gas</t>
  </si>
  <si>
    <t>BTU per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</si>
  <si>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</si>
  <si>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</si>
  <si>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</si>
  <si>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</si>
  <si>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</si>
  <si>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</si>
  <si>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thousand barrels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</si>
  <si>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</si>
  <si>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</si>
  <si>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</si>
  <si>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</si>
  <si>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</si>
  <si>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</si>
  <si>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</si>
  <si>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</si>
  <si>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</si>
  <si>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</si>
  <si>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</si>
  <si>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million short tons</t>
  </si>
  <si>
    <t>hydrogen</t>
  </si>
  <si>
    <t>million metric tons</t>
  </si>
  <si>
    <t>barrel per day</t>
  </si>
  <si>
    <t>Percentage Change in Demand that Alters Exports (dimensionless) - From type (below)  / To type (right)</t>
  </si>
  <si>
    <t>electricity (not used in this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</si>
</sst>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</font>
    <font>
      <sz val="11"/>
      <color theme="10"/>
      <name val="Calibri"/>
      <scheme val="minor"/>
    </font>
    <font>
      <u/>
      <sz val="11"/>
      <color theme="1"/>
      <name val="Calibri"/>
    </font>
    <font>
      <u/>
      <sz val="11"/>
      <color rgb="FF0000FF"/>
      <name val="Calibri"/>
    </font>
    <font>
      <b/>
      <sz val="11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/>
    <xf numFmtId="0" fontId="0" fillId="0" borderId="0" xfId="0" applyFont="1"/>
    <xf numFmtId="0" fontId="6" fillId="0" borderId="0" xfId="0" applyFont="1" applyAlignment="1"/>
    <xf numFmtId="0" fontId="1" fillId="0" borderId="1" xfId="0" applyFont="1" applyBorder="1"/>
    <xf numFmtId="0" fontId="7" fillId="0" borderId="0" xfId="0" applyFont="1" applyAlignment="1"/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0" fillId="3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8" fillId="0" borderId="2" xfId="0" applyFont="1" applyBorder="1" applyAlignment="1"/>
    <xf numFmtId="0" fontId="2" fillId="0" borderId="2" xfId="0" applyFont="1" applyBorder="1" applyAlignment="1"/>
    <xf numFmtId="0" fontId="9" fillId="0" borderId="0" xfId="0" applyFont="1" applyAlignment="1"/>
    <xf numFmtId="0" fontId="9" fillId="0" borderId="2" xfId="0" applyFont="1" applyBorder="1"/>
    <xf numFmtId="11" fontId="0" fillId="0" borderId="2" xfId="0" applyNumberFormat="1" applyFont="1" applyBorder="1"/>
    <xf numFmtId="11" fontId="3" fillId="0" borderId="2" xfId="0" applyNumberFormat="1" applyFont="1" applyBorder="1"/>
    <xf numFmtId="11" fontId="9" fillId="0" borderId="2" xfId="0" applyNumberFormat="1" applyFont="1" applyBorder="1" applyAlignment="1"/>
    <xf numFmtId="0" fontId="9" fillId="0" borderId="2" xfId="0" applyFont="1" applyBorder="1" applyAlignment="1"/>
    <xf numFmtId="0" fontId="3" fillId="5" borderId="2" xfId="0" applyFont="1" applyFill="1" applyBorder="1"/>
    <xf numFmtId="11" fontId="0" fillId="5" borderId="2" xfId="0" applyNumberFormat="1" applyFont="1" applyFill="1" applyBorder="1"/>
    <xf numFmtId="11" fontId="9" fillId="0" borderId="2" xfId="0" applyNumberFormat="1" applyFont="1" applyBorder="1"/>
    <xf numFmtId="0" fontId="9" fillId="0" borderId="0" xfId="0" applyFont="1"/>
    <xf numFmtId="0" fontId="1" fillId="0" borderId="0" xfId="0" applyFont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2" borderId="1" xfId="0" applyFont="1" applyFill="1" applyBorder="1" applyAlignment="1">
      <alignment wrapText="1"/>
    </xf>
    <xf numFmtId="11" fontId="0" fillId="6" borderId="1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6" borderId="1" xfId="0" applyFont="1" applyFill="1" applyBorder="1" applyAlignment="1">
      <alignment wrapText="1"/>
    </xf>
    <xf numFmtId="0" fontId="0" fillId="2" borderId="1" xfId="0" applyFont="1" applyFill="1" applyBorder="1"/>
    <xf numFmtId="11" fontId="0" fillId="3" borderId="1" xfId="0" applyNumberFormat="1" applyFont="1" applyFill="1" applyBorder="1" applyAlignment="1">
      <alignment wrapText="1"/>
    </xf>
    <xf numFmtId="11" fontId="0" fillId="7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" fillId="2" borderId="0" xfId="0" applyFont="1" applyFill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international/data/country/IDN" TargetMode="External"/><Relationship Id="rId2" Type="http://schemas.openxmlformats.org/officeDocument/2006/relationships/hyperlink" Target="https://www.eia.gov/international/data/country/IDN" TargetMode="External"/><Relationship Id="rId1" Type="http://schemas.openxmlformats.org/officeDocument/2006/relationships/hyperlink" Target="https://aperc.or.jp/file/2019/6/3/APEC_Energy_Outlook_7th_Edition_Tables.xlsx" TargetMode="External"/><Relationship Id="rId4" Type="http://schemas.openxmlformats.org/officeDocument/2006/relationships/hyperlink" Target="https://www.esdm.go.id/assets/media/content/content-handbook-of-energy-and-economic-statistics-of-indonesia-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/>
  </sheetViews>
  <sheetFormatPr defaultColWidth="14.453125" defaultRowHeight="15" customHeight="1" x14ac:dyDescent="0.35"/>
  <cols>
    <col min="1" max="1" width="8.7265625" customWidth="1"/>
    <col min="2" max="2" width="87.54296875" customWidth="1"/>
    <col min="3" max="26" width="8.7265625" customWidth="1"/>
  </cols>
  <sheetData>
    <row r="1" spans="1:6" ht="14.5" x14ac:dyDescent="0.35">
      <c r="A1" s="1" t="s">
        <v>0</v>
      </c>
    </row>
    <row r="3" spans="1:6" ht="14.5" x14ac:dyDescent="0.35">
      <c r="A3" s="1" t="s">
        <v>1</v>
      </c>
      <c r="B3" s="39" t="s">
        <v>2</v>
      </c>
      <c r="C3" s="40"/>
      <c r="D3" s="40"/>
      <c r="E3" s="40"/>
      <c r="F3" s="40"/>
    </row>
    <row r="4" spans="1:6" ht="14.5" x14ac:dyDescent="0.35">
      <c r="B4" s="2" t="s">
        <v>3</v>
      </c>
    </row>
    <row r="5" spans="1:6" ht="14.5" x14ac:dyDescent="0.35">
      <c r="B5" s="3">
        <v>2019</v>
      </c>
    </row>
    <row r="6" spans="1:6" ht="14.5" x14ac:dyDescent="0.35">
      <c r="B6" s="2" t="s">
        <v>4</v>
      </c>
    </row>
    <row r="7" spans="1:6" ht="14.5" x14ac:dyDescent="0.35">
      <c r="B7" s="4" t="s">
        <v>5</v>
      </c>
    </row>
    <row r="8" spans="1:6" ht="14.5" x14ac:dyDescent="0.35">
      <c r="B8" s="5"/>
    </row>
    <row r="9" spans="1:6" ht="14.5" x14ac:dyDescent="0.35">
      <c r="B9" s="6" t="s">
        <v>6</v>
      </c>
    </row>
    <row r="10" spans="1:6" ht="14.5" x14ac:dyDescent="0.35">
      <c r="B10" s="6" t="s">
        <v>7</v>
      </c>
    </row>
    <row r="11" spans="1:6" ht="14.5" x14ac:dyDescent="0.35">
      <c r="B11" s="7" t="s">
        <v>8</v>
      </c>
    </row>
    <row r="12" spans="1:6" ht="14.5" x14ac:dyDescent="0.35">
      <c r="B12" s="8"/>
    </row>
    <row r="13" spans="1:6" ht="14.5" x14ac:dyDescent="0.35">
      <c r="B13" s="39" t="s">
        <v>9</v>
      </c>
      <c r="C13" s="40"/>
      <c r="D13" s="40"/>
      <c r="E13" s="40"/>
      <c r="F13" s="40"/>
    </row>
    <row r="14" spans="1:6" ht="14.5" x14ac:dyDescent="0.35">
      <c r="B14" s="2" t="s">
        <v>6</v>
      </c>
    </row>
    <row r="15" spans="1:6" ht="14.5" x14ac:dyDescent="0.35">
      <c r="B15" s="2" t="s">
        <v>7</v>
      </c>
    </row>
    <row r="16" spans="1:6" ht="14.5" x14ac:dyDescent="0.35">
      <c r="B16" s="9" t="s">
        <v>8</v>
      </c>
    </row>
    <row r="18" spans="1:2" ht="14.5" x14ac:dyDescent="0.35">
      <c r="B18" s="2" t="s">
        <v>10</v>
      </c>
    </row>
    <row r="19" spans="1:2" ht="14.5" x14ac:dyDescent="0.35">
      <c r="B19" s="10">
        <v>2020</v>
      </c>
    </row>
    <row r="20" spans="1:2" ht="14.5" x14ac:dyDescent="0.35">
      <c r="B20" s="9" t="s">
        <v>11</v>
      </c>
    </row>
    <row r="21" spans="1:2" ht="15.75" customHeight="1" x14ac:dyDescent="0.35"/>
    <row r="22" spans="1:2" ht="15.75" customHeight="1" x14ac:dyDescent="0.35">
      <c r="A22" s="1" t="s">
        <v>12</v>
      </c>
    </row>
    <row r="23" spans="1:2" ht="15.75" customHeight="1" x14ac:dyDescent="0.35"/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spans="1:2" ht="15.75" customHeight="1" x14ac:dyDescent="0.35"/>
    <row r="34" spans="1:2" ht="15.75" customHeight="1" x14ac:dyDescent="0.35"/>
    <row r="35" spans="1:2" ht="15.75" customHeight="1" x14ac:dyDescent="0.35"/>
    <row r="36" spans="1:2" ht="15.75" customHeight="1" x14ac:dyDescent="0.35">
      <c r="A36" s="1"/>
    </row>
    <row r="37" spans="1:2" ht="15.75" customHeight="1" x14ac:dyDescent="0.35"/>
    <row r="38" spans="1:2" ht="15.75" customHeight="1" x14ac:dyDescent="0.35"/>
    <row r="39" spans="1:2" ht="15.75" customHeight="1" x14ac:dyDescent="0.35"/>
    <row r="40" spans="1:2" ht="15.75" customHeight="1" x14ac:dyDescent="0.35"/>
    <row r="41" spans="1:2" ht="15.75" customHeight="1" x14ac:dyDescent="0.35"/>
    <row r="42" spans="1:2" ht="15.75" customHeight="1" x14ac:dyDescent="0.35"/>
    <row r="43" spans="1:2" ht="15.75" customHeight="1" x14ac:dyDescent="0.35"/>
    <row r="44" spans="1:2" ht="15.75" customHeight="1" x14ac:dyDescent="0.35"/>
    <row r="45" spans="1:2" ht="15.75" customHeight="1" x14ac:dyDescent="0.35"/>
    <row r="46" spans="1:2" ht="15.75" customHeight="1" x14ac:dyDescent="0.35"/>
    <row r="47" spans="1:2" ht="15.75" customHeight="1" x14ac:dyDescent="0.35">
      <c r="A47" s="11"/>
      <c r="B47" s="12"/>
    </row>
    <row r="48" spans="1:2" ht="15.75" customHeight="1" x14ac:dyDescent="0.35"/>
    <row r="49" spans="1:8" ht="15.75" customHeight="1" x14ac:dyDescent="0.35"/>
    <row r="50" spans="1:8" ht="15.75" customHeight="1" x14ac:dyDescent="0.35"/>
    <row r="51" spans="1:8" ht="15.75" customHeight="1" x14ac:dyDescent="0.35"/>
    <row r="52" spans="1:8" ht="15.75" customHeight="1" x14ac:dyDescent="0.35"/>
    <row r="53" spans="1:8" ht="15.75" customHeight="1" x14ac:dyDescent="0.35"/>
    <row r="54" spans="1:8" ht="15.75" customHeight="1" x14ac:dyDescent="0.35"/>
    <row r="55" spans="1:8" ht="15.75" customHeight="1" x14ac:dyDescent="0.35"/>
    <row r="56" spans="1:8" ht="15.75" customHeight="1" x14ac:dyDescent="0.35"/>
    <row r="57" spans="1:8" ht="15.75" customHeight="1" x14ac:dyDescent="0.35">
      <c r="A57" s="13"/>
      <c r="B57" s="14"/>
      <c r="C57" s="14"/>
      <c r="D57" s="14"/>
      <c r="E57" s="14"/>
      <c r="F57" s="14"/>
      <c r="G57" s="14"/>
      <c r="H57" s="14"/>
    </row>
    <row r="58" spans="1:8" ht="15.75" customHeight="1" x14ac:dyDescent="0.35"/>
    <row r="59" spans="1:8" ht="15.75" customHeight="1" x14ac:dyDescent="0.35"/>
    <row r="60" spans="1:8" ht="15.75" customHeight="1" x14ac:dyDescent="0.35"/>
    <row r="61" spans="1:8" ht="15.75" customHeight="1" x14ac:dyDescent="0.35"/>
    <row r="62" spans="1:8" ht="15.75" customHeight="1" x14ac:dyDescent="0.35"/>
    <row r="63" spans="1:8" ht="15.75" customHeight="1" x14ac:dyDescent="0.35"/>
    <row r="64" spans="1:8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3:F3"/>
    <mergeCell ref="B13:F13"/>
  </mergeCells>
  <hyperlinks>
    <hyperlink ref="B7" r:id="rId1" xr:uid="{00000000-0004-0000-0000-000000000000}"/>
    <hyperlink ref="B11" r:id="rId2" xr:uid="{00000000-0004-0000-0000-000001000000}"/>
    <hyperlink ref="B16" r:id="rId3" xr:uid="{00000000-0004-0000-0000-000002000000}"/>
    <hyperlink ref="B20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24"/>
  <sheetViews>
    <sheetView workbookViewId="0"/>
  </sheetViews>
  <sheetFormatPr defaultColWidth="14.453125" defaultRowHeight="15" customHeight="1" x14ac:dyDescent="0.35"/>
  <cols>
    <col min="2" max="2" width="29.81640625" customWidth="1"/>
  </cols>
  <sheetData>
    <row r="2" spans="2:10" x14ac:dyDescent="0.35">
      <c r="B2" s="15"/>
      <c r="C2" s="16" t="s">
        <v>13</v>
      </c>
      <c r="D2" s="16" t="s">
        <v>14</v>
      </c>
      <c r="E2" s="16" t="s">
        <v>15</v>
      </c>
      <c r="F2" s="17" t="s">
        <v>16</v>
      </c>
      <c r="H2" s="18" t="s">
        <v>17</v>
      </c>
    </row>
    <row r="3" spans="2:10" x14ac:dyDescent="0.35">
      <c r="B3" s="19" t="s">
        <v>18</v>
      </c>
      <c r="C3" s="20">
        <v>9874209280000000</v>
      </c>
      <c r="D3" s="20">
        <v>108627086726692</v>
      </c>
      <c r="E3" s="20">
        <v>6680376091928936</v>
      </c>
      <c r="F3" s="21">
        <f t="shared" ref="F3:F5" si="0">C3+D3-E3</f>
        <v>3302460274797756</v>
      </c>
      <c r="H3" s="22">
        <f t="shared" ref="H3:H4" si="1">39680000*10^6</f>
        <v>39680000000000</v>
      </c>
      <c r="I3" s="23" t="s">
        <v>19</v>
      </c>
      <c r="J3" s="18" t="s">
        <v>20</v>
      </c>
    </row>
    <row r="4" spans="2:10" x14ac:dyDescent="0.35">
      <c r="B4" s="19" t="s">
        <v>21</v>
      </c>
      <c r="C4" s="20">
        <v>2561621760000000</v>
      </c>
      <c r="D4" s="20">
        <v>0</v>
      </c>
      <c r="E4" s="20">
        <v>1147300623044100</v>
      </c>
      <c r="F4" s="21">
        <f t="shared" si="0"/>
        <v>1414321136955900</v>
      </c>
      <c r="H4" s="22">
        <f t="shared" si="1"/>
        <v>39680000000000</v>
      </c>
      <c r="I4" s="23" t="s">
        <v>22</v>
      </c>
      <c r="J4" s="18" t="s">
        <v>20</v>
      </c>
    </row>
    <row r="5" spans="2:10" x14ac:dyDescent="0.35">
      <c r="B5" s="19" t="s">
        <v>23</v>
      </c>
      <c r="C5" s="20">
        <v>0</v>
      </c>
      <c r="D5" s="20">
        <v>0</v>
      </c>
      <c r="E5" s="20">
        <v>0</v>
      </c>
      <c r="F5" s="21">
        <f t="shared" si="0"/>
        <v>0</v>
      </c>
    </row>
    <row r="6" spans="2:10" x14ac:dyDescent="0.35">
      <c r="B6" s="24" t="s">
        <v>24</v>
      </c>
      <c r="C6" s="25"/>
      <c r="D6" s="25"/>
      <c r="E6" s="25"/>
      <c r="F6" s="15"/>
    </row>
    <row r="7" spans="2:10" x14ac:dyDescent="0.35">
      <c r="B7" s="24" t="s">
        <v>25</v>
      </c>
      <c r="C7" s="25"/>
      <c r="D7" s="25"/>
      <c r="E7" s="25"/>
      <c r="F7" s="15"/>
    </row>
    <row r="8" spans="2:10" x14ac:dyDescent="0.35">
      <c r="B8" s="24" t="s">
        <v>26</v>
      </c>
      <c r="C8" s="25"/>
      <c r="D8" s="25"/>
      <c r="E8" s="25"/>
      <c r="F8" s="15"/>
    </row>
    <row r="9" spans="2:10" x14ac:dyDescent="0.35">
      <c r="B9" s="15" t="s">
        <v>27</v>
      </c>
      <c r="C9" s="20">
        <v>110000000000000</v>
      </c>
      <c r="D9" s="20">
        <v>0</v>
      </c>
      <c r="E9" s="20">
        <v>0</v>
      </c>
      <c r="F9" s="21">
        <f t="shared" ref="F9:F14" si="2">C9+D9-E9</f>
        <v>110000000000000</v>
      </c>
    </row>
    <row r="10" spans="2:10" x14ac:dyDescent="0.35">
      <c r="B10" s="15" t="s">
        <v>28</v>
      </c>
      <c r="C10" s="20">
        <v>373696030986000</v>
      </c>
      <c r="D10" s="20">
        <v>84961715686000</v>
      </c>
      <c r="E10" s="20">
        <v>45509787000</v>
      </c>
      <c r="F10" s="21">
        <f t="shared" si="2"/>
        <v>458612236885000</v>
      </c>
      <c r="H10" s="2">
        <v>5056643000</v>
      </c>
      <c r="I10" s="2" t="s">
        <v>22</v>
      </c>
      <c r="J10" s="2" t="s">
        <v>29</v>
      </c>
    </row>
    <row r="11" spans="2:10" x14ac:dyDescent="0.35">
      <c r="B11" s="15" t="s">
        <v>30</v>
      </c>
      <c r="C11" s="20">
        <v>724169825000000</v>
      </c>
      <c r="D11" s="20">
        <v>0</v>
      </c>
      <c r="E11" s="20">
        <v>5825000000</v>
      </c>
      <c r="F11" s="21">
        <f t="shared" si="2"/>
        <v>724164000000000</v>
      </c>
      <c r="H11" s="2">
        <v>5825000000</v>
      </c>
      <c r="I11" s="2" t="s">
        <v>22</v>
      </c>
      <c r="J11" s="2" t="s">
        <v>29</v>
      </c>
    </row>
    <row r="12" spans="2:10" x14ac:dyDescent="0.35">
      <c r="B12" s="15" t="s">
        <v>31</v>
      </c>
      <c r="C12" s="20">
        <v>0</v>
      </c>
      <c r="D12" s="20">
        <v>0</v>
      </c>
      <c r="E12" s="20">
        <v>0</v>
      </c>
      <c r="F12" s="21">
        <f t="shared" si="2"/>
        <v>0</v>
      </c>
      <c r="H12" s="2">
        <v>3997220000</v>
      </c>
      <c r="I12" s="2" t="s">
        <v>22</v>
      </c>
      <c r="J12" s="2" t="s">
        <v>29</v>
      </c>
    </row>
    <row r="13" spans="2:10" x14ac:dyDescent="0.35">
      <c r="B13" s="15" t="s">
        <v>32</v>
      </c>
      <c r="C13" s="20">
        <v>0</v>
      </c>
      <c r="D13" s="20">
        <v>0</v>
      </c>
      <c r="E13" s="20">
        <v>0</v>
      </c>
      <c r="F13" s="21">
        <f t="shared" si="2"/>
        <v>0</v>
      </c>
      <c r="H13" s="2">
        <v>5359000000</v>
      </c>
      <c r="I13" s="2" t="s">
        <v>22</v>
      </c>
      <c r="J13" s="2" t="s">
        <v>29</v>
      </c>
    </row>
    <row r="14" spans="2:10" x14ac:dyDescent="0.35">
      <c r="B14" s="15" t="s">
        <v>33</v>
      </c>
      <c r="C14" s="20">
        <v>165864510000000</v>
      </c>
      <c r="D14" s="20">
        <v>6344730000000</v>
      </c>
      <c r="E14" s="20">
        <v>85050000000</v>
      </c>
      <c r="F14" s="21">
        <f t="shared" si="2"/>
        <v>172124190000000</v>
      </c>
      <c r="H14" s="2">
        <v>5670000000</v>
      </c>
      <c r="I14" s="2" t="s">
        <v>22</v>
      </c>
      <c r="J14" s="2" t="s">
        <v>29</v>
      </c>
    </row>
    <row r="15" spans="2:10" x14ac:dyDescent="0.35">
      <c r="B15" s="24" t="s">
        <v>34</v>
      </c>
      <c r="C15" s="25"/>
      <c r="D15" s="25"/>
      <c r="E15" s="25"/>
      <c r="F15" s="15"/>
    </row>
    <row r="16" spans="2:10" x14ac:dyDescent="0.35">
      <c r="B16" s="24" t="s">
        <v>35</v>
      </c>
      <c r="C16" s="25"/>
      <c r="D16" s="25"/>
      <c r="E16" s="25"/>
      <c r="F16" s="15"/>
    </row>
    <row r="17" spans="2:10" x14ac:dyDescent="0.35">
      <c r="B17" s="15" t="s">
        <v>36</v>
      </c>
      <c r="C17" s="20">
        <v>974702736261492</v>
      </c>
      <c r="D17" s="20">
        <v>0</v>
      </c>
      <c r="E17" s="20">
        <v>882010882016004</v>
      </c>
      <c r="F17" s="21">
        <f t="shared" ref="F17:F22" si="3">C17+D17-E17</f>
        <v>92691854245488</v>
      </c>
    </row>
    <row r="18" spans="2:10" x14ac:dyDescent="0.35">
      <c r="B18" s="15" t="s">
        <v>37</v>
      </c>
      <c r="C18" s="20">
        <v>1691518720000000</v>
      </c>
      <c r="D18" s="20">
        <v>849070003000000</v>
      </c>
      <c r="E18" s="20">
        <v>718471143000000</v>
      </c>
      <c r="F18" s="21">
        <f t="shared" si="3"/>
        <v>1822117580000000</v>
      </c>
      <c r="H18" s="26">
        <v>5723000000</v>
      </c>
      <c r="I18" s="19" t="s">
        <v>22</v>
      </c>
      <c r="J18" s="27" t="s">
        <v>29</v>
      </c>
    </row>
    <row r="19" spans="2:10" x14ac:dyDescent="0.35">
      <c r="B19" s="15" t="s">
        <v>38</v>
      </c>
      <c r="C19" s="20">
        <v>115108683000000</v>
      </c>
      <c r="D19" s="20">
        <v>3677895000000</v>
      </c>
      <c r="E19" s="20">
        <v>13623929000000</v>
      </c>
      <c r="F19" s="21">
        <f t="shared" si="3"/>
        <v>105162649000000</v>
      </c>
      <c r="H19" s="2">
        <v>6287000000</v>
      </c>
      <c r="I19" s="2" t="s">
        <v>22</v>
      </c>
      <c r="J19" s="2" t="s">
        <v>29</v>
      </c>
    </row>
    <row r="20" spans="2:10" x14ac:dyDescent="0.35">
      <c r="B20" s="15" t="s">
        <v>39</v>
      </c>
      <c r="C20" s="20">
        <v>39532448340000</v>
      </c>
      <c r="D20" s="20">
        <v>0</v>
      </c>
      <c r="E20" s="20">
        <v>0</v>
      </c>
      <c r="F20" s="21">
        <f t="shared" si="3"/>
        <v>39532448340000</v>
      </c>
      <c r="H20" s="2">
        <v>3839220000</v>
      </c>
      <c r="I20" s="2" t="s">
        <v>22</v>
      </c>
      <c r="J20" s="2" t="s">
        <v>29</v>
      </c>
    </row>
    <row r="21" spans="2:10" x14ac:dyDescent="0.35">
      <c r="B21" s="15" t="s">
        <v>40</v>
      </c>
      <c r="C21" s="20">
        <v>0</v>
      </c>
      <c r="D21" s="20">
        <v>0</v>
      </c>
      <c r="E21" s="20">
        <v>0</v>
      </c>
      <c r="F21" s="21">
        <f t="shared" si="3"/>
        <v>0</v>
      </c>
      <c r="H21" s="2">
        <v>13583444584264.561</v>
      </c>
      <c r="I21" s="2" t="s">
        <v>22</v>
      </c>
      <c r="J21" s="2" t="s">
        <v>41</v>
      </c>
    </row>
    <row r="22" spans="2:10" x14ac:dyDescent="0.35">
      <c r="B22" s="15" t="s">
        <v>42</v>
      </c>
      <c r="C22" s="20">
        <v>0</v>
      </c>
      <c r="D22" s="20">
        <v>0</v>
      </c>
      <c r="E22" s="20">
        <v>0</v>
      </c>
      <c r="F22" s="21">
        <f t="shared" si="3"/>
        <v>0</v>
      </c>
      <c r="H22" s="2">
        <v>874650000000000</v>
      </c>
      <c r="I22" s="2" t="s">
        <v>22</v>
      </c>
      <c r="J22" s="2" t="s">
        <v>43</v>
      </c>
    </row>
    <row r="24" spans="2:10" x14ac:dyDescent="0.35">
      <c r="H24" s="18">
        <v>5800000</v>
      </c>
      <c r="I24" s="18" t="s">
        <v>22</v>
      </c>
      <c r="J24" s="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F5496"/>
  </sheetPr>
  <dimension ref="A1:V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1" width="36.7265625" customWidth="1"/>
    <col min="2" max="22" width="16.54296875" customWidth="1"/>
    <col min="23" max="26" width="8.7265625" customWidth="1"/>
  </cols>
  <sheetData>
    <row r="1" spans="1:22" ht="43.5" x14ac:dyDescent="0.35">
      <c r="A1" s="28" t="s">
        <v>45</v>
      </c>
      <c r="B1" s="29" t="s">
        <v>46</v>
      </c>
      <c r="C1" s="30" t="s">
        <v>18</v>
      </c>
      <c r="D1" s="30" t="s">
        <v>21</v>
      </c>
      <c r="E1" s="30" t="s">
        <v>23</v>
      </c>
      <c r="F1" s="29" t="s">
        <v>24</v>
      </c>
      <c r="G1" s="29" t="s">
        <v>25</v>
      </c>
      <c r="H1" s="29" t="s">
        <v>26</v>
      </c>
      <c r="I1" s="30" t="s">
        <v>27</v>
      </c>
      <c r="J1" s="30" t="s">
        <v>28</v>
      </c>
      <c r="K1" s="30" t="s">
        <v>30</v>
      </c>
      <c r="L1" s="30" t="s">
        <v>31</v>
      </c>
      <c r="M1" s="30" t="s">
        <v>32</v>
      </c>
      <c r="N1" s="30" t="s">
        <v>33</v>
      </c>
      <c r="O1" s="29" t="s">
        <v>34</v>
      </c>
      <c r="P1" s="29" t="s">
        <v>35</v>
      </c>
      <c r="Q1" s="30" t="s">
        <v>36</v>
      </c>
      <c r="R1" s="30" t="s">
        <v>37</v>
      </c>
      <c r="S1" s="30" t="s">
        <v>38</v>
      </c>
      <c r="T1" s="30" t="s">
        <v>39</v>
      </c>
      <c r="U1" s="30" t="s">
        <v>40</v>
      </c>
      <c r="V1" s="30" t="s">
        <v>42</v>
      </c>
    </row>
    <row r="2" spans="1:22" ht="14.5" x14ac:dyDescent="0.35">
      <c r="A2" s="31" t="s">
        <v>46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</row>
    <row r="3" spans="1:22" ht="14.5" x14ac:dyDescent="0.35">
      <c r="A3" s="6" t="s">
        <v>18</v>
      </c>
      <c r="B3" s="31">
        <v>0</v>
      </c>
      <c r="C3" s="32">
        <f>'Start Year Data (2016) from BFP'!E3/'Start Year Data (2016) from BFP'!C3</f>
        <v>0.67654795462558148</v>
      </c>
      <c r="D3" s="33">
        <v>0</v>
      </c>
      <c r="E3" s="33">
        <v>0</v>
      </c>
      <c r="F3" s="31">
        <v>0</v>
      </c>
      <c r="G3" s="31">
        <v>0</v>
      </c>
      <c r="H3" s="31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1">
        <v>0</v>
      </c>
      <c r="P3" s="31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</row>
    <row r="4" spans="1:22" ht="14.5" x14ac:dyDescent="0.35">
      <c r="A4" s="6" t="s">
        <v>21</v>
      </c>
      <c r="B4" s="31">
        <v>0</v>
      </c>
      <c r="C4" s="33">
        <v>0</v>
      </c>
      <c r="D4" s="32">
        <f>'Start Year Data (2016) from BFP'!E4/'Start Year Data (2016) from BFP'!C4</f>
        <v>0.44788057353326821</v>
      </c>
      <c r="E4" s="33">
        <v>0</v>
      </c>
      <c r="F4" s="31">
        <v>0</v>
      </c>
      <c r="G4" s="31">
        <v>0</v>
      </c>
      <c r="H4" s="31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1">
        <v>0</v>
      </c>
      <c r="P4" s="31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</row>
    <row r="5" spans="1:22" ht="14.5" x14ac:dyDescent="0.35">
      <c r="A5" s="6" t="s">
        <v>23</v>
      </c>
      <c r="B5" s="31">
        <v>0</v>
      </c>
      <c r="C5" s="33">
        <v>0</v>
      </c>
      <c r="D5" s="33">
        <v>0</v>
      </c>
      <c r="E5" s="34">
        <v>0</v>
      </c>
      <c r="F5" s="31">
        <v>0</v>
      </c>
      <c r="G5" s="31">
        <v>0</v>
      </c>
      <c r="H5" s="31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1">
        <v>0</v>
      </c>
      <c r="P5" s="31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</row>
    <row r="6" spans="1:22" ht="14.5" x14ac:dyDescent="0.35">
      <c r="A6" s="35" t="s">
        <v>24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</row>
    <row r="7" spans="1:22" ht="14.5" x14ac:dyDescent="0.35">
      <c r="A7" s="35" t="s">
        <v>25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</row>
    <row r="8" spans="1:22" ht="14.5" x14ac:dyDescent="0.35">
      <c r="A8" s="35" t="s">
        <v>26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</row>
    <row r="9" spans="1:22" ht="14.5" x14ac:dyDescent="0.35">
      <c r="A9" s="6" t="s">
        <v>27</v>
      </c>
      <c r="B9" s="31">
        <v>0</v>
      </c>
      <c r="C9" s="33">
        <v>0</v>
      </c>
      <c r="D9" s="33">
        <v>0</v>
      </c>
      <c r="E9" s="33">
        <v>0</v>
      </c>
      <c r="F9" s="31">
        <v>0</v>
      </c>
      <c r="G9" s="31">
        <v>0</v>
      </c>
      <c r="H9" s="31">
        <v>0</v>
      </c>
      <c r="I9" s="32">
        <f>'Start Year Data (2016) from BFP'!E9/'Start Year Data (2016) from BFP'!C9</f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1">
        <v>0</v>
      </c>
      <c r="P9" s="31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</row>
    <row r="10" spans="1:22" ht="14.5" x14ac:dyDescent="0.35">
      <c r="A10" s="6" t="s">
        <v>28</v>
      </c>
      <c r="B10" s="31">
        <v>0</v>
      </c>
      <c r="C10" s="33">
        <v>0</v>
      </c>
      <c r="D10" s="33">
        <v>0</v>
      </c>
      <c r="E10" s="33">
        <v>0</v>
      </c>
      <c r="F10" s="31">
        <v>0</v>
      </c>
      <c r="G10" s="31">
        <v>0</v>
      </c>
      <c r="H10" s="31">
        <v>0</v>
      </c>
      <c r="I10" s="33">
        <v>0</v>
      </c>
      <c r="J10" s="36">
        <f>'Start Year Data (2016) from BFP'!E10/'Start Year Data (2016) from BFP'!C10</f>
        <v>1.2178290168060405E-4</v>
      </c>
      <c r="K10" s="33">
        <v>0</v>
      </c>
      <c r="L10" s="33">
        <v>0</v>
      </c>
      <c r="M10" s="33">
        <v>0</v>
      </c>
      <c r="N10" s="33">
        <v>0</v>
      </c>
      <c r="O10" s="31">
        <v>0</v>
      </c>
      <c r="P10" s="31">
        <v>0</v>
      </c>
      <c r="Q10" s="33">
        <v>0</v>
      </c>
      <c r="R10" s="37">
        <f>1-J10</f>
        <v>0.99987821709831937</v>
      </c>
      <c r="S10" s="33">
        <v>0</v>
      </c>
      <c r="T10" s="33">
        <v>0</v>
      </c>
      <c r="U10" s="33">
        <v>0</v>
      </c>
      <c r="V10" s="33">
        <v>0</v>
      </c>
    </row>
    <row r="11" spans="1:22" ht="14.5" x14ac:dyDescent="0.35">
      <c r="A11" s="6" t="s">
        <v>30</v>
      </c>
      <c r="B11" s="31">
        <v>0</v>
      </c>
      <c r="C11" s="33">
        <v>0</v>
      </c>
      <c r="D11" s="33">
        <v>0</v>
      </c>
      <c r="E11" s="33">
        <v>0</v>
      </c>
      <c r="F11" s="31">
        <v>0</v>
      </c>
      <c r="G11" s="31">
        <v>0</v>
      </c>
      <c r="H11" s="31">
        <v>0</v>
      </c>
      <c r="I11" s="33">
        <v>0</v>
      </c>
      <c r="J11" s="33">
        <v>0</v>
      </c>
      <c r="K11" s="36">
        <f>'Start Year Data (2016) from BFP'!E11/'Start Year Data (2016) from BFP'!C11</f>
        <v>8.0436933422350207E-6</v>
      </c>
      <c r="L11" s="33">
        <v>0</v>
      </c>
      <c r="M11" s="33">
        <v>0</v>
      </c>
      <c r="N11" s="33">
        <v>0</v>
      </c>
      <c r="O11" s="31">
        <v>0</v>
      </c>
      <c r="P11" s="31">
        <v>0</v>
      </c>
      <c r="Q11" s="33">
        <v>0</v>
      </c>
      <c r="R11" s="37">
        <f>1-K11</f>
        <v>0.99999195630665771</v>
      </c>
      <c r="S11" s="33">
        <v>0</v>
      </c>
      <c r="T11" s="33">
        <v>0</v>
      </c>
      <c r="U11" s="33">
        <v>0</v>
      </c>
      <c r="V11" s="33">
        <v>0</v>
      </c>
    </row>
    <row r="12" spans="1:22" ht="14.5" x14ac:dyDescent="0.35">
      <c r="A12" s="6" t="s">
        <v>31</v>
      </c>
      <c r="B12" s="31">
        <v>0</v>
      </c>
      <c r="C12" s="33">
        <v>0</v>
      </c>
      <c r="D12" s="33">
        <v>0</v>
      </c>
      <c r="E12" s="33">
        <v>0</v>
      </c>
      <c r="F12" s="31">
        <v>0</v>
      </c>
      <c r="G12" s="31">
        <v>0</v>
      </c>
      <c r="H12" s="31">
        <v>0</v>
      </c>
      <c r="I12" s="33">
        <v>0</v>
      </c>
      <c r="J12" s="33">
        <v>0</v>
      </c>
      <c r="K12" s="33">
        <v>0</v>
      </c>
      <c r="L12" s="34">
        <v>0</v>
      </c>
      <c r="M12" s="33">
        <v>0</v>
      </c>
      <c r="N12" s="33">
        <v>0</v>
      </c>
      <c r="O12" s="31">
        <v>0</v>
      </c>
      <c r="P12" s="31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</row>
    <row r="13" spans="1:22" ht="14.5" x14ac:dyDescent="0.35">
      <c r="A13" s="6" t="s">
        <v>32</v>
      </c>
      <c r="B13" s="31">
        <v>0</v>
      </c>
      <c r="C13" s="33">
        <v>0</v>
      </c>
      <c r="D13" s="33">
        <v>0</v>
      </c>
      <c r="E13" s="33">
        <v>0</v>
      </c>
      <c r="F13" s="31">
        <v>0</v>
      </c>
      <c r="G13" s="31">
        <v>0</v>
      </c>
      <c r="H13" s="31">
        <v>0</v>
      </c>
      <c r="I13" s="33">
        <v>0</v>
      </c>
      <c r="J13" s="33">
        <v>0</v>
      </c>
      <c r="K13" s="33">
        <v>0</v>
      </c>
      <c r="L13" s="33">
        <v>0</v>
      </c>
      <c r="M13" s="34">
        <v>0</v>
      </c>
      <c r="N13" s="33">
        <v>0</v>
      </c>
      <c r="O13" s="31">
        <v>0</v>
      </c>
      <c r="P13" s="31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</row>
    <row r="14" spans="1:22" ht="14.5" x14ac:dyDescent="0.35">
      <c r="A14" s="6" t="s">
        <v>33</v>
      </c>
      <c r="B14" s="31">
        <v>0</v>
      </c>
      <c r="C14" s="33">
        <v>0</v>
      </c>
      <c r="D14" s="33">
        <v>0</v>
      </c>
      <c r="E14" s="33">
        <v>0</v>
      </c>
      <c r="F14" s="31">
        <v>0</v>
      </c>
      <c r="G14" s="31">
        <v>0</v>
      </c>
      <c r="H14" s="31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6">
        <f>'Start Year Data (2016) from BFP'!E14/'Start Year Data (2016) from BFP'!C14</f>
        <v>5.1276792123884727E-4</v>
      </c>
      <c r="O14" s="31">
        <v>0</v>
      </c>
      <c r="P14" s="31">
        <v>0</v>
      </c>
      <c r="Q14" s="33">
        <v>0</v>
      </c>
      <c r="R14" s="37">
        <f>1-N14</f>
        <v>0.99948723207876111</v>
      </c>
      <c r="S14" s="33">
        <v>0</v>
      </c>
      <c r="T14" s="33">
        <v>0</v>
      </c>
      <c r="U14" s="33">
        <v>0</v>
      </c>
      <c r="V14" s="33">
        <v>0</v>
      </c>
    </row>
    <row r="15" spans="1:22" ht="14.5" x14ac:dyDescent="0.35">
      <c r="A15" s="35" t="s">
        <v>34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</row>
    <row r="16" spans="1:22" ht="14.5" x14ac:dyDescent="0.35">
      <c r="A16" s="35" t="s">
        <v>35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</row>
    <row r="17" spans="1:22" ht="14.5" x14ac:dyDescent="0.35">
      <c r="A17" s="6" t="s">
        <v>36</v>
      </c>
      <c r="B17" s="31">
        <v>0</v>
      </c>
      <c r="C17" s="33">
        <v>0</v>
      </c>
      <c r="D17" s="33">
        <v>0</v>
      </c>
      <c r="E17" s="33">
        <v>0</v>
      </c>
      <c r="F17" s="31">
        <v>0</v>
      </c>
      <c r="G17" s="31">
        <v>0</v>
      </c>
      <c r="H17" s="31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1">
        <v>0</v>
      </c>
      <c r="P17" s="31">
        <v>0</v>
      </c>
      <c r="Q17" s="32">
        <f>'Start Year Data (2016) from BFP'!E17/'Start Year Data (2016) from BFP'!C17</f>
        <v>0.90490243763856559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</row>
    <row r="18" spans="1:22" ht="14.5" x14ac:dyDescent="0.35">
      <c r="A18" s="6" t="s">
        <v>37</v>
      </c>
      <c r="B18" s="31">
        <v>0</v>
      </c>
      <c r="C18" s="33">
        <v>0</v>
      </c>
      <c r="D18" s="33">
        <v>0</v>
      </c>
      <c r="E18" s="33">
        <v>0</v>
      </c>
      <c r="F18" s="31">
        <v>0</v>
      </c>
      <c r="G18" s="31">
        <v>0</v>
      </c>
      <c r="H18" s="31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1">
        <v>0</v>
      </c>
      <c r="P18" s="31">
        <v>0</v>
      </c>
      <c r="Q18" s="33">
        <v>0</v>
      </c>
      <c r="R18" s="38">
        <v>1</v>
      </c>
      <c r="S18" s="33">
        <v>0</v>
      </c>
      <c r="T18" s="33">
        <v>0</v>
      </c>
      <c r="U18" s="33">
        <v>0</v>
      </c>
      <c r="V18" s="33">
        <v>0</v>
      </c>
    </row>
    <row r="19" spans="1:22" ht="14.5" x14ac:dyDescent="0.35">
      <c r="A19" s="6" t="s">
        <v>38</v>
      </c>
      <c r="B19" s="31">
        <v>0</v>
      </c>
      <c r="C19" s="33">
        <v>0</v>
      </c>
      <c r="D19" s="33">
        <v>0</v>
      </c>
      <c r="E19" s="33">
        <v>0</v>
      </c>
      <c r="F19" s="31">
        <v>0</v>
      </c>
      <c r="G19" s="31">
        <v>0</v>
      </c>
      <c r="H19" s="31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1">
        <v>0</v>
      </c>
      <c r="P19" s="31">
        <v>0</v>
      </c>
      <c r="Q19" s="33">
        <v>0</v>
      </c>
      <c r="R19" s="37">
        <f>1-S19</f>
        <v>0.88530750502805122</v>
      </c>
      <c r="S19" s="36">
        <f>'Start Year Data (2016) from BFP'!E19/SUM('Start Year Data (2016) from BFP'!E19:F19)</f>
        <v>0.11469249497194876</v>
      </c>
      <c r="T19" s="33">
        <v>0</v>
      </c>
      <c r="U19" s="33">
        <v>0</v>
      </c>
      <c r="V19" s="33">
        <v>0</v>
      </c>
    </row>
    <row r="20" spans="1:22" ht="14.5" x14ac:dyDescent="0.35">
      <c r="A20" s="6" t="s">
        <v>39</v>
      </c>
      <c r="B20" s="31">
        <v>0</v>
      </c>
      <c r="C20" s="33">
        <v>0</v>
      </c>
      <c r="D20" s="33">
        <v>0</v>
      </c>
      <c r="E20" s="33">
        <v>0</v>
      </c>
      <c r="F20" s="31">
        <v>0</v>
      </c>
      <c r="G20" s="31">
        <v>0</v>
      </c>
      <c r="H20" s="31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1">
        <v>0</v>
      </c>
      <c r="P20" s="31">
        <v>0</v>
      </c>
      <c r="Q20" s="33">
        <v>0</v>
      </c>
      <c r="R20" s="37">
        <f>1-T20</f>
        <v>1</v>
      </c>
      <c r="S20" s="33">
        <v>0</v>
      </c>
      <c r="T20" s="36">
        <f>'Start Year Data (2016) from BFP'!E20/SUM('Start Year Data (2016) from BFP'!E20:F20)</f>
        <v>0</v>
      </c>
      <c r="U20" s="33">
        <v>0</v>
      </c>
      <c r="V20" s="33">
        <v>0</v>
      </c>
    </row>
    <row r="21" spans="1:22" ht="15.75" customHeight="1" x14ac:dyDescent="0.35">
      <c r="A21" s="6" t="s">
        <v>40</v>
      </c>
      <c r="B21" s="31">
        <v>0</v>
      </c>
      <c r="C21" s="33">
        <v>0</v>
      </c>
      <c r="D21" s="33">
        <v>0</v>
      </c>
      <c r="E21" s="33">
        <v>0</v>
      </c>
      <c r="F21" s="31">
        <v>0</v>
      </c>
      <c r="G21" s="31">
        <v>0</v>
      </c>
      <c r="H21" s="31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1">
        <v>0</v>
      </c>
      <c r="P21" s="31">
        <v>0</v>
      </c>
      <c r="Q21" s="33">
        <v>0</v>
      </c>
      <c r="R21" s="33">
        <v>0</v>
      </c>
      <c r="S21" s="33">
        <v>0</v>
      </c>
      <c r="T21" s="33">
        <v>0</v>
      </c>
      <c r="U21" s="34">
        <v>0</v>
      </c>
      <c r="V21" s="33">
        <v>0</v>
      </c>
    </row>
    <row r="22" spans="1:22" ht="15.75" customHeight="1" x14ac:dyDescent="0.35">
      <c r="A22" s="6" t="s">
        <v>42</v>
      </c>
      <c r="B22" s="31">
        <v>0</v>
      </c>
      <c r="C22" s="33">
        <v>0</v>
      </c>
      <c r="D22" s="33">
        <v>0</v>
      </c>
      <c r="E22" s="33">
        <v>0</v>
      </c>
      <c r="F22" s="31">
        <v>0</v>
      </c>
      <c r="G22" s="31">
        <v>0</v>
      </c>
      <c r="H22" s="31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1">
        <v>0</v>
      </c>
      <c r="P22" s="31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4">
        <v>0</v>
      </c>
    </row>
    <row r="23" spans="1:22" ht="15.75" customHeight="1" x14ac:dyDescent="0.3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 ht="15.75" customHeight="1" x14ac:dyDescent="0.3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1:22" ht="15.75" customHeight="1" x14ac:dyDescent="0.3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1:22" ht="15.75" customHeight="1" x14ac:dyDescent="0.3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 ht="15.75" customHeight="1" x14ac:dyDescent="0.3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15.75" customHeight="1" x14ac:dyDescent="0.3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5.75" customHeight="1" x14ac:dyDescent="0.3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5.75" customHeight="1" x14ac:dyDescent="0.3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15.75" customHeight="1" x14ac:dyDescent="0.3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spans="1:22" ht="15.75" customHeight="1" x14ac:dyDescent="0.3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spans="2:22" ht="15.75" customHeight="1" x14ac:dyDescent="0.3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2:22" ht="15.75" customHeight="1" x14ac:dyDescent="0.3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spans="2:22" ht="15.75" customHeight="1" x14ac:dyDescent="0.3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spans="2:22" ht="15.75" customHeight="1" x14ac:dyDescent="0.3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spans="2:22" ht="15.75" customHeight="1" x14ac:dyDescent="0.3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spans="2:22" ht="15.75" customHeight="1" x14ac:dyDescent="0.3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spans="2:22" ht="15.75" customHeight="1" x14ac:dyDescent="0.3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spans="2:22" ht="15.75" customHeight="1" x14ac:dyDescent="0.3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spans="2:22" ht="15.75" customHeight="1" x14ac:dyDescent="0.3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spans="2:22" ht="15.75" customHeight="1" x14ac:dyDescent="0.3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spans="2:22" ht="15.75" customHeight="1" x14ac:dyDescent="0.3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spans="2:22" ht="15.75" customHeight="1" x14ac:dyDescent="0.3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spans="2:22" ht="15.75" customHeight="1" x14ac:dyDescent="0.3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spans="2:22" ht="15.75" customHeight="1" x14ac:dyDescent="0.3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spans="2:22" ht="15.75" customHeight="1" x14ac:dyDescent="0.3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</row>
    <row r="48" spans="2:22" ht="15.75" customHeight="1" x14ac:dyDescent="0.3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</row>
    <row r="49" spans="2:22" ht="15.75" customHeight="1" x14ac:dyDescent="0.3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</row>
    <row r="50" spans="2:22" ht="15.75" customHeight="1" x14ac:dyDescent="0.3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</row>
    <row r="51" spans="2:22" ht="15.75" customHeight="1" x14ac:dyDescent="0.3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spans="2:22" ht="15.75" customHeight="1" x14ac:dyDescent="0.3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spans="2:22" ht="15.75" customHeight="1" x14ac:dyDescent="0.3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</row>
    <row r="54" spans="2:22" ht="15.75" customHeight="1" x14ac:dyDescent="0.3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spans="2:22" ht="15.75" customHeight="1" x14ac:dyDescent="0.3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spans="2:22" ht="15.75" customHeight="1" x14ac:dyDescent="0.3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spans="2:22" ht="15.75" customHeight="1" x14ac:dyDescent="0.3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2:22" ht="15.75" customHeight="1" x14ac:dyDescent="0.3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spans="2:22" ht="15.75" customHeight="1" x14ac:dyDescent="0.3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</row>
    <row r="60" spans="2:22" ht="15.75" customHeight="1" x14ac:dyDescent="0.3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</row>
    <row r="61" spans="2:22" ht="15.75" customHeight="1" x14ac:dyDescent="0.3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</row>
    <row r="62" spans="2:22" ht="15.75" customHeight="1" x14ac:dyDescent="0.3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2:22" ht="15.75" customHeight="1" x14ac:dyDescent="0.3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2:22" ht="15.75" customHeight="1" x14ac:dyDescent="0.3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2:22" ht="15.75" customHeight="1" x14ac:dyDescent="0.3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2:22" ht="15.75" customHeight="1" x14ac:dyDescent="0.3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spans="2:22" ht="15.75" customHeight="1" x14ac:dyDescent="0.3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2:22" ht="15.75" customHeight="1" x14ac:dyDescent="0.3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2:22" ht="15.75" customHeight="1" x14ac:dyDescent="0.3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2:22" ht="15.75" customHeight="1" x14ac:dyDescent="0.3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spans="2:22" ht="15.75" customHeight="1" x14ac:dyDescent="0.3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</row>
    <row r="72" spans="2:22" ht="15.75" customHeight="1" x14ac:dyDescent="0.3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</row>
    <row r="73" spans="2:22" ht="15.75" customHeight="1" x14ac:dyDescent="0.3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</row>
    <row r="74" spans="2:22" ht="15.75" customHeight="1" x14ac:dyDescent="0.3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</row>
    <row r="75" spans="2:22" ht="15.75" customHeight="1" x14ac:dyDescent="0.3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</row>
    <row r="76" spans="2:22" ht="15.75" customHeight="1" x14ac:dyDescent="0.3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</row>
    <row r="77" spans="2:22" ht="15.75" customHeight="1" x14ac:dyDescent="0.3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</row>
    <row r="78" spans="2:22" ht="15.75" customHeight="1" x14ac:dyDescent="0.3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</row>
    <row r="79" spans="2:22" ht="15.75" customHeight="1" x14ac:dyDescent="0.3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</row>
    <row r="80" spans="2:22" ht="15.75" customHeight="1" x14ac:dyDescent="0.3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spans="2:22" ht="15.75" customHeight="1" x14ac:dyDescent="0.3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</row>
    <row r="82" spans="2:22" ht="15.75" customHeight="1" x14ac:dyDescent="0.3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3" spans="2:22" ht="15.75" customHeight="1" x14ac:dyDescent="0.3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</row>
    <row r="84" spans="2:22" ht="15.75" customHeight="1" x14ac:dyDescent="0.3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spans="2:22" ht="15.75" customHeight="1" x14ac:dyDescent="0.3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</row>
    <row r="86" spans="2:22" ht="15.75" customHeight="1" x14ac:dyDescent="0.3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</row>
    <row r="87" spans="2:22" ht="15.75" customHeight="1" x14ac:dyDescent="0.3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2:22" ht="15.75" customHeight="1" x14ac:dyDescent="0.3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spans="2:22" ht="15.75" customHeight="1" x14ac:dyDescent="0.3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spans="2:22" ht="15.75" customHeight="1" x14ac:dyDescent="0.3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spans="2:22" ht="15.75" customHeight="1" x14ac:dyDescent="0.3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2:22" ht="15.75" customHeight="1" x14ac:dyDescent="0.3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2:22" ht="15.75" customHeight="1" x14ac:dyDescent="0.3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2:22" ht="15.75" customHeight="1" x14ac:dyDescent="0.3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2:22" ht="15.75" customHeight="1" x14ac:dyDescent="0.3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2:22" ht="15.75" customHeight="1" x14ac:dyDescent="0.3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2:22" ht="15.75" customHeight="1" x14ac:dyDescent="0.3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2:22" ht="15.75" customHeight="1" x14ac:dyDescent="0.3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2:22" ht="15.75" customHeight="1" x14ac:dyDescent="0.3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2:22" ht="15.75" customHeight="1" x14ac:dyDescent="0.3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2:22" ht="15.75" customHeight="1" x14ac:dyDescent="0.3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2:22" ht="15.75" customHeight="1" x14ac:dyDescent="0.3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</row>
    <row r="103" spans="2:22" ht="15.75" customHeight="1" x14ac:dyDescent="0.3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2:22" ht="15.75" customHeight="1" x14ac:dyDescent="0.3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</row>
    <row r="105" spans="2:22" ht="15.75" customHeight="1" x14ac:dyDescent="0.3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2:22" ht="15.75" customHeight="1" x14ac:dyDescent="0.3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2:22" ht="15.75" customHeight="1" x14ac:dyDescent="0.3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</row>
    <row r="108" spans="2:22" ht="15.75" customHeight="1" x14ac:dyDescent="0.3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</row>
    <row r="109" spans="2:22" ht="15.75" customHeight="1" x14ac:dyDescent="0.3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</row>
    <row r="110" spans="2:22" ht="15.75" customHeight="1" x14ac:dyDescent="0.3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</row>
    <row r="111" spans="2:22" ht="15.75" customHeight="1" x14ac:dyDescent="0.3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</row>
    <row r="112" spans="2:22" ht="15.75" customHeight="1" x14ac:dyDescent="0.3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</row>
    <row r="113" spans="2:22" ht="15.75" customHeight="1" x14ac:dyDescent="0.3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</row>
    <row r="114" spans="2:22" ht="15.75" customHeight="1" x14ac:dyDescent="0.3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</row>
    <row r="115" spans="2:22" ht="15.75" customHeight="1" x14ac:dyDescent="0.3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</row>
    <row r="116" spans="2:22" ht="15.75" customHeight="1" x14ac:dyDescent="0.3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</row>
    <row r="117" spans="2:22" ht="15.75" customHeight="1" x14ac:dyDescent="0.3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</row>
    <row r="118" spans="2:22" ht="15.75" customHeight="1" x14ac:dyDescent="0.3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</row>
    <row r="119" spans="2:22" ht="15.75" customHeight="1" x14ac:dyDescent="0.3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</row>
    <row r="120" spans="2:22" ht="15.75" customHeight="1" x14ac:dyDescent="0.3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</row>
    <row r="121" spans="2:22" ht="15.75" customHeight="1" x14ac:dyDescent="0.3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</row>
    <row r="122" spans="2:22" ht="15.75" customHeight="1" x14ac:dyDescent="0.3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2:22" ht="15.75" customHeight="1" x14ac:dyDescent="0.3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2:22" ht="15.75" customHeight="1" x14ac:dyDescent="0.3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2:22" ht="15.75" customHeight="1" x14ac:dyDescent="0.3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2:22" ht="15.75" customHeight="1" x14ac:dyDescent="0.3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2:22" ht="15.75" customHeight="1" x14ac:dyDescent="0.3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</row>
    <row r="128" spans="2:22" ht="15.75" customHeight="1" x14ac:dyDescent="0.3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</row>
    <row r="129" spans="2:22" ht="15.75" customHeight="1" x14ac:dyDescent="0.3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</row>
    <row r="130" spans="2:22" ht="15.75" customHeight="1" x14ac:dyDescent="0.3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</row>
    <row r="131" spans="2:22" ht="15.75" customHeight="1" x14ac:dyDescent="0.3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</row>
    <row r="132" spans="2:22" ht="15.75" customHeight="1" x14ac:dyDescent="0.3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</row>
    <row r="133" spans="2:22" ht="15.75" customHeight="1" x14ac:dyDescent="0.3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</row>
    <row r="134" spans="2:22" ht="15.75" customHeight="1" x14ac:dyDescent="0.3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</row>
    <row r="135" spans="2:22" ht="15.75" customHeight="1" x14ac:dyDescent="0.3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</row>
    <row r="136" spans="2:22" ht="15.75" customHeight="1" x14ac:dyDescent="0.3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</row>
    <row r="137" spans="2:22" ht="15.75" customHeight="1" x14ac:dyDescent="0.3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</row>
    <row r="138" spans="2:22" ht="15.75" customHeight="1" x14ac:dyDescent="0.3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</row>
    <row r="139" spans="2:22" ht="15.75" customHeight="1" x14ac:dyDescent="0.3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</row>
    <row r="140" spans="2:22" ht="15.75" customHeight="1" x14ac:dyDescent="0.3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</row>
    <row r="141" spans="2:22" ht="15.75" customHeight="1" x14ac:dyDescent="0.3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2:22" ht="15.75" customHeight="1" x14ac:dyDescent="0.3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</row>
    <row r="143" spans="2:22" ht="15.75" customHeight="1" x14ac:dyDescent="0.3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2:22" ht="15.75" customHeight="1" x14ac:dyDescent="0.3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</row>
    <row r="145" spans="2:22" ht="15.75" customHeight="1" x14ac:dyDescent="0.3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</row>
    <row r="146" spans="2:22" ht="15.75" customHeight="1" x14ac:dyDescent="0.3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</row>
    <row r="147" spans="2:22" ht="15.75" customHeight="1" x14ac:dyDescent="0.3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</row>
    <row r="148" spans="2:22" ht="15.75" customHeight="1" x14ac:dyDescent="0.3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2:22" ht="15.75" customHeight="1" x14ac:dyDescent="0.3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</row>
    <row r="150" spans="2:22" ht="15.75" customHeight="1" x14ac:dyDescent="0.3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</row>
    <row r="151" spans="2:22" ht="15.75" customHeight="1" x14ac:dyDescent="0.3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</row>
    <row r="152" spans="2:22" ht="15.75" customHeight="1" x14ac:dyDescent="0.3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</row>
    <row r="153" spans="2:22" ht="15.75" customHeight="1" x14ac:dyDescent="0.3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2:22" ht="15.75" customHeight="1" x14ac:dyDescent="0.3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2:22" ht="15.75" customHeight="1" x14ac:dyDescent="0.3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2:22" ht="15.75" customHeight="1" x14ac:dyDescent="0.3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2:22" ht="15.75" customHeight="1" x14ac:dyDescent="0.3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2:22" ht="15.75" customHeight="1" x14ac:dyDescent="0.3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2:22" ht="15.75" customHeight="1" x14ac:dyDescent="0.3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2:22" ht="15.75" customHeight="1" x14ac:dyDescent="0.3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2:22" ht="15.75" customHeight="1" x14ac:dyDescent="0.3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2:22" ht="15.75" customHeight="1" x14ac:dyDescent="0.3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2:22" ht="15.75" customHeight="1" x14ac:dyDescent="0.3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2:22" ht="15.75" customHeight="1" x14ac:dyDescent="0.3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2:22" ht="15.75" customHeight="1" x14ac:dyDescent="0.3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2:22" ht="15.75" customHeight="1" x14ac:dyDescent="0.3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2:22" ht="15.75" customHeight="1" x14ac:dyDescent="0.3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2:22" ht="15.75" customHeight="1" x14ac:dyDescent="0.3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2:22" ht="15.75" customHeight="1" x14ac:dyDescent="0.3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2:22" ht="15.75" customHeight="1" x14ac:dyDescent="0.3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2:22" ht="15.75" customHeight="1" x14ac:dyDescent="0.3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2:22" ht="15.75" customHeight="1" x14ac:dyDescent="0.3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2:22" ht="15.75" customHeight="1" x14ac:dyDescent="0.3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2:22" ht="15.75" customHeight="1" x14ac:dyDescent="0.3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2:22" ht="15.75" customHeight="1" x14ac:dyDescent="0.3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2:22" ht="15.75" customHeight="1" x14ac:dyDescent="0.3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2:22" ht="15.75" customHeight="1" x14ac:dyDescent="0.3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2:22" ht="15.75" customHeight="1" x14ac:dyDescent="0.3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2:22" ht="15.75" customHeight="1" x14ac:dyDescent="0.3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2:22" ht="15.75" customHeight="1" x14ac:dyDescent="0.3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2:22" ht="15.75" customHeight="1" x14ac:dyDescent="0.3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2:22" ht="15.75" customHeight="1" x14ac:dyDescent="0.3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2:22" ht="15.75" customHeight="1" x14ac:dyDescent="0.3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2:22" ht="15.75" customHeight="1" x14ac:dyDescent="0.3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2:22" ht="15.75" customHeight="1" x14ac:dyDescent="0.3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2:22" ht="15.75" customHeight="1" x14ac:dyDescent="0.3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2:22" ht="15.75" customHeight="1" x14ac:dyDescent="0.3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2:22" ht="15.75" customHeight="1" x14ac:dyDescent="0.3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2:22" ht="15.75" customHeight="1" x14ac:dyDescent="0.3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2:22" ht="15.75" customHeight="1" x14ac:dyDescent="0.3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2:22" ht="15.75" customHeight="1" x14ac:dyDescent="0.3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2:22" ht="15.75" customHeight="1" x14ac:dyDescent="0.3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2:22" ht="15.75" customHeight="1" x14ac:dyDescent="0.3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2:22" ht="15.75" customHeight="1" x14ac:dyDescent="0.3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2:22" ht="15.75" customHeight="1" x14ac:dyDescent="0.3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2:22" ht="15.75" customHeight="1" x14ac:dyDescent="0.3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2:22" ht="15.75" customHeight="1" x14ac:dyDescent="0.3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2:22" ht="15.75" customHeight="1" x14ac:dyDescent="0.3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2:22" ht="15.75" customHeight="1" x14ac:dyDescent="0.3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2:22" ht="15.75" customHeight="1" x14ac:dyDescent="0.3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2:22" ht="15.75" customHeight="1" x14ac:dyDescent="0.3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2:22" ht="15.75" customHeight="1" x14ac:dyDescent="0.3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2:22" ht="15.75" customHeight="1" x14ac:dyDescent="0.3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2:22" ht="15.75" customHeight="1" x14ac:dyDescent="0.3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2:22" ht="15.75" customHeight="1" x14ac:dyDescent="0.3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2:22" ht="15.75" customHeight="1" x14ac:dyDescent="0.3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2:22" ht="15.75" customHeight="1" x14ac:dyDescent="0.3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2:22" ht="15.75" customHeight="1" x14ac:dyDescent="0.3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2:22" ht="15.75" customHeight="1" x14ac:dyDescent="0.3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2:22" ht="15.75" customHeight="1" x14ac:dyDescent="0.3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2:22" ht="15.75" customHeight="1" x14ac:dyDescent="0.3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2:22" ht="15.75" customHeight="1" x14ac:dyDescent="0.3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2:22" ht="15.75" customHeight="1" x14ac:dyDescent="0.3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2:22" ht="15.75" customHeight="1" x14ac:dyDescent="0.3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2:22" ht="15.75" customHeight="1" x14ac:dyDescent="0.3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2:22" ht="15.75" customHeight="1" x14ac:dyDescent="0.3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2:22" ht="15.75" customHeight="1" x14ac:dyDescent="0.3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2:22" ht="15.75" customHeight="1" x14ac:dyDescent="0.3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2:22" ht="15.75" customHeight="1" x14ac:dyDescent="0.3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2:22" ht="15.75" customHeight="1" x14ac:dyDescent="0.3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2:22" ht="15.75" customHeight="1" x14ac:dyDescent="0.3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2:22" ht="15.75" customHeight="1" x14ac:dyDescent="0.3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2:22" ht="15.75" customHeight="1" x14ac:dyDescent="0.3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2:22" ht="15.75" customHeight="1" x14ac:dyDescent="0.3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2:22" ht="15.75" customHeight="1" x14ac:dyDescent="0.3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2:22" ht="15.75" customHeight="1" x14ac:dyDescent="0.3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2:22" ht="15.75" customHeight="1" x14ac:dyDescent="0.3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2:22" ht="15.75" customHeight="1" x14ac:dyDescent="0.3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2:22" ht="15.75" customHeight="1" x14ac:dyDescent="0.3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2:22" ht="15.75" customHeight="1" x14ac:dyDescent="0.3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2:22" ht="15.75" customHeight="1" x14ac:dyDescent="0.3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2:22" ht="15.75" customHeight="1" x14ac:dyDescent="0.3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2:22" ht="15.75" customHeight="1" x14ac:dyDescent="0.3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2:22" ht="15.75" customHeight="1" x14ac:dyDescent="0.3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2:22" ht="15.75" customHeight="1" x14ac:dyDescent="0.3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2:22" ht="15.75" customHeight="1" x14ac:dyDescent="0.3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2:22" ht="15.75" customHeight="1" x14ac:dyDescent="0.3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2:22" ht="15.75" customHeight="1" x14ac:dyDescent="0.3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2:22" ht="15.75" customHeight="1" x14ac:dyDescent="0.3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2:22" ht="15.75" customHeight="1" x14ac:dyDescent="0.3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2:22" ht="15.75" customHeight="1" x14ac:dyDescent="0.3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2:22" ht="15.75" customHeight="1" x14ac:dyDescent="0.3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2:22" ht="15.75" customHeight="1" x14ac:dyDescent="0.3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2:22" ht="15.75" customHeight="1" x14ac:dyDescent="0.3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2:22" ht="15.75" customHeight="1" x14ac:dyDescent="0.3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2:22" ht="15.75" customHeight="1" x14ac:dyDescent="0.3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2:22" ht="15.75" customHeight="1" x14ac:dyDescent="0.3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2:22" ht="15.75" customHeight="1" x14ac:dyDescent="0.3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2:22" ht="15.75" customHeight="1" x14ac:dyDescent="0.3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2:22" ht="15.75" customHeight="1" x14ac:dyDescent="0.3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2:22" ht="15.75" customHeight="1" x14ac:dyDescent="0.3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2:22" ht="15.75" customHeight="1" x14ac:dyDescent="0.3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2:22" ht="15.75" customHeight="1" x14ac:dyDescent="0.3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2:22" ht="15.75" customHeight="1" x14ac:dyDescent="0.3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2:22" ht="15.75" customHeight="1" x14ac:dyDescent="0.3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2:22" ht="15.75" customHeight="1" x14ac:dyDescent="0.3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2:22" ht="15.75" customHeight="1" x14ac:dyDescent="0.3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2:22" ht="15.75" customHeight="1" x14ac:dyDescent="0.3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2:22" ht="15.75" customHeight="1" x14ac:dyDescent="0.3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2:22" ht="15.75" customHeight="1" x14ac:dyDescent="0.3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2:22" ht="15.75" customHeight="1" x14ac:dyDescent="0.3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  <row r="262" spans="2:22" ht="15.75" customHeight="1" x14ac:dyDescent="0.3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</row>
    <row r="263" spans="2:22" ht="15.75" customHeight="1" x14ac:dyDescent="0.3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</row>
    <row r="264" spans="2:22" ht="15.75" customHeight="1" x14ac:dyDescent="0.3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</row>
    <row r="265" spans="2:22" ht="15.75" customHeight="1" x14ac:dyDescent="0.3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</row>
    <row r="266" spans="2:22" ht="15.75" customHeight="1" x14ac:dyDescent="0.3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</row>
    <row r="267" spans="2:22" ht="15.75" customHeight="1" x14ac:dyDescent="0.3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</row>
    <row r="268" spans="2:22" ht="15.75" customHeight="1" x14ac:dyDescent="0.3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</row>
    <row r="269" spans="2:22" ht="15.75" customHeight="1" x14ac:dyDescent="0.3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</row>
    <row r="270" spans="2:22" ht="15.75" customHeight="1" x14ac:dyDescent="0.3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</row>
    <row r="271" spans="2:22" ht="15.75" customHeight="1" x14ac:dyDescent="0.3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</row>
    <row r="272" spans="2:22" ht="15.75" customHeight="1" x14ac:dyDescent="0.3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</row>
    <row r="273" spans="2:22" ht="15.75" customHeight="1" x14ac:dyDescent="0.3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</row>
    <row r="274" spans="2:22" ht="15.75" customHeight="1" x14ac:dyDescent="0.3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</row>
    <row r="275" spans="2:22" ht="15.75" customHeight="1" x14ac:dyDescent="0.3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</row>
    <row r="276" spans="2:22" ht="15.75" customHeight="1" x14ac:dyDescent="0.3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</row>
    <row r="277" spans="2:22" ht="15.75" customHeight="1" x14ac:dyDescent="0.3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</row>
    <row r="278" spans="2:22" ht="15.75" customHeight="1" x14ac:dyDescent="0.3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</row>
    <row r="279" spans="2:22" ht="15.75" customHeight="1" x14ac:dyDescent="0.3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</row>
    <row r="280" spans="2:22" ht="15.75" customHeight="1" x14ac:dyDescent="0.3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</row>
    <row r="281" spans="2:22" ht="15.75" customHeight="1" x14ac:dyDescent="0.3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</row>
    <row r="282" spans="2:22" ht="15.75" customHeight="1" x14ac:dyDescent="0.3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</row>
    <row r="283" spans="2:22" ht="15.75" customHeight="1" x14ac:dyDescent="0.3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</row>
    <row r="284" spans="2:22" ht="15.75" customHeight="1" x14ac:dyDescent="0.3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</row>
    <row r="285" spans="2:22" ht="15.75" customHeight="1" x14ac:dyDescent="0.3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</row>
    <row r="286" spans="2:22" ht="15.75" customHeight="1" x14ac:dyDescent="0.3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</row>
    <row r="287" spans="2:22" ht="15.75" customHeight="1" x14ac:dyDescent="0.3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</row>
    <row r="288" spans="2:22" ht="15.75" customHeight="1" x14ac:dyDescent="0.3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</row>
    <row r="289" spans="2:22" ht="15.75" customHeight="1" x14ac:dyDescent="0.3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</row>
    <row r="290" spans="2:22" ht="15.75" customHeight="1" x14ac:dyDescent="0.3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</row>
    <row r="291" spans="2:22" ht="15.75" customHeight="1" x14ac:dyDescent="0.3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</row>
    <row r="292" spans="2:22" ht="15.75" customHeight="1" x14ac:dyDescent="0.3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</row>
    <row r="293" spans="2:22" ht="15.75" customHeight="1" x14ac:dyDescent="0.3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</row>
    <row r="294" spans="2:22" ht="15.75" customHeight="1" x14ac:dyDescent="0.3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</row>
    <row r="295" spans="2:22" ht="15.75" customHeight="1" x14ac:dyDescent="0.3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</row>
    <row r="296" spans="2:22" ht="15.75" customHeight="1" x14ac:dyDescent="0.3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</row>
    <row r="297" spans="2:22" ht="15.75" customHeight="1" x14ac:dyDescent="0.3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</row>
    <row r="298" spans="2:22" ht="15.75" customHeight="1" x14ac:dyDescent="0.3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</row>
    <row r="299" spans="2:22" ht="15.75" customHeight="1" x14ac:dyDescent="0.3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</row>
    <row r="300" spans="2:22" ht="15.75" customHeight="1" x14ac:dyDescent="0.3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</row>
    <row r="301" spans="2:22" ht="15.75" customHeight="1" x14ac:dyDescent="0.3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</row>
    <row r="302" spans="2:22" ht="15.75" customHeight="1" x14ac:dyDescent="0.3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</row>
    <row r="303" spans="2:22" ht="15.75" customHeight="1" x14ac:dyDescent="0.3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</row>
    <row r="304" spans="2:22" ht="15.75" customHeight="1" x14ac:dyDescent="0.3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</row>
    <row r="305" spans="2:22" ht="15.75" customHeight="1" x14ac:dyDescent="0.3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</row>
    <row r="306" spans="2:22" ht="15.75" customHeight="1" x14ac:dyDescent="0.3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</row>
    <row r="307" spans="2:22" ht="15.75" customHeight="1" x14ac:dyDescent="0.3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</row>
    <row r="308" spans="2:22" ht="15.75" customHeight="1" x14ac:dyDescent="0.3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</row>
    <row r="309" spans="2:22" ht="15.75" customHeight="1" x14ac:dyDescent="0.3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</row>
    <row r="310" spans="2:22" ht="15.75" customHeight="1" x14ac:dyDescent="0.3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</row>
    <row r="311" spans="2:22" ht="15.75" customHeight="1" x14ac:dyDescent="0.3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</row>
    <row r="312" spans="2:22" ht="15.75" customHeight="1" x14ac:dyDescent="0.3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</row>
    <row r="313" spans="2:22" ht="15.75" customHeight="1" x14ac:dyDescent="0.3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</row>
    <row r="314" spans="2:22" ht="15.75" customHeight="1" x14ac:dyDescent="0.3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</row>
    <row r="315" spans="2:22" ht="15.75" customHeight="1" x14ac:dyDescent="0.3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</row>
    <row r="316" spans="2:22" ht="15.75" customHeight="1" x14ac:dyDescent="0.3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</row>
    <row r="317" spans="2:22" ht="15.75" customHeight="1" x14ac:dyDescent="0.3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</row>
    <row r="318" spans="2:22" ht="15.75" customHeight="1" x14ac:dyDescent="0.3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</row>
    <row r="319" spans="2:22" ht="15.75" customHeight="1" x14ac:dyDescent="0.3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</row>
    <row r="320" spans="2:22" ht="15.75" customHeight="1" x14ac:dyDescent="0.3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</row>
    <row r="321" spans="2:22" ht="15.75" customHeight="1" x14ac:dyDescent="0.3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</row>
    <row r="322" spans="2:22" ht="15.75" customHeight="1" x14ac:dyDescent="0.3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</row>
    <row r="323" spans="2:22" ht="15.75" customHeight="1" x14ac:dyDescent="0.3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</row>
    <row r="324" spans="2:22" ht="15.75" customHeight="1" x14ac:dyDescent="0.3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</row>
    <row r="325" spans="2:22" ht="15.75" customHeight="1" x14ac:dyDescent="0.3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</row>
    <row r="326" spans="2:22" ht="15.75" customHeight="1" x14ac:dyDescent="0.3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</row>
    <row r="327" spans="2:22" ht="15.75" customHeight="1" x14ac:dyDescent="0.3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</row>
    <row r="328" spans="2:22" ht="15.75" customHeight="1" x14ac:dyDescent="0.3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</row>
    <row r="329" spans="2:22" ht="15.75" customHeight="1" x14ac:dyDescent="0.3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</row>
    <row r="330" spans="2:22" ht="15.75" customHeight="1" x14ac:dyDescent="0.3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</row>
    <row r="331" spans="2:22" ht="15.75" customHeight="1" x14ac:dyDescent="0.3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</row>
    <row r="332" spans="2:22" ht="15.75" customHeight="1" x14ac:dyDescent="0.3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</row>
    <row r="333" spans="2:22" ht="15.75" customHeight="1" x14ac:dyDescent="0.3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</row>
    <row r="334" spans="2:22" ht="15.75" customHeight="1" x14ac:dyDescent="0.3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</row>
    <row r="335" spans="2:22" ht="15.75" customHeight="1" x14ac:dyDescent="0.3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</row>
    <row r="336" spans="2:22" ht="15.75" customHeight="1" x14ac:dyDescent="0.3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</row>
    <row r="337" spans="2:22" ht="15.75" customHeight="1" x14ac:dyDescent="0.3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</row>
    <row r="338" spans="2:22" ht="15.75" customHeight="1" x14ac:dyDescent="0.3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</row>
    <row r="339" spans="2:22" ht="15.75" customHeight="1" x14ac:dyDescent="0.3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</row>
    <row r="340" spans="2:22" ht="15.75" customHeight="1" x14ac:dyDescent="0.3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</row>
    <row r="341" spans="2:22" ht="15.75" customHeight="1" x14ac:dyDescent="0.3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</row>
    <row r="342" spans="2:22" ht="15.75" customHeight="1" x14ac:dyDescent="0.3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</row>
    <row r="343" spans="2:22" ht="15.75" customHeight="1" x14ac:dyDescent="0.3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</row>
    <row r="344" spans="2:22" ht="15.75" customHeight="1" x14ac:dyDescent="0.3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</row>
    <row r="345" spans="2:22" ht="15.75" customHeight="1" x14ac:dyDescent="0.3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</row>
    <row r="346" spans="2:22" ht="15.75" customHeight="1" x14ac:dyDescent="0.3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</row>
    <row r="347" spans="2:22" ht="15.75" customHeight="1" x14ac:dyDescent="0.3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</row>
    <row r="348" spans="2:22" ht="15.75" customHeight="1" x14ac:dyDescent="0.3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</row>
    <row r="349" spans="2:22" ht="15.75" customHeight="1" x14ac:dyDescent="0.3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</row>
    <row r="350" spans="2:22" ht="15.75" customHeight="1" x14ac:dyDescent="0.3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</row>
    <row r="351" spans="2:22" ht="15.75" customHeight="1" x14ac:dyDescent="0.3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</row>
    <row r="352" spans="2:22" ht="15.75" customHeight="1" x14ac:dyDescent="0.3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</row>
    <row r="353" spans="2:22" ht="15.75" customHeight="1" x14ac:dyDescent="0.3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</row>
    <row r="354" spans="2:22" ht="15.75" customHeight="1" x14ac:dyDescent="0.3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</row>
    <row r="355" spans="2:22" ht="15.75" customHeight="1" x14ac:dyDescent="0.3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</row>
    <row r="356" spans="2:22" ht="15.75" customHeight="1" x14ac:dyDescent="0.3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</row>
    <row r="357" spans="2:22" ht="15.75" customHeight="1" x14ac:dyDescent="0.3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</row>
    <row r="358" spans="2:22" ht="15.75" customHeight="1" x14ac:dyDescent="0.3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</row>
    <row r="359" spans="2:22" ht="15.75" customHeight="1" x14ac:dyDescent="0.3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</row>
    <row r="360" spans="2:22" ht="15.75" customHeight="1" x14ac:dyDescent="0.3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</row>
    <row r="361" spans="2:22" ht="15.75" customHeight="1" x14ac:dyDescent="0.3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</row>
    <row r="362" spans="2:22" ht="15.75" customHeight="1" x14ac:dyDescent="0.3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</row>
    <row r="363" spans="2:22" ht="15.75" customHeight="1" x14ac:dyDescent="0.3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</row>
    <row r="364" spans="2:22" ht="15.75" customHeight="1" x14ac:dyDescent="0.3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</row>
    <row r="365" spans="2:22" ht="15.75" customHeight="1" x14ac:dyDescent="0.3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</row>
    <row r="366" spans="2:22" ht="15.75" customHeight="1" x14ac:dyDescent="0.3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</row>
    <row r="367" spans="2:22" ht="15.75" customHeight="1" x14ac:dyDescent="0.3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</row>
    <row r="368" spans="2:22" ht="15.75" customHeight="1" x14ac:dyDescent="0.3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</row>
    <row r="369" spans="2:22" ht="15.75" customHeight="1" x14ac:dyDescent="0.3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</row>
    <row r="370" spans="2:22" ht="15.75" customHeight="1" x14ac:dyDescent="0.3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</row>
    <row r="371" spans="2:22" ht="15.75" customHeight="1" x14ac:dyDescent="0.3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</row>
    <row r="372" spans="2:22" ht="15.75" customHeight="1" x14ac:dyDescent="0.3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</row>
    <row r="373" spans="2:22" ht="15.75" customHeight="1" x14ac:dyDescent="0.3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</row>
    <row r="374" spans="2:22" ht="15.75" customHeight="1" x14ac:dyDescent="0.3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</row>
    <row r="375" spans="2:22" ht="15.75" customHeight="1" x14ac:dyDescent="0.3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</row>
    <row r="376" spans="2:22" ht="15.75" customHeight="1" x14ac:dyDescent="0.3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</row>
    <row r="377" spans="2:22" ht="15.75" customHeight="1" x14ac:dyDescent="0.3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</row>
    <row r="378" spans="2:22" ht="15.75" customHeight="1" x14ac:dyDescent="0.3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</row>
    <row r="379" spans="2:22" ht="15.75" customHeight="1" x14ac:dyDescent="0.3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</row>
    <row r="380" spans="2:22" ht="15.75" customHeight="1" x14ac:dyDescent="0.3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</row>
    <row r="381" spans="2:22" ht="15.75" customHeight="1" x14ac:dyDescent="0.3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</row>
    <row r="382" spans="2:22" ht="15.75" customHeight="1" x14ac:dyDescent="0.3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</row>
    <row r="383" spans="2:22" ht="15.75" customHeight="1" x14ac:dyDescent="0.3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</row>
    <row r="384" spans="2:22" ht="15.75" customHeight="1" x14ac:dyDescent="0.3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</row>
    <row r="385" spans="2:22" ht="15.75" customHeight="1" x14ac:dyDescent="0.3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</row>
    <row r="386" spans="2:22" ht="15.75" customHeight="1" x14ac:dyDescent="0.3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</row>
    <row r="387" spans="2:22" ht="15.75" customHeight="1" x14ac:dyDescent="0.3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</row>
    <row r="388" spans="2:22" ht="15.75" customHeight="1" x14ac:dyDescent="0.3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</row>
    <row r="389" spans="2:22" ht="15.75" customHeight="1" x14ac:dyDescent="0.3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</row>
    <row r="390" spans="2:22" ht="15.75" customHeight="1" x14ac:dyDescent="0.3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</row>
    <row r="391" spans="2:22" ht="15.75" customHeight="1" x14ac:dyDescent="0.3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</row>
    <row r="392" spans="2:22" ht="15.75" customHeight="1" x14ac:dyDescent="0.3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</row>
    <row r="393" spans="2:22" ht="15.75" customHeight="1" x14ac:dyDescent="0.3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</row>
    <row r="394" spans="2:22" ht="15.75" customHeight="1" x14ac:dyDescent="0.3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</row>
    <row r="395" spans="2:22" ht="15.75" customHeight="1" x14ac:dyDescent="0.3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</row>
    <row r="396" spans="2:22" ht="15.75" customHeight="1" x14ac:dyDescent="0.3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</row>
    <row r="397" spans="2:22" ht="15.75" customHeight="1" x14ac:dyDescent="0.3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</row>
    <row r="398" spans="2:22" ht="15.75" customHeight="1" x14ac:dyDescent="0.3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</row>
    <row r="399" spans="2:22" ht="15.75" customHeight="1" x14ac:dyDescent="0.3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</row>
    <row r="400" spans="2:22" ht="15.75" customHeight="1" x14ac:dyDescent="0.3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</row>
    <row r="401" spans="2:22" ht="15.75" customHeight="1" x14ac:dyDescent="0.3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</row>
    <row r="402" spans="2:22" ht="15.75" customHeight="1" x14ac:dyDescent="0.3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</row>
    <row r="403" spans="2:22" ht="15.75" customHeight="1" x14ac:dyDescent="0.3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</row>
    <row r="404" spans="2:22" ht="15.75" customHeight="1" x14ac:dyDescent="0.3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</row>
    <row r="405" spans="2:22" ht="15.75" customHeight="1" x14ac:dyDescent="0.3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</row>
    <row r="406" spans="2:22" ht="15.75" customHeight="1" x14ac:dyDescent="0.3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</row>
    <row r="407" spans="2:22" ht="15.75" customHeight="1" x14ac:dyDescent="0.3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</row>
    <row r="408" spans="2:22" ht="15.75" customHeight="1" x14ac:dyDescent="0.3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</row>
    <row r="409" spans="2:22" ht="15.75" customHeight="1" x14ac:dyDescent="0.3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</row>
    <row r="410" spans="2:22" ht="15.75" customHeight="1" x14ac:dyDescent="0.3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</row>
    <row r="411" spans="2:22" ht="15.75" customHeight="1" x14ac:dyDescent="0.3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</row>
    <row r="412" spans="2:22" ht="15.75" customHeight="1" x14ac:dyDescent="0.3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</row>
    <row r="413" spans="2:22" ht="15.75" customHeight="1" x14ac:dyDescent="0.3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</row>
    <row r="414" spans="2:22" ht="15.75" customHeight="1" x14ac:dyDescent="0.3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</row>
    <row r="415" spans="2:22" ht="15.75" customHeight="1" x14ac:dyDescent="0.3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</row>
    <row r="416" spans="2:22" ht="15.75" customHeight="1" x14ac:dyDescent="0.3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</row>
    <row r="417" spans="2:22" ht="15.75" customHeight="1" x14ac:dyDescent="0.3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</row>
    <row r="418" spans="2:22" ht="15.75" customHeight="1" x14ac:dyDescent="0.3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</row>
    <row r="419" spans="2:22" ht="15.75" customHeight="1" x14ac:dyDescent="0.3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</row>
    <row r="420" spans="2:22" ht="15.75" customHeight="1" x14ac:dyDescent="0.3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</row>
    <row r="421" spans="2:22" ht="15.75" customHeight="1" x14ac:dyDescent="0.3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</row>
    <row r="422" spans="2:22" ht="15.75" customHeight="1" x14ac:dyDescent="0.3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</row>
    <row r="423" spans="2:22" ht="15.75" customHeight="1" x14ac:dyDescent="0.3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</row>
    <row r="424" spans="2:22" ht="15.75" customHeight="1" x14ac:dyDescent="0.3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</row>
    <row r="425" spans="2:22" ht="15.75" customHeight="1" x14ac:dyDescent="0.3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</row>
    <row r="426" spans="2:22" ht="15.75" customHeight="1" x14ac:dyDescent="0.3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</row>
    <row r="427" spans="2:22" ht="15.75" customHeight="1" x14ac:dyDescent="0.3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</row>
    <row r="428" spans="2:22" ht="15.75" customHeight="1" x14ac:dyDescent="0.3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</row>
    <row r="429" spans="2:22" ht="15.75" customHeight="1" x14ac:dyDescent="0.3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</row>
    <row r="430" spans="2:22" ht="15.75" customHeight="1" x14ac:dyDescent="0.3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</row>
    <row r="431" spans="2:22" ht="15.75" customHeight="1" x14ac:dyDescent="0.3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</row>
    <row r="432" spans="2:22" ht="15.75" customHeight="1" x14ac:dyDescent="0.3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</row>
    <row r="433" spans="2:22" ht="15.75" customHeight="1" x14ac:dyDescent="0.3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</row>
    <row r="434" spans="2:22" ht="15.75" customHeight="1" x14ac:dyDescent="0.3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</row>
    <row r="435" spans="2:22" ht="15.75" customHeight="1" x14ac:dyDescent="0.3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</row>
    <row r="436" spans="2:22" ht="15.75" customHeight="1" x14ac:dyDescent="0.3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</row>
    <row r="437" spans="2:22" ht="15.75" customHeight="1" x14ac:dyDescent="0.3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</row>
    <row r="438" spans="2:22" ht="15.75" customHeight="1" x14ac:dyDescent="0.3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</row>
    <row r="439" spans="2:22" ht="15.75" customHeight="1" x14ac:dyDescent="0.3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</row>
    <row r="440" spans="2:22" ht="15.75" customHeight="1" x14ac:dyDescent="0.3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</row>
    <row r="441" spans="2:22" ht="15.75" customHeight="1" x14ac:dyDescent="0.3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</row>
    <row r="442" spans="2:22" ht="15.75" customHeight="1" x14ac:dyDescent="0.3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</row>
    <row r="443" spans="2:22" ht="15.75" customHeight="1" x14ac:dyDescent="0.3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</row>
    <row r="444" spans="2:22" ht="15.75" customHeight="1" x14ac:dyDescent="0.3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</row>
    <row r="445" spans="2:22" ht="15.75" customHeight="1" x14ac:dyDescent="0.3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</row>
    <row r="446" spans="2:22" ht="15.75" customHeight="1" x14ac:dyDescent="0.3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</row>
    <row r="447" spans="2:22" ht="15.75" customHeight="1" x14ac:dyDescent="0.3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</row>
    <row r="448" spans="2:22" ht="15.75" customHeight="1" x14ac:dyDescent="0.3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</row>
    <row r="449" spans="2:22" ht="15.75" customHeight="1" x14ac:dyDescent="0.3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</row>
    <row r="450" spans="2:22" ht="15.75" customHeight="1" x14ac:dyDescent="0.3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</row>
    <row r="451" spans="2:22" ht="15.75" customHeight="1" x14ac:dyDescent="0.3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</row>
    <row r="452" spans="2:22" ht="15.75" customHeight="1" x14ac:dyDescent="0.3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</row>
    <row r="453" spans="2:22" ht="15.75" customHeight="1" x14ac:dyDescent="0.3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</row>
    <row r="454" spans="2:22" ht="15.75" customHeight="1" x14ac:dyDescent="0.3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</row>
    <row r="455" spans="2:22" ht="15.75" customHeight="1" x14ac:dyDescent="0.3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</row>
    <row r="456" spans="2:22" ht="15.75" customHeight="1" x14ac:dyDescent="0.3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</row>
    <row r="457" spans="2:22" ht="15.75" customHeight="1" x14ac:dyDescent="0.3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</row>
    <row r="458" spans="2:22" ht="15.75" customHeight="1" x14ac:dyDescent="0.3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</row>
    <row r="459" spans="2:22" ht="15.75" customHeight="1" x14ac:dyDescent="0.3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</row>
    <row r="460" spans="2:22" ht="15.75" customHeight="1" x14ac:dyDescent="0.3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</row>
    <row r="461" spans="2:22" ht="15.75" customHeight="1" x14ac:dyDescent="0.3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</row>
    <row r="462" spans="2:22" ht="15.75" customHeight="1" x14ac:dyDescent="0.3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</row>
    <row r="463" spans="2:22" ht="15.75" customHeight="1" x14ac:dyDescent="0.3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</row>
    <row r="464" spans="2:22" ht="15.75" customHeight="1" x14ac:dyDescent="0.3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</row>
    <row r="465" spans="2:22" ht="15.75" customHeight="1" x14ac:dyDescent="0.3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</row>
    <row r="466" spans="2:22" ht="15.75" customHeight="1" x14ac:dyDescent="0.3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</row>
    <row r="467" spans="2:22" ht="15.75" customHeight="1" x14ac:dyDescent="0.3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</row>
    <row r="468" spans="2:22" ht="15.75" customHeight="1" x14ac:dyDescent="0.3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</row>
    <row r="469" spans="2:22" ht="15.75" customHeight="1" x14ac:dyDescent="0.3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</row>
    <row r="470" spans="2:22" ht="15.75" customHeight="1" x14ac:dyDescent="0.3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</row>
    <row r="471" spans="2:22" ht="15.75" customHeight="1" x14ac:dyDescent="0.3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</row>
    <row r="472" spans="2:22" ht="15.75" customHeight="1" x14ac:dyDescent="0.3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</row>
    <row r="473" spans="2:22" ht="15.75" customHeight="1" x14ac:dyDescent="0.3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</row>
    <row r="474" spans="2:22" ht="15.75" customHeight="1" x14ac:dyDescent="0.3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</row>
    <row r="475" spans="2:22" ht="15.75" customHeight="1" x14ac:dyDescent="0.3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</row>
    <row r="476" spans="2:22" ht="15.75" customHeight="1" x14ac:dyDescent="0.3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</row>
    <row r="477" spans="2:22" ht="15.75" customHeight="1" x14ac:dyDescent="0.3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</row>
    <row r="478" spans="2:22" ht="15.75" customHeight="1" x14ac:dyDescent="0.3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</row>
    <row r="479" spans="2:22" ht="15.75" customHeight="1" x14ac:dyDescent="0.3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</row>
    <row r="480" spans="2:22" ht="15.75" customHeight="1" x14ac:dyDescent="0.3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</row>
    <row r="481" spans="2:22" ht="15.75" customHeight="1" x14ac:dyDescent="0.3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</row>
    <row r="482" spans="2:22" ht="15.75" customHeight="1" x14ac:dyDescent="0.3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</row>
    <row r="483" spans="2:22" ht="15.75" customHeight="1" x14ac:dyDescent="0.3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</row>
    <row r="484" spans="2:22" ht="15.75" customHeight="1" x14ac:dyDescent="0.3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</row>
    <row r="485" spans="2:22" ht="15.75" customHeight="1" x14ac:dyDescent="0.3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</row>
    <row r="486" spans="2:22" ht="15.75" customHeight="1" x14ac:dyDescent="0.3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</row>
    <row r="487" spans="2:22" ht="15.75" customHeight="1" x14ac:dyDescent="0.3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</row>
    <row r="488" spans="2:22" ht="15.75" customHeight="1" x14ac:dyDescent="0.3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</row>
    <row r="489" spans="2:22" ht="15.75" customHeight="1" x14ac:dyDescent="0.3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</row>
    <row r="490" spans="2:22" ht="15.75" customHeight="1" x14ac:dyDescent="0.3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</row>
    <row r="491" spans="2:22" ht="15.75" customHeight="1" x14ac:dyDescent="0.3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</row>
    <row r="492" spans="2:22" ht="15.75" customHeight="1" x14ac:dyDescent="0.3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</row>
    <row r="493" spans="2:22" ht="15.75" customHeight="1" x14ac:dyDescent="0.3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</row>
    <row r="494" spans="2:22" ht="15.75" customHeight="1" x14ac:dyDescent="0.3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</row>
    <row r="495" spans="2:22" ht="15.75" customHeight="1" x14ac:dyDescent="0.3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</row>
    <row r="496" spans="2:22" ht="15.75" customHeight="1" x14ac:dyDescent="0.3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</row>
    <row r="497" spans="2:22" ht="15.75" customHeight="1" x14ac:dyDescent="0.3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</row>
    <row r="498" spans="2:22" ht="15.75" customHeight="1" x14ac:dyDescent="0.3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</row>
    <row r="499" spans="2:22" ht="15.75" customHeight="1" x14ac:dyDescent="0.3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</row>
    <row r="500" spans="2:22" ht="15.75" customHeight="1" x14ac:dyDescent="0.3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</row>
    <row r="501" spans="2:22" ht="15.75" customHeight="1" x14ac:dyDescent="0.3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</row>
    <row r="502" spans="2:22" ht="15.75" customHeight="1" x14ac:dyDescent="0.3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</row>
    <row r="503" spans="2:22" ht="15.75" customHeight="1" x14ac:dyDescent="0.3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</row>
    <row r="504" spans="2:22" ht="15.75" customHeight="1" x14ac:dyDescent="0.3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</row>
    <row r="505" spans="2:22" ht="15.75" customHeight="1" x14ac:dyDescent="0.3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</row>
    <row r="506" spans="2:22" ht="15.75" customHeight="1" x14ac:dyDescent="0.3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</row>
    <row r="507" spans="2:22" ht="15.75" customHeight="1" x14ac:dyDescent="0.3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</row>
    <row r="508" spans="2:22" ht="15.75" customHeight="1" x14ac:dyDescent="0.3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</row>
    <row r="509" spans="2:22" ht="15.75" customHeight="1" x14ac:dyDescent="0.3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</row>
    <row r="510" spans="2:22" ht="15.75" customHeight="1" x14ac:dyDescent="0.3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</row>
    <row r="511" spans="2:22" ht="15.75" customHeight="1" x14ac:dyDescent="0.3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</row>
    <row r="512" spans="2:22" ht="15.75" customHeight="1" x14ac:dyDescent="0.3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</row>
    <row r="513" spans="2:22" ht="15.75" customHeight="1" x14ac:dyDescent="0.3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</row>
    <row r="514" spans="2:22" ht="15.75" customHeight="1" x14ac:dyDescent="0.3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</row>
    <row r="515" spans="2:22" ht="15.75" customHeight="1" x14ac:dyDescent="0.3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</row>
    <row r="516" spans="2:22" ht="15.75" customHeight="1" x14ac:dyDescent="0.35"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</row>
    <row r="517" spans="2:22" ht="15.75" customHeight="1" x14ac:dyDescent="0.35"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</row>
    <row r="518" spans="2:22" ht="15.75" customHeight="1" x14ac:dyDescent="0.35"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</row>
    <row r="519" spans="2:22" ht="15.75" customHeight="1" x14ac:dyDescent="0.35"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</row>
    <row r="520" spans="2:22" ht="15.75" customHeight="1" x14ac:dyDescent="0.35"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</row>
    <row r="521" spans="2:22" ht="15.75" customHeight="1" x14ac:dyDescent="0.35"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</row>
    <row r="522" spans="2:22" ht="15.75" customHeight="1" x14ac:dyDescent="0.35"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</row>
    <row r="523" spans="2:22" ht="15.75" customHeight="1" x14ac:dyDescent="0.35"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</row>
    <row r="524" spans="2:22" ht="15.75" customHeight="1" x14ac:dyDescent="0.35"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</row>
    <row r="525" spans="2:22" ht="15.75" customHeight="1" x14ac:dyDescent="0.35"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</row>
    <row r="526" spans="2:22" ht="15.75" customHeight="1" x14ac:dyDescent="0.35"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</row>
    <row r="527" spans="2:22" ht="15.75" customHeight="1" x14ac:dyDescent="0.35"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</row>
    <row r="528" spans="2:22" ht="15.75" customHeight="1" x14ac:dyDescent="0.35"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</row>
    <row r="529" spans="2:22" ht="15.75" customHeight="1" x14ac:dyDescent="0.35"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</row>
    <row r="530" spans="2:22" ht="15.75" customHeight="1" x14ac:dyDescent="0.35"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</row>
    <row r="531" spans="2:22" ht="15.75" customHeight="1" x14ac:dyDescent="0.35"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</row>
    <row r="532" spans="2:22" ht="15.75" customHeight="1" x14ac:dyDescent="0.35"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</row>
    <row r="533" spans="2:22" ht="15.75" customHeight="1" x14ac:dyDescent="0.35"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</row>
    <row r="534" spans="2:22" ht="15.75" customHeight="1" x14ac:dyDescent="0.35"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</row>
    <row r="535" spans="2:22" ht="15.75" customHeight="1" x14ac:dyDescent="0.35"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</row>
    <row r="536" spans="2:22" ht="15.75" customHeight="1" x14ac:dyDescent="0.35"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</row>
    <row r="537" spans="2:22" ht="15.75" customHeight="1" x14ac:dyDescent="0.35"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</row>
    <row r="538" spans="2:22" ht="15.75" customHeight="1" x14ac:dyDescent="0.35"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</row>
    <row r="539" spans="2:22" ht="15.75" customHeight="1" x14ac:dyDescent="0.35"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</row>
    <row r="540" spans="2:22" ht="15.75" customHeight="1" x14ac:dyDescent="0.35"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</row>
    <row r="541" spans="2:22" ht="15.75" customHeight="1" x14ac:dyDescent="0.35"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</row>
    <row r="542" spans="2:22" ht="15.75" customHeight="1" x14ac:dyDescent="0.35"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</row>
    <row r="543" spans="2:22" ht="15.75" customHeight="1" x14ac:dyDescent="0.35"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</row>
    <row r="544" spans="2:22" ht="15.75" customHeight="1" x14ac:dyDescent="0.35"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</row>
    <row r="545" spans="2:22" ht="15.75" customHeight="1" x14ac:dyDescent="0.35"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</row>
    <row r="546" spans="2:22" ht="15.75" customHeight="1" x14ac:dyDescent="0.35"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</row>
    <row r="547" spans="2:22" ht="15.75" customHeight="1" x14ac:dyDescent="0.35"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</row>
    <row r="548" spans="2:22" ht="15.75" customHeight="1" x14ac:dyDescent="0.35"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</row>
    <row r="549" spans="2:22" ht="15.75" customHeight="1" x14ac:dyDescent="0.35"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</row>
    <row r="550" spans="2:22" ht="15.75" customHeight="1" x14ac:dyDescent="0.35"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</row>
    <row r="551" spans="2:22" ht="15.75" customHeight="1" x14ac:dyDescent="0.35"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</row>
    <row r="552" spans="2:22" ht="15.75" customHeight="1" x14ac:dyDescent="0.35"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</row>
    <row r="553" spans="2:22" ht="15.75" customHeight="1" x14ac:dyDescent="0.35"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</row>
    <row r="554" spans="2:22" ht="15.75" customHeight="1" x14ac:dyDescent="0.35"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</row>
    <row r="555" spans="2:22" ht="15.75" customHeight="1" x14ac:dyDescent="0.35"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</row>
    <row r="556" spans="2:22" ht="15.75" customHeight="1" x14ac:dyDescent="0.35"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</row>
    <row r="557" spans="2:22" ht="15.75" customHeight="1" x14ac:dyDescent="0.35"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</row>
    <row r="558" spans="2:22" ht="15.75" customHeight="1" x14ac:dyDescent="0.35"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</row>
    <row r="559" spans="2:22" ht="15.75" customHeight="1" x14ac:dyDescent="0.35"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</row>
    <row r="560" spans="2:22" ht="15.75" customHeight="1" x14ac:dyDescent="0.35"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</row>
    <row r="561" spans="2:22" ht="15.75" customHeight="1" x14ac:dyDescent="0.35"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</row>
    <row r="562" spans="2:22" ht="15.75" customHeight="1" x14ac:dyDescent="0.35"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</row>
    <row r="563" spans="2:22" ht="15.75" customHeight="1" x14ac:dyDescent="0.35"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</row>
    <row r="564" spans="2:22" ht="15.75" customHeight="1" x14ac:dyDescent="0.35"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</row>
    <row r="565" spans="2:22" ht="15.75" customHeight="1" x14ac:dyDescent="0.35"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</row>
    <row r="566" spans="2:22" ht="15.75" customHeight="1" x14ac:dyDescent="0.35"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</row>
    <row r="567" spans="2:22" ht="15.75" customHeight="1" x14ac:dyDescent="0.35"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</row>
    <row r="568" spans="2:22" ht="15.75" customHeight="1" x14ac:dyDescent="0.35"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</row>
    <row r="569" spans="2:22" ht="15.75" customHeight="1" x14ac:dyDescent="0.35"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</row>
    <row r="570" spans="2:22" ht="15.75" customHeight="1" x14ac:dyDescent="0.35"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</row>
    <row r="571" spans="2:22" ht="15.75" customHeight="1" x14ac:dyDescent="0.35"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</row>
    <row r="572" spans="2:22" ht="15.75" customHeight="1" x14ac:dyDescent="0.35"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</row>
    <row r="573" spans="2:22" ht="15.75" customHeight="1" x14ac:dyDescent="0.35"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</row>
    <row r="574" spans="2:22" ht="15.75" customHeight="1" x14ac:dyDescent="0.35"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</row>
    <row r="575" spans="2:22" ht="15.75" customHeight="1" x14ac:dyDescent="0.35"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</row>
    <row r="576" spans="2:22" ht="15.75" customHeight="1" x14ac:dyDescent="0.35"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</row>
    <row r="577" spans="2:22" ht="15.75" customHeight="1" x14ac:dyDescent="0.35"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</row>
    <row r="578" spans="2:22" ht="15.75" customHeight="1" x14ac:dyDescent="0.35"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</row>
    <row r="579" spans="2:22" ht="15.75" customHeight="1" x14ac:dyDescent="0.35"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</row>
    <row r="580" spans="2:22" ht="15.75" customHeight="1" x14ac:dyDescent="0.35"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</row>
    <row r="581" spans="2:22" ht="15.75" customHeight="1" x14ac:dyDescent="0.35"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</row>
    <row r="582" spans="2:22" ht="15.75" customHeight="1" x14ac:dyDescent="0.35"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</row>
    <row r="583" spans="2:22" ht="15.75" customHeight="1" x14ac:dyDescent="0.35"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</row>
    <row r="584" spans="2:22" ht="15.75" customHeight="1" x14ac:dyDescent="0.35"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</row>
    <row r="585" spans="2:22" ht="15.75" customHeight="1" x14ac:dyDescent="0.35"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</row>
    <row r="586" spans="2:22" ht="15.75" customHeight="1" x14ac:dyDescent="0.35"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</row>
    <row r="587" spans="2:22" ht="15.75" customHeight="1" x14ac:dyDescent="0.35"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</row>
    <row r="588" spans="2:22" ht="15.75" customHeight="1" x14ac:dyDescent="0.35"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</row>
    <row r="589" spans="2:22" ht="15.75" customHeight="1" x14ac:dyDescent="0.35"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</row>
    <row r="590" spans="2:22" ht="15.75" customHeight="1" x14ac:dyDescent="0.35"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</row>
    <row r="591" spans="2:22" ht="15.75" customHeight="1" x14ac:dyDescent="0.35"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</row>
    <row r="592" spans="2:22" ht="15.75" customHeight="1" x14ac:dyDescent="0.35"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</row>
    <row r="593" spans="2:22" ht="15.75" customHeight="1" x14ac:dyDescent="0.35"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</row>
    <row r="594" spans="2:22" ht="15.75" customHeight="1" x14ac:dyDescent="0.35"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</row>
    <row r="595" spans="2:22" ht="15.75" customHeight="1" x14ac:dyDescent="0.35"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</row>
    <row r="596" spans="2:22" ht="15.75" customHeight="1" x14ac:dyDescent="0.35"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</row>
    <row r="597" spans="2:22" ht="15.75" customHeight="1" x14ac:dyDescent="0.35"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</row>
    <row r="598" spans="2:22" ht="15.75" customHeight="1" x14ac:dyDescent="0.35"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</row>
    <row r="599" spans="2:22" ht="15.75" customHeight="1" x14ac:dyDescent="0.35"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</row>
    <row r="600" spans="2:22" ht="15.75" customHeight="1" x14ac:dyDescent="0.35"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</row>
    <row r="601" spans="2:22" ht="15.75" customHeight="1" x14ac:dyDescent="0.35"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</row>
    <row r="602" spans="2:22" ht="15.75" customHeight="1" x14ac:dyDescent="0.35"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</row>
    <row r="603" spans="2:22" ht="15.75" customHeight="1" x14ac:dyDescent="0.35"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</row>
    <row r="604" spans="2:22" ht="15.75" customHeight="1" x14ac:dyDescent="0.35"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</row>
    <row r="605" spans="2:22" ht="15.75" customHeight="1" x14ac:dyDescent="0.35"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</row>
    <row r="606" spans="2:22" ht="15.75" customHeight="1" x14ac:dyDescent="0.35"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</row>
    <row r="607" spans="2:22" ht="15.75" customHeight="1" x14ac:dyDescent="0.35"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</row>
    <row r="608" spans="2:22" ht="15.75" customHeight="1" x14ac:dyDescent="0.35"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</row>
    <row r="609" spans="2:22" ht="15.75" customHeight="1" x14ac:dyDescent="0.35"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</row>
    <row r="610" spans="2:22" ht="15.75" customHeight="1" x14ac:dyDescent="0.35"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</row>
    <row r="611" spans="2:22" ht="15.75" customHeight="1" x14ac:dyDescent="0.35"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</row>
    <row r="612" spans="2:22" ht="15.75" customHeight="1" x14ac:dyDescent="0.35"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</row>
    <row r="613" spans="2:22" ht="15.75" customHeight="1" x14ac:dyDescent="0.35"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</row>
    <row r="614" spans="2:22" ht="15.75" customHeight="1" x14ac:dyDescent="0.35"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</row>
    <row r="615" spans="2:22" ht="15.75" customHeight="1" x14ac:dyDescent="0.35"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</row>
    <row r="616" spans="2:22" ht="15.75" customHeight="1" x14ac:dyDescent="0.35"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</row>
    <row r="617" spans="2:22" ht="15.75" customHeight="1" x14ac:dyDescent="0.35"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</row>
    <row r="618" spans="2:22" ht="15.75" customHeight="1" x14ac:dyDescent="0.35"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</row>
    <row r="619" spans="2:22" ht="15.75" customHeight="1" x14ac:dyDescent="0.35"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</row>
    <row r="620" spans="2:22" ht="15.75" customHeight="1" x14ac:dyDescent="0.35"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</row>
    <row r="621" spans="2:22" ht="15.75" customHeight="1" x14ac:dyDescent="0.35"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</row>
    <row r="622" spans="2:22" ht="15.75" customHeight="1" x14ac:dyDescent="0.35"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</row>
    <row r="623" spans="2:22" ht="15.75" customHeight="1" x14ac:dyDescent="0.35"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</row>
    <row r="624" spans="2:22" ht="15.75" customHeight="1" x14ac:dyDescent="0.35"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</row>
    <row r="625" spans="2:22" ht="15.75" customHeight="1" x14ac:dyDescent="0.35"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</row>
    <row r="626" spans="2:22" ht="15.75" customHeight="1" x14ac:dyDescent="0.35"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</row>
    <row r="627" spans="2:22" ht="15.75" customHeight="1" x14ac:dyDescent="0.35"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</row>
    <row r="628" spans="2:22" ht="15.75" customHeight="1" x14ac:dyDescent="0.35"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</row>
    <row r="629" spans="2:22" ht="15.75" customHeight="1" x14ac:dyDescent="0.35"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</row>
    <row r="630" spans="2:22" ht="15.75" customHeight="1" x14ac:dyDescent="0.35"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</row>
    <row r="631" spans="2:22" ht="15.75" customHeight="1" x14ac:dyDescent="0.35"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</row>
    <row r="632" spans="2:22" ht="15.75" customHeight="1" x14ac:dyDescent="0.35"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</row>
    <row r="633" spans="2:22" ht="15.75" customHeight="1" x14ac:dyDescent="0.35"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</row>
    <row r="634" spans="2:22" ht="15.75" customHeight="1" x14ac:dyDescent="0.35"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</row>
    <row r="635" spans="2:22" ht="15.75" customHeight="1" x14ac:dyDescent="0.35"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</row>
    <row r="636" spans="2:22" ht="15.75" customHeight="1" x14ac:dyDescent="0.35"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</row>
    <row r="637" spans="2:22" ht="15.75" customHeight="1" x14ac:dyDescent="0.35"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</row>
    <row r="638" spans="2:22" ht="15.75" customHeight="1" x14ac:dyDescent="0.35"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</row>
    <row r="639" spans="2:22" ht="15.75" customHeight="1" x14ac:dyDescent="0.35"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</row>
    <row r="640" spans="2:22" ht="15.75" customHeight="1" x14ac:dyDescent="0.35"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</row>
    <row r="641" spans="2:22" ht="15.75" customHeight="1" x14ac:dyDescent="0.35"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</row>
    <row r="642" spans="2:22" ht="15.75" customHeight="1" x14ac:dyDescent="0.35"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</row>
    <row r="643" spans="2:22" ht="15.75" customHeight="1" x14ac:dyDescent="0.35"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</row>
    <row r="644" spans="2:22" ht="15.75" customHeight="1" x14ac:dyDescent="0.35"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</row>
    <row r="645" spans="2:22" ht="15.75" customHeight="1" x14ac:dyDescent="0.35"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</row>
    <row r="646" spans="2:22" ht="15.75" customHeight="1" x14ac:dyDescent="0.35"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</row>
    <row r="647" spans="2:22" ht="15.75" customHeight="1" x14ac:dyDescent="0.35"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</row>
    <row r="648" spans="2:22" ht="15.75" customHeight="1" x14ac:dyDescent="0.35"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</row>
    <row r="649" spans="2:22" ht="15.75" customHeight="1" x14ac:dyDescent="0.35"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</row>
    <row r="650" spans="2:22" ht="15.75" customHeight="1" x14ac:dyDescent="0.35"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</row>
    <row r="651" spans="2:22" ht="15.75" customHeight="1" x14ac:dyDescent="0.35"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</row>
    <row r="652" spans="2:22" ht="15.75" customHeight="1" x14ac:dyDescent="0.35"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</row>
    <row r="653" spans="2:22" ht="15.75" customHeight="1" x14ac:dyDescent="0.35"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</row>
    <row r="654" spans="2:22" ht="15.75" customHeight="1" x14ac:dyDescent="0.35"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</row>
    <row r="655" spans="2:22" ht="15.75" customHeight="1" x14ac:dyDescent="0.35"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</row>
    <row r="656" spans="2:22" ht="15.75" customHeight="1" x14ac:dyDescent="0.35"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</row>
    <row r="657" spans="2:22" ht="15.75" customHeight="1" x14ac:dyDescent="0.35"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</row>
    <row r="658" spans="2:22" ht="15.75" customHeight="1" x14ac:dyDescent="0.35"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</row>
    <row r="659" spans="2:22" ht="15.75" customHeight="1" x14ac:dyDescent="0.35"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</row>
    <row r="660" spans="2:22" ht="15.75" customHeight="1" x14ac:dyDescent="0.35"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</row>
    <row r="661" spans="2:22" ht="15.75" customHeight="1" x14ac:dyDescent="0.35"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</row>
    <row r="662" spans="2:22" ht="15.75" customHeight="1" x14ac:dyDescent="0.35"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</row>
    <row r="663" spans="2:22" ht="15.75" customHeight="1" x14ac:dyDescent="0.35"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</row>
    <row r="664" spans="2:22" ht="15.75" customHeight="1" x14ac:dyDescent="0.35"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</row>
    <row r="665" spans="2:22" ht="15.75" customHeight="1" x14ac:dyDescent="0.35"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</row>
    <row r="666" spans="2:22" ht="15.75" customHeight="1" x14ac:dyDescent="0.35"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</row>
    <row r="667" spans="2:22" ht="15.75" customHeight="1" x14ac:dyDescent="0.35"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</row>
    <row r="668" spans="2:22" ht="15.75" customHeight="1" x14ac:dyDescent="0.35"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</row>
    <row r="669" spans="2:22" ht="15.75" customHeight="1" x14ac:dyDescent="0.35"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</row>
    <row r="670" spans="2:22" ht="15.75" customHeight="1" x14ac:dyDescent="0.35"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</row>
    <row r="671" spans="2:22" ht="15.75" customHeight="1" x14ac:dyDescent="0.35"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</row>
    <row r="672" spans="2:22" ht="15.75" customHeight="1" x14ac:dyDescent="0.35"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</row>
    <row r="673" spans="2:22" ht="15.75" customHeight="1" x14ac:dyDescent="0.35"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</row>
    <row r="674" spans="2:22" ht="15.75" customHeight="1" x14ac:dyDescent="0.35"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</row>
    <row r="675" spans="2:22" ht="15.75" customHeight="1" x14ac:dyDescent="0.35"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</row>
    <row r="676" spans="2:22" ht="15.75" customHeight="1" x14ac:dyDescent="0.35"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</row>
    <row r="677" spans="2:22" ht="15.75" customHeight="1" x14ac:dyDescent="0.35"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</row>
    <row r="678" spans="2:22" ht="15.75" customHeight="1" x14ac:dyDescent="0.35"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</row>
    <row r="679" spans="2:22" ht="15.75" customHeight="1" x14ac:dyDescent="0.35"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</row>
    <row r="680" spans="2:22" ht="15.75" customHeight="1" x14ac:dyDescent="0.35"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</row>
    <row r="681" spans="2:22" ht="15.75" customHeight="1" x14ac:dyDescent="0.35"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</row>
    <row r="682" spans="2:22" ht="15.75" customHeight="1" x14ac:dyDescent="0.35"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</row>
    <row r="683" spans="2:22" ht="15.75" customHeight="1" x14ac:dyDescent="0.35"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</row>
    <row r="684" spans="2:22" ht="15.75" customHeight="1" x14ac:dyDescent="0.35"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</row>
    <row r="685" spans="2:22" ht="15.75" customHeight="1" x14ac:dyDescent="0.35"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</row>
    <row r="686" spans="2:22" ht="15.75" customHeight="1" x14ac:dyDescent="0.35"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</row>
    <row r="687" spans="2:22" ht="15.75" customHeight="1" x14ac:dyDescent="0.35"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</row>
    <row r="688" spans="2:22" ht="15.75" customHeight="1" x14ac:dyDescent="0.35"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</row>
    <row r="689" spans="2:22" ht="15.75" customHeight="1" x14ac:dyDescent="0.35"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</row>
    <row r="690" spans="2:22" ht="15.75" customHeight="1" x14ac:dyDescent="0.35"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</row>
    <row r="691" spans="2:22" ht="15.75" customHeight="1" x14ac:dyDescent="0.35"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</row>
    <row r="692" spans="2:22" ht="15.75" customHeight="1" x14ac:dyDescent="0.35"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</row>
    <row r="693" spans="2:22" ht="15.75" customHeight="1" x14ac:dyDescent="0.35"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</row>
    <row r="694" spans="2:22" ht="15.75" customHeight="1" x14ac:dyDescent="0.35"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</row>
    <row r="695" spans="2:22" ht="15.75" customHeight="1" x14ac:dyDescent="0.35"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</row>
    <row r="696" spans="2:22" ht="15.75" customHeight="1" x14ac:dyDescent="0.35"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</row>
    <row r="697" spans="2:22" ht="15.75" customHeight="1" x14ac:dyDescent="0.35"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</row>
    <row r="698" spans="2:22" ht="15.75" customHeight="1" x14ac:dyDescent="0.35"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</row>
    <row r="699" spans="2:22" ht="15.75" customHeight="1" x14ac:dyDescent="0.35"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</row>
    <row r="700" spans="2:22" ht="15.75" customHeight="1" x14ac:dyDescent="0.35"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</row>
    <row r="701" spans="2:22" ht="15.75" customHeight="1" x14ac:dyDescent="0.35"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</row>
    <row r="702" spans="2:22" ht="15.75" customHeight="1" x14ac:dyDescent="0.35"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</row>
    <row r="703" spans="2:22" ht="15.75" customHeight="1" x14ac:dyDescent="0.35"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</row>
    <row r="704" spans="2:22" ht="15.75" customHeight="1" x14ac:dyDescent="0.35"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</row>
    <row r="705" spans="2:22" ht="15.75" customHeight="1" x14ac:dyDescent="0.35"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</row>
    <row r="706" spans="2:22" ht="15.75" customHeight="1" x14ac:dyDescent="0.35"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</row>
    <row r="707" spans="2:22" ht="15.75" customHeight="1" x14ac:dyDescent="0.35"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</row>
    <row r="708" spans="2:22" ht="15.75" customHeight="1" x14ac:dyDescent="0.35"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</row>
    <row r="709" spans="2:22" ht="15.75" customHeight="1" x14ac:dyDescent="0.35"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</row>
    <row r="710" spans="2:22" ht="15.75" customHeight="1" x14ac:dyDescent="0.35"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</row>
    <row r="711" spans="2:22" ht="15.75" customHeight="1" x14ac:dyDescent="0.35"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</row>
    <row r="712" spans="2:22" ht="15.75" customHeight="1" x14ac:dyDescent="0.35"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</row>
    <row r="713" spans="2:22" ht="15.75" customHeight="1" x14ac:dyDescent="0.35"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</row>
    <row r="714" spans="2:22" ht="15.75" customHeight="1" x14ac:dyDescent="0.35"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</row>
    <row r="715" spans="2:22" ht="15.75" customHeight="1" x14ac:dyDescent="0.35"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</row>
    <row r="716" spans="2:22" ht="15.75" customHeight="1" x14ac:dyDescent="0.35"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</row>
    <row r="717" spans="2:22" ht="15.75" customHeight="1" x14ac:dyDescent="0.35"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</row>
    <row r="718" spans="2:22" ht="15.75" customHeight="1" x14ac:dyDescent="0.35"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</row>
    <row r="719" spans="2:22" ht="15.75" customHeight="1" x14ac:dyDescent="0.35"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</row>
    <row r="720" spans="2:22" ht="15.75" customHeight="1" x14ac:dyDescent="0.35"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</row>
    <row r="721" spans="2:22" ht="15.75" customHeight="1" x14ac:dyDescent="0.35"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</row>
    <row r="722" spans="2:22" ht="15.75" customHeight="1" x14ac:dyDescent="0.35"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</row>
    <row r="723" spans="2:22" ht="15.75" customHeight="1" x14ac:dyDescent="0.35"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</row>
    <row r="724" spans="2:22" ht="15.75" customHeight="1" x14ac:dyDescent="0.35"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</row>
    <row r="725" spans="2:22" ht="15.75" customHeight="1" x14ac:dyDescent="0.35"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</row>
    <row r="726" spans="2:22" ht="15.75" customHeight="1" x14ac:dyDescent="0.35"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</row>
    <row r="727" spans="2:22" ht="15.75" customHeight="1" x14ac:dyDescent="0.35"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</row>
    <row r="728" spans="2:22" ht="15.75" customHeight="1" x14ac:dyDescent="0.35"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</row>
    <row r="729" spans="2:22" ht="15.75" customHeight="1" x14ac:dyDescent="0.35"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</row>
    <row r="730" spans="2:22" ht="15.75" customHeight="1" x14ac:dyDescent="0.35"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</row>
    <row r="731" spans="2:22" ht="15.75" customHeight="1" x14ac:dyDescent="0.35"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</row>
    <row r="732" spans="2:22" ht="15.75" customHeight="1" x14ac:dyDescent="0.35"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</row>
    <row r="733" spans="2:22" ht="15.75" customHeight="1" x14ac:dyDescent="0.35"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</row>
    <row r="734" spans="2:22" ht="15.75" customHeight="1" x14ac:dyDescent="0.35"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</row>
    <row r="735" spans="2:22" ht="15.75" customHeight="1" x14ac:dyDescent="0.35"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</row>
    <row r="736" spans="2:22" ht="15.75" customHeight="1" x14ac:dyDescent="0.35"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</row>
    <row r="737" spans="2:22" ht="15.75" customHeight="1" x14ac:dyDescent="0.35"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</row>
    <row r="738" spans="2:22" ht="15.75" customHeight="1" x14ac:dyDescent="0.35"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</row>
    <row r="739" spans="2:22" ht="15.75" customHeight="1" x14ac:dyDescent="0.35"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</row>
    <row r="740" spans="2:22" ht="15.75" customHeight="1" x14ac:dyDescent="0.35"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</row>
    <row r="741" spans="2:22" ht="15.75" customHeight="1" x14ac:dyDescent="0.35"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</row>
    <row r="742" spans="2:22" ht="15.75" customHeight="1" x14ac:dyDescent="0.35"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</row>
    <row r="743" spans="2:22" ht="15.75" customHeight="1" x14ac:dyDescent="0.35"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</row>
    <row r="744" spans="2:22" ht="15.75" customHeight="1" x14ac:dyDescent="0.35"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</row>
    <row r="745" spans="2:22" ht="15.75" customHeight="1" x14ac:dyDescent="0.35"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</row>
    <row r="746" spans="2:22" ht="15.75" customHeight="1" x14ac:dyDescent="0.35"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</row>
    <row r="747" spans="2:22" ht="15.75" customHeight="1" x14ac:dyDescent="0.35"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</row>
    <row r="748" spans="2:22" ht="15.75" customHeight="1" x14ac:dyDescent="0.35"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</row>
    <row r="749" spans="2:22" ht="15.75" customHeight="1" x14ac:dyDescent="0.35"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</row>
    <row r="750" spans="2:22" ht="15.75" customHeight="1" x14ac:dyDescent="0.35"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</row>
    <row r="751" spans="2:22" ht="15.75" customHeight="1" x14ac:dyDescent="0.35"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</row>
    <row r="752" spans="2:22" ht="15.75" customHeight="1" x14ac:dyDescent="0.35"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</row>
    <row r="753" spans="2:22" ht="15.75" customHeight="1" x14ac:dyDescent="0.35"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</row>
    <row r="754" spans="2:22" ht="15.75" customHeight="1" x14ac:dyDescent="0.35"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</row>
    <row r="755" spans="2:22" ht="15.75" customHeight="1" x14ac:dyDescent="0.35"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</row>
    <row r="756" spans="2:22" ht="15.75" customHeight="1" x14ac:dyDescent="0.35"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</row>
    <row r="757" spans="2:22" ht="15.75" customHeight="1" x14ac:dyDescent="0.35"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</row>
    <row r="758" spans="2:22" ht="15.75" customHeight="1" x14ac:dyDescent="0.35"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</row>
    <row r="759" spans="2:22" ht="15.75" customHeight="1" x14ac:dyDescent="0.35"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</row>
    <row r="760" spans="2:22" ht="15.75" customHeight="1" x14ac:dyDescent="0.35"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</row>
    <row r="761" spans="2:22" ht="15.75" customHeight="1" x14ac:dyDescent="0.35"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</row>
    <row r="762" spans="2:22" ht="15.75" customHeight="1" x14ac:dyDescent="0.35"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</row>
    <row r="763" spans="2:22" ht="15.75" customHeight="1" x14ac:dyDescent="0.35"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</row>
    <row r="764" spans="2:22" ht="15.75" customHeight="1" x14ac:dyDescent="0.35"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</row>
    <row r="765" spans="2:22" ht="15.75" customHeight="1" x14ac:dyDescent="0.35"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</row>
    <row r="766" spans="2:22" ht="15.75" customHeight="1" x14ac:dyDescent="0.35"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</row>
    <row r="767" spans="2:22" ht="15.75" customHeight="1" x14ac:dyDescent="0.35"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</row>
    <row r="768" spans="2:22" ht="15.75" customHeight="1" x14ac:dyDescent="0.35"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</row>
    <row r="769" spans="2:22" ht="15.75" customHeight="1" x14ac:dyDescent="0.35"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</row>
    <row r="770" spans="2:22" ht="15.75" customHeight="1" x14ac:dyDescent="0.35"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</row>
    <row r="771" spans="2:22" ht="15.75" customHeight="1" x14ac:dyDescent="0.35"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</row>
    <row r="772" spans="2:22" ht="15.75" customHeight="1" x14ac:dyDescent="0.35"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</row>
    <row r="773" spans="2:22" ht="15.75" customHeight="1" x14ac:dyDescent="0.35"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</row>
    <row r="774" spans="2:22" ht="15.75" customHeight="1" x14ac:dyDescent="0.35"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</row>
    <row r="775" spans="2:22" ht="15.75" customHeight="1" x14ac:dyDescent="0.35"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</row>
    <row r="776" spans="2:22" ht="15.75" customHeight="1" x14ac:dyDescent="0.35"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</row>
    <row r="777" spans="2:22" ht="15.75" customHeight="1" x14ac:dyDescent="0.35"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</row>
    <row r="778" spans="2:22" ht="15.75" customHeight="1" x14ac:dyDescent="0.35"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</row>
    <row r="779" spans="2:22" ht="15.75" customHeight="1" x14ac:dyDescent="0.35"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</row>
    <row r="780" spans="2:22" ht="15.75" customHeight="1" x14ac:dyDescent="0.35"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</row>
    <row r="781" spans="2:22" ht="15.75" customHeight="1" x14ac:dyDescent="0.35"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</row>
    <row r="782" spans="2:22" ht="15.75" customHeight="1" x14ac:dyDescent="0.35"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</row>
    <row r="783" spans="2:22" ht="15.75" customHeight="1" x14ac:dyDescent="0.35"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</row>
    <row r="784" spans="2:22" ht="15.75" customHeight="1" x14ac:dyDescent="0.35"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</row>
    <row r="785" spans="2:22" ht="15.75" customHeight="1" x14ac:dyDescent="0.35"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</row>
    <row r="786" spans="2:22" ht="15.75" customHeight="1" x14ac:dyDescent="0.35"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</row>
    <row r="787" spans="2:22" ht="15.75" customHeight="1" x14ac:dyDescent="0.35"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</row>
    <row r="788" spans="2:22" ht="15.75" customHeight="1" x14ac:dyDescent="0.35"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</row>
    <row r="789" spans="2:22" ht="15.75" customHeight="1" x14ac:dyDescent="0.35"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</row>
    <row r="790" spans="2:22" ht="15.75" customHeight="1" x14ac:dyDescent="0.35"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</row>
    <row r="791" spans="2:22" ht="15.75" customHeight="1" x14ac:dyDescent="0.35"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</row>
    <row r="792" spans="2:22" ht="15.75" customHeight="1" x14ac:dyDescent="0.35"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</row>
    <row r="793" spans="2:22" ht="15.75" customHeight="1" x14ac:dyDescent="0.35"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</row>
    <row r="794" spans="2:22" ht="15.75" customHeight="1" x14ac:dyDescent="0.35"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</row>
    <row r="795" spans="2:22" ht="15.75" customHeight="1" x14ac:dyDescent="0.35"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</row>
    <row r="796" spans="2:22" ht="15.75" customHeight="1" x14ac:dyDescent="0.35"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</row>
    <row r="797" spans="2:22" ht="15.75" customHeight="1" x14ac:dyDescent="0.35"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</row>
    <row r="798" spans="2:22" ht="15.75" customHeight="1" x14ac:dyDescent="0.35"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</row>
    <row r="799" spans="2:22" ht="15.75" customHeight="1" x14ac:dyDescent="0.35"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</row>
    <row r="800" spans="2:22" ht="15.75" customHeight="1" x14ac:dyDescent="0.35"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</row>
    <row r="801" spans="2:22" ht="15.75" customHeight="1" x14ac:dyDescent="0.35"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</row>
    <row r="802" spans="2:22" ht="15.75" customHeight="1" x14ac:dyDescent="0.35"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</row>
    <row r="803" spans="2:22" ht="15.75" customHeight="1" x14ac:dyDescent="0.35"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</row>
    <row r="804" spans="2:22" ht="15.75" customHeight="1" x14ac:dyDescent="0.35"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</row>
    <row r="805" spans="2:22" ht="15.75" customHeight="1" x14ac:dyDescent="0.35"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</row>
    <row r="806" spans="2:22" ht="15.75" customHeight="1" x14ac:dyDescent="0.35"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</row>
    <row r="807" spans="2:22" ht="15.75" customHeight="1" x14ac:dyDescent="0.35"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</row>
    <row r="808" spans="2:22" ht="15.75" customHeight="1" x14ac:dyDescent="0.35"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</row>
    <row r="809" spans="2:22" ht="15.75" customHeight="1" x14ac:dyDescent="0.35"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</row>
    <row r="810" spans="2:22" ht="15.75" customHeight="1" x14ac:dyDescent="0.35"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</row>
    <row r="811" spans="2:22" ht="15.75" customHeight="1" x14ac:dyDescent="0.35"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</row>
    <row r="812" spans="2:22" ht="15.75" customHeight="1" x14ac:dyDescent="0.35"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</row>
    <row r="813" spans="2:22" ht="15.75" customHeight="1" x14ac:dyDescent="0.35"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</row>
    <row r="814" spans="2:22" ht="15.75" customHeight="1" x14ac:dyDescent="0.35"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</row>
    <row r="815" spans="2:22" ht="15.75" customHeight="1" x14ac:dyDescent="0.35"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</row>
    <row r="816" spans="2:22" ht="15.75" customHeight="1" x14ac:dyDescent="0.35"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</row>
    <row r="817" spans="2:22" ht="15.75" customHeight="1" x14ac:dyDescent="0.35"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</row>
    <row r="818" spans="2:22" ht="15.75" customHeight="1" x14ac:dyDescent="0.35"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</row>
    <row r="819" spans="2:22" ht="15.75" customHeight="1" x14ac:dyDescent="0.35"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</row>
    <row r="820" spans="2:22" ht="15.75" customHeight="1" x14ac:dyDescent="0.35"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</row>
    <row r="821" spans="2:22" ht="15.75" customHeight="1" x14ac:dyDescent="0.35"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</row>
    <row r="822" spans="2:22" ht="15.75" customHeight="1" x14ac:dyDescent="0.35"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</row>
    <row r="823" spans="2:22" ht="15.75" customHeight="1" x14ac:dyDescent="0.35"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</row>
    <row r="824" spans="2:22" ht="15.75" customHeight="1" x14ac:dyDescent="0.35"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</row>
    <row r="825" spans="2:22" ht="15.75" customHeight="1" x14ac:dyDescent="0.35"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</row>
    <row r="826" spans="2:22" ht="15.75" customHeight="1" x14ac:dyDescent="0.35"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</row>
    <row r="827" spans="2:22" ht="15.75" customHeight="1" x14ac:dyDescent="0.35"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</row>
    <row r="828" spans="2:22" ht="15.75" customHeight="1" x14ac:dyDescent="0.35"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</row>
    <row r="829" spans="2:22" ht="15.75" customHeight="1" x14ac:dyDescent="0.35"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</row>
    <row r="830" spans="2:22" ht="15.75" customHeight="1" x14ac:dyDescent="0.35"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</row>
    <row r="831" spans="2:22" ht="15.75" customHeight="1" x14ac:dyDescent="0.35"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</row>
    <row r="832" spans="2:22" ht="15.75" customHeight="1" x14ac:dyDescent="0.35"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</row>
    <row r="833" spans="2:22" ht="15.75" customHeight="1" x14ac:dyDescent="0.35"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</row>
    <row r="834" spans="2:22" ht="15.75" customHeight="1" x14ac:dyDescent="0.35"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</row>
    <row r="835" spans="2:22" ht="15.75" customHeight="1" x14ac:dyDescent="0.35"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</row>
    <row r="836" spans="2:22" ht="15.75" customHeight="1" x14ac:dyDescent="0.35"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</row>
    <row r="837" spans="2:22" ht="15.75" customHeight="1" x14ac:dyDescent="0.35"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</row>
    <row r="838" spans="2:22" ht="15.75" customHeight="1" x14ac:dyDescent="0.35"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</row>
    <row r="839" spans="2:22" ht="15.75" customHeight="1" x14ac:dyDescent="0.35"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</row>
    <row r="840" spans="2:22" ht="15.75" customHeight="1" x14ac:dyDescent="0.35"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</row>
    <row r="841" spans="2:22" ht="15.75" customHeight="1" x14ac:dyDescent="0.35"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</row>
    <row r="842" spans="2:22" ht="15.75" customHeight="1" x14ac:dyDescent="0.35"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</row>
    <row r="843" spans="2:22" ht="15.75" customHeight="1" x14ac:dyDescent="0.35"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</row>
    <row r="844" spans="2:22" ht="15.75" customHeight="1" x14ac:dyDescent="0.35"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</row>
    <row r="845" spans="2:22" ht="15.75" customHeight="1" x14ac:dyDescent="0.35"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</row>
    <row r="846" spans="2:22" ht="15.75" customHeight="1" x14ac:dyDescent="0.35"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</row>
    <row r="847" spans="2:22" ht="15.75" customHeight="1" x14ac:dyDescent="0.35"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</row>
    <row r="848" spans="2:22" ht="15.75" customHeight="1" x14ac:dyDescent="0.35"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</row>
    <row r="849" spans="2:22" ht="15.75" customHeight="1" x14ac:dyDescent="0.35"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</row>
    <row r="850" spans="2:22" ht="15.75" customHeight="1" x14ac:dyDescent="0.35"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</row>
    <row r="851" spans="2:22" ht="15.75" customHeight="1" x14ac:dyDescent="0.35"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</row>
    <row r="852" spans="2:22" ht="15.75" customHeight="1" x14ac:dyDescent="0.35"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</row>
    <row r="853" spans="2:22" ht="15.75" customHeight="1" x14ac:dyDescent="0.35"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</row>
    <row r="854" spans="2:22" ht="15.75" customHeight="1" x14ac:dyDescent="0.35"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</row>
    <row r="855" spans="2:22" ht="15.75" customHeight="1" x14ac:dyDescent="0.35"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</row>
    <row r="856" spans="2:22" ht="15.75" customHeight="1" x14ac:dyDescent="0.35"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</row>
    <row r="857" spans="2:22" ht="15.75" customHeight="1" x14ac:dyDescent="0.35"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</row>
    <row r="858" spans="2:22" ht="15.75" customHeight="1" x14ac:dyDescent="0.35"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</row>
    <row r="859" spans="2:22" ht="15.75" customHeight="1" x14ac:dyDescent="0.35"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</row>
    <row r="860" spans="2:22" ht="15.75" customHeight="1" x14ac:dyDescent="0.35"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</row>
    <row r="861" spans="2:22" ht="15.75" customHeight="1" x14ac:dyDescent="0.35"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</row>
    <row r="862" spans="2:22" ht="15.75" customHeight="1" x14ac:dyDescent="0.35"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</row>
    <row r="863" spans="2:22" ht="15.75" customHeight="1" x14ac:dyDescent="0.35"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</row>
    <row r="864" spans="2:22" ht="15.75" customHeight="1" x14ac:dyDescent="0.35"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</row>
    <row r="865" spans="2:22" ht="15.75" customHeight="1" x14ac:dyDescent="0.35"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</row>
    <row r="866" spans="2:22" ht="15.75" customHeight="1" x14ac:dyDescent="0.35"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</row>
    <row r="867" spans="2:22" ht="15.75" customHeight="1" x14ac:dyDescent="0.35"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</row>
    <row r="868" spans="2:22" ht="15.75" customHeight="1" x14ac:dyDescent="0.35"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</row>
    <row r="869" spans="2:22" ht="15.75" customHeight="1" x14ac:dyDescent="0.35"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</row>
    <row r="870" spans="2:22" ht="15.75" customHeight="1" x14ac:dyDescent="0.35"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</row>
    <row r="871" spans="2:22" ht="15.75" customHeight="1" x14ac:dyDescent="0.35"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</row>
    <row r="872" spans="2:22" ht="15.75" customHeight="1" x14ac:dyDescent="0.35"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</row>
    <row r="873" spans="2:22" ht="15.75" customHeight="1" x14ac:dyDescent="0.35"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</row>
    <row r="874" spans="2:22" ht="15.75" customHeight="1" x14ac:dyDescent="0.35"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</row>
    <row r="875" spans="2:22" ht="15.75" customHeight="1" x14ac:dyDescent="0.35"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</row>
    <row r="876" spans="2:22" ht="15.75" customHeight="1" x14ac:dyDescent="0.35"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</row>
    <row r="877" spans="2:22" ht="15.75" customHeight="1" x14ac:dyDescent="0.35"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</row>
    <row r="878" spans="2:22" ht="15.75" customHeight="1" x14ac:dyDescent="0.35"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</row>
    <row r="879" spans="2:22" ht="15.75" customHeight="1" x14ac:dyDescent="0.35"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</row>
    <row r="880" spans="2:22" ht="15.75" customHeight="1" x14ac:dyDescent="0.35"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</row>
    <row r="881" spans="2:22" ht="15.75" customHeight="1" x14ac:dyDescent="0.35"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</row>
    <row r="882" spans="2:22" ht="15.75" customHeight="1" x14ac:dyDescent="0.35"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</row>
    <row r="883" spans="2:22" ht="15.75" customHeight="1" x14ac:dyDescent="0.35"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</row>
    <row r="884" spans="2:22" ht="15.75" customHeight="1" x14ac:dyDescent="0.35"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</row>
    <row r="885" spans="2:22" ht="15.75" customHeight="1" x14ac:dyDescent="0.35"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</row>
    <row r="886" spans="2:22" ht="15.75" customHeight="1" x14ac:dyDescent="0.35"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</row>
    <row r="887" spans="2:22" ht="15.75" customHeight="1" x14ac:dyDescent="0.35"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</row>
    <row r="888" spans="2:22" ht="15.75" customHeight="1" x14ac:dyDescent="0.35"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</row>
    <row r="889" spans="2:22" ht="15.75" customHeight="1" x14ac:dyDescent="0.35"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</row>
    <row r="890" spans="2:22" ht="15.75" customHeight="1" x14ac:dyDescent="0.35"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</row>
    <row r="891" spans="2:22" ht="15.75" customHeight="1" x14ac:dyDescent="0.35"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</row>
    <row r="892" spans="2:22" ht="15.75" customHeight="1" x14ac:dyDescent="0.35"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</row>
    <row r="893" spans="2:22" ht="15.75" customHeight="1" x14ac:dyDescent="0.35"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</row>
    <row r="894" spans="2:22" ht="15.75" customHeight="1" x14ac:dyDescent="0.35"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</row>
    <row r="895" spans="2:22" ht="15.75" customHeight="1" x14ac:dyDescent="0.35"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</row>
    <row r="896" spans="2:22" ht="15.75" customHeight="1" x14ac:dyDescent="0.35"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</row>
    <row r="897" spans="2:22" ht="15.75" customHeight="1" x14ac:dyDescent="0.35"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</row>
    <row r="898" spans="2:22" ht="15.75" customHeight="1" x14ac:dyDescent="0.35"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</row>
    <row r="899" spans="2:22" ht="15.75" customHeight="1" x14ac:dyDescent="0.35"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</row>
    <row r="900" spans="2:22" ht="15.75" customHeight="1" x14ac:dyDescent="0.35"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</row>
    <row r="901" spans="2:22" ht="15.75" customHeight="1" x14ac:dyDescent="0.35"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</row>
    <row r="902" spans="2:22" ht="15.75" customHeight="1" x14ac:dyDescent="0.35"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</row>
    <row r="903" spans="2:22" ht="15.75" customHeight="1" x14ac:dyDescent="0.35"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</row>
    <row r="904" spans="2:22" ht="15.75" customHeight="1" x14ac:dyDescent="0.35"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</row>
    <row r="905" spans="2:22" ht="15.75" customHeight="1" x14ac:dyDescent="0.35"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</row>
    <row r="906" spans="2:22" ht="15.75" customHeight="1" x14ac:dyDescent="0.35"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</row>
    <row r="907" spans="2:22" ht="15.75" customHeight="1" x14ac:dyDescent="0.35"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</row>
    <row r="908" spans="2:22" ht="15.75" customHeight="1" x14ac:dyDescent="0.35"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</row>
    <row r="909" spans="2:22" ht="15.75" customHeight="1" x14ac:dyDescent="0.35"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</row>
    <row r="910" spans="2:22" ht="15.75" customHeight="1" x14ac:dyDescent="0.35"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</row>
    <row r="911" spans="2:22" ht="15.75" customHeight="1" x14ac:dyDescent="0.35"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</row>
    <row r="912" spans="2:22" ht="15.75" customHeight="1" x14ac:dyDescent="0.35"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</row>
    <row r="913" spans="2:22" ht="15.75" customHeight="1" x14ac:dyDescent="0.35"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</row>
    <row r="914" spans="2:22" ht="15.75" customHeight="1" x14ac:dyDescent="0.35"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</row>
    <row r="915" spans="2:22" ht="15.75" customHeight="1" x14ac:dyDescent="0.35"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</row>
    <row r="916" spans="2:22" ht="15.75" customHeight="1" x14ac:dyDescent="0.35"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</row>
    <row r="917" spans="2:22" ht="15.75" customHeight="1" x14ac:dyDescent="0.35"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</row>
    <row r="918" spans="2:22" ht="15.75" customHeight="1" x14ac:dyDescent="0.35"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</row>
    <row r="919" spans="2:22" ht="15.75" customHeight="1" x14ac:dyDescent="0.35"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</row>
    <row r="920" spans="2:22" ht="15.75" customHeight="1" x14ac:dyDescent="0.35"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</row>
    <row r="921" spans="2:22" ht="15.75" customHeight="1" x14ac:dyDescent="0.35"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</row>
    <row r="922" spans="2:22" ht="15.75" customHeight="1" x14ac:dyDescent="0.35"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</row>
    <row r="923" spans="2:22" ht="15.75" customHeight="1" x14ac:dyDescent="0.35"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</row>
    <row r="924" spans="2:22" ht="15.75" customHeight="1" x14ac:dyDescent="0.35"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</row>
    <row r="925" spans="2:22" ht="15.75" customHeight="1" x14ac:dyDescent="0.35"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</row>
    <row r="926" spans="2:22" ht="15.75" customHeight="1" x14ac:dyDescent="0.35"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</row>
    <row r="927" spans="2:22" ht="15.75" customHeight="1" x14ac:dyDescent="0.35"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</row>
    <row r="928" spans="2:22" ht="15.75" customHeight="1" x14ac:dyDescent="0.35"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</row>
    <row r="929" spans="2:22" ht="15.75" customHeight="1" x14ac:dyDescent="0.35"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</row>
    <row r="930" spans="2:22" ht="15.75" customHeight="1" x14ac:dyDescent="0.35"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</row>
    <row r="931" spans="2:22" ht="15.75" customHeight="1" x14ac:dyDescent="0.35"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</row>
    <row r="932" spans="2:22" ht="15.75" customHeight="1" x14ac:dyDescent="0.35"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</row>
    <row r="933" spans="2:22" ht="15.75" customHeight="1" x14ac:dyDescent="0.35"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</row>
    <row r="934" spans="2:22" ht="15.75" customHeight="1" x14ac:dyDescent="0.35"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</row>
    <row r="935" spans="2:22" ht="15.75" customHeight="1" x14ac:dyDescent="0.35"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</row>
    <row r="936" spans="2:22" ht="15.75" customHeight="1" x14ac:dyDescent="0.35"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</row>
    <row r="937" spans="2:22" ht="15.75" customHeight="1" x14ac:dyDescent="0.35"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</row>
    <row r="938" spans="2:22" ht="15.75" customHeight="1" x14ac:dyDescent="0.35"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</row>
    <row r="939" spans="2:22" ht="15.75" customHeight="1" x14ac:dyDescent="0.35"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</row>
    <row r="940" spans="2:22" ht="15.75" customHeight="1" x14ac:dyDescent="0.35"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</row>
    <row r="941" spans="2:22" ht="15.75" customHeight="1" x14ac:dyDescent="0.35"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</row>
    <row r="942" spans="2:22" ht="15.75" customHeight="1" x14ac:dyDescent="0.35"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</row>
    <row r="943" spans="2:22" ht="15.75" customHeight="1" x14ac:dyDescent="0.35"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</row>
    <row r="944" spans="2:22" ht="15.75" customHeight="1" x14ac:dyDescent="0.35"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</row>
    <row r="945" spans="2:22" ht="15.75" customHeight="1" x14ac:dyDescent="0.35"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</row>
    <row r="946" spans="2:22" ht="15.75" customHeight="1" x14ac:dyDescent="0.35"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</row>
    <row r="947" spans="2:22" ht="15.75" customHeight="1" x14ac:dyDescent="0.35"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</row>
    <row r="948" spans="2:22" ht="15.75" customHeight="1" x14ac:dyDescent="0.35"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</row>
    <row r="949" spans="2:22" ht="15.75" customHeight="1" x14ac:dyDescent="0.35"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</row>
    <row r="950" spans="2:22" ht="15.75" customHeight="1" x14ac:dyDescent="0.35"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</row>
    <row r="951" spans="2:22" ht="15.75" customHeight="1" x14ac:dyDescent="0.35"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</row>
    <row r="952" spans="2:22" ht="15.75" customHeight="1" x14ac:dyDescent="0.35"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</row>
    <row r="953" spans="2:22" ht="15.75" customHeight="1" x14ac:dyDescent="0.35"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</row>
    <row r="954" spans="2:22" ht="15.75" customHeight="1" x14ac:dyDescent="0.35"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</row>
    <row r="955" spans="2:22" ht="15.75" customHeight="1" x14ac:dyDescent="0.35"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</row>
    <row r="956" spans="2:22" ht="15.75" customHeight="1" x14ac:dyDescent="0.35"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</row>
    <row r="957" spans="2:22" ht="15.75" customHeight="1" x14ac:dyDescent="0.35"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</row>
    <row r="958" spans="2:22" ht="15.75" customHeight="1" x14ac:dyDescent="0.35"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</row>
    <row r="959" spans="2:22" ht="15.75" customHeight="1" x14ac:dyDescent="0.35"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</row>
    <row r="960" spans="2:22" ht="15.75" customHeight="1" x14ac:dyDescent="0.35"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</row>
    <row r="961" spans="2:22" ht="15.75" customHeight="1" x14ac:dyDescent="0.35"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</row>
    <row r="962" spans="2:22" ht="15.75" customHeight="1" x14ac:dyDescent="0.35"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</row>
    <row r="963" spans="2:22" ht="15.75" customHeight="1" x14ac:dyDescent="0.35"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</row>
    <row r="964" spans="2:22" ht="15.75" customHeight="1" x14ac:dyDescent="0.35"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</row>
    <row r="965" spans="2:22" ht="15.75" customHeight="1" x14ac:dyDescent="0.35"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</row>
    <row r="966" spans="2:22" ht="15.75" customHeight="1" x14ac:dyDescent="0.35"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</row>
    <row r="967" spans="2:22" ht="15.75" customHeight="1" x14ac:dyDescent="0.35"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</row>
    <row r="968" spans="2:22" ht="15.75" customHeight="1" x14ac:dyDescent="0.35"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</row>
    <row r="969" spans="2:22" ht="15.75" customHeight="1" x14ac:dyDescent="0.35"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</row>
    <row r="970" spans="2:22" ht="15.75" customHeight="1" x14ac:dyDescent="0.35"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</row>
    <row r="971" spans="2:22" ht="15.75" customHeight="1" x14ac:dyDescent="0.35"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</row>
    <row r="972" spans="2:22" ht="15.75" customHeight="1" x14ac:dyDescent="0.35"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</row>
    <row r="973" spans="2:22" ht="15.75" customHeight="1" x14ac:dyDescent="0.35"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</row>
    <row r="974" spans="2:22" ht="15.75" customHeight="1" x14ac:dyDescent="0.35"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</row>
    <row r="975" spans="2:22" ht="15.75" customHeight="1" x14ac:dyDescent="0.35"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</row>
    <row r="976" spans="2:22" ht="15.75" customHeight="1" x14ac:dyDescent="0.35"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</row>
    <row r="977" spans="2:22" ht="15.75" customHeight="1" x14ac:dyDescent="0.35"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</row>
    <row r="978" spans="2:22" ht="15.75" customHeight="1" x14ac:dyDescent="0.35"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</row>
    <row r="979" spans="2:22" ht="15.75" customHeight="1" x14ac:dyDescent="0.35"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</row>
    <row r="980" spans="2:22" ht="15.75" customHeight="1" x14ac:dyDescent="0.35"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</row>
    <row r="981" spans="2:22" ht="15.75" customHeight="1" x14ac:dyDescent="0.35"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</row>
    <row r="982" spans="2:22" ht="15.75" customHeight="1" x14ac:dyDescent="0.35"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</row>
    <row r="983" spans="2:22" ht="15.75" customHeight="1" x14ac:dyDescent="0.35"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</row>
    <row r="984" spans="2:22" ht="15.75" customHeight="1" x14ac:dyDescent="0.35"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</row>
    <row r="985" spans="2:22" ht="15.75" customHeight="1" x14ac:dyDescent="0.35"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</row>
    <row r="986" spans="2:22" ht="15.75" customHeight="1" x14ac:dyDescent="0.35"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</row>
    <row r="987" spans="2:22" ht="15.75" customHeight="1" x14ac:dyDescent="0.35"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</row>
    <row r="988" spans="2:22" ht="15.75" customHeight="1" x14ac:dyDescent="0.35"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</row>
    <row r="989" spans="2:22" ht="15.75" customHeight="1" x14ac:dyDescent="0.35"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</row>
    <row r="990" spans="2:22" ht="15.75" customHeight="1" x14ac:dyDescent="0.35"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</row>
    <row r="991" spans="2:22" ht="15.75" customHeight="1" x14ac:dyDescent="0.35"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</row>
    <row r="992" spans="2:22" ht="15.75" customHeight="1" x14ac:dyDescent="0.35"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</row>
    <row r="993" spans="2:22" ht="15.75" customHeight="1" x14ac:dyDescent="0.35"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</row>
    <row r="994" spans="2:22" ht="15.75" customHeight="1" x14ac:dyDescent="0.35"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</row>
    <row r="995" spans="2:22" ht="15.75" customHeight="1" x14ac:dyDescent="0.35"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</row>
    <row r="996" spans="2:22" ht="15.75" customHeight="1" x14ac:dyDescent="0.35"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</row>
    <row r="997" spans="2:22" ht="15.75" customHeight="1" x14ac:dyDescent="0.35"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</row>
    <row r="998" spans="2:22" ht="15.75" customHeight="1" x14ac:dyDescent="0.35"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</row>
    <row r="999" spans="2:22" ht="15.75" customHeight="1" x14ac:dyDescent="0.35"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</row>
    <row r="1000" spans="2:22" ht="15.75" customHeight="1" x14ac:dyDescent="0.35"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Start Year Data (2016) from BFP</vt:lpstr>
      <vt:lpstr>PoFDCtAE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Wenzel</dc:creator>
  <cp:lastModifiedBy>Shelley Wenzel</cp:lastModifiedBy>
  <dcterms:created xsi:type="dcterms:W3CDTF">2022-03-24T17:13:13Z</dcterms:created>
  <dcterms:modified xsi:type="dcterms:W3CDTF">2022-03-24T17:13:13Z</dcterms:modified>
</cp:coreProperties>
</file>