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FoVObE-passengers" sheetId="2" r:id="rId5"/>
    <sheet state="visible" name="FoVObE-freight" sheetId="3" r:id="rId6"/>
    <sheet state="visible" name="Results" sheetId="4" r:id="rId7"/>
    <sheet state="visible" name="Industry Share" sheetId="5" r:id="rId8"/>
    <sheet state="visible" name="HDV" sheetId="6" r:id="rId9"/>
    <sheet state="visible" name="Airplane" sheetId="7" r:id="rId10"/>
    <sheet state="visible" name="Ships" sheetId="8" r:id="rId11"/>
    <sheet state="visible" name="from SYVbT" sheetId="9" r:id="rId12"/>
  </sheets>
  <externalReferences>
    <externalReference r:id="rId13"/>
  </externalReferences>
  <definedNames/>
  <calcPr/>
  <extLst>
    <ext uri="GoogleSheetsCustomDataVersion1">
      <go:sheetsCustomData xmlns:go="http://customooxmlschemas.google.com/" r:id="rId14" roundtripDataSignature="AMtx7miA1JLpm4THGCh8sUMqkcy+bKH0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======
ID#AAAARoBSoo0
Rizqi Mahfudz Prasetyo    (2021-03-10 06:10:16)
asumsi masih semua bensin</t>
      </text>
    </comment>
  </commentList>
  <extLst>
    <ext uri="GoogleSheetsCustomDataVersion1">
      <go:sheetsCustomData xmlns:go="http://customooxmlschemas.google.com/" r:id="rId1" roundtripDataSignature="AMtx7mijTiayIr1Sk3AamHSI7cRwOpBbpg=="/>
    </ext>
  </extLst>
</comments>
</file>

<file path=xl/sharedStrings.xml><?xml version="1.0" encoding="utf-8"?>
<sst xmlns="http://schemas.openxmlformats.org/spreadsheetml/2006/main" count="349" uniqueCount="224">
  <si>
    <t>FoVObE Fraction of Vehicles Owned by Entity</t>
  </si>
  <si>
    <t>Source</t>
  </si>
  <si>
    <t>Numer of air crafts, ships, and HDVs</t>
  </si>
  <si>
    <t>Bureau of Transportation Statistics</t>
  </si>
  <si>
    <t>Transportation Statistics 2019 Book 1</t>
  </si>
  <si>
    <t>http://www.dephub.go.id/public/images/uploads/posts/buku-1-statistik-2019-.pdf</t>
  </si>
  <si>
    <t>all Tables used are listed in each tab</t>
  </si>
  <si>
    <t>Industry Share based on its GDP contribution</t>
  </si>
  <si>
    <t>Ministry of Industry Republic of Indonesia</t>
  </si>
  <si>
    <t>Industry Facts and Figures</t>
  </si>
  <si>
    <t>https://kemenperin.go.id/download/17369</t>
  </si>
  <si>
    <t>page 59</t>
  </si>
  <si>
    <t>Notes</t>
  </si>
  <si>
    <t>Excluded vehicle types include: general aviation, military vehicles, recreational boats, non-truck construction vehicles, non-truck agricultural vehicles, small electric craft (scooters, golf carts, etc.)</t>
  </si>
  <si>
    <t>Only LDV, freight owned by industry is further divided to many sectors (coal suppliers, electricity, etc) based on industry share</t>
  </si>
  <si>
    <t>The rest of vehicle categories are owned by industry related to transportation and tourism</t>
  </si>
  <si>
    <t>Fraction Owned by Entity (dimensionless)</t>
  </si>
  <si>
    <t>government</t>
  </si>
  <si>
    <t>domestic industries</t>
  </si>
  <si>
    <t>labor and consumers</t>
  </si>
  <si>
    <t>foreign entities</t>
  </si>
  <si>
    <t>LDVs</t>
  </si>
  <si>
    <t>HDVs</t>
  </si>
  <si>
    <t>aircraft</t>
  </si>
  <si>
    <t>rail</t>
  </si>
  <si>
    <t>ships</t>
  </si>
  <si>
    <t>motorbikes</t>
  </si>
  <si>
    <t>nonenergy industries</t>
  </si>
  <si>
    <t>Subscripts</t>
  </si>
  <si>
    <t>Meaning in Model</t>
  </si>
  <si>
    <t>Fraction Owned by Govt</t>
  </si>
  <si>
    <t>Fraction Owned by Industry</t>
  </si>
  <si>
    <t>Fraction Owned by Consumers</t>
  </si>
  <si>
    <t>Fraction Owned by Foregin Entities</t>
  </si>
  <si>
    <t>Explanation</t>
  </si>
  <si>
    <t>LDVs, passenger</t>
  </si>
  <si>
    <t>most LDVs</t>
  </si>
  <si>
    <t>We retain U.S. values.  See the U.S. model for details and calculations.</t>
  </si>
  <si>
    <t>HDVs, passenger</t>
  </si>
  <si>
    <t>buses (school, transit, and intercity)</t>
  </si>
  <si>
    <t>See tab 'HDV' for calculation based on 2019 data in Indonesia.</t>
  </si>
  <si>
    <t>aircraft, passenger</t>
  </si>
  <si>
    <t>commercial air travel for people (not general aviation)</t>
  </si>
  <si>
    <t>See tab 'Airplane' for calculation based on 2019 data in Indonesia.</t>
  </si>
  <si>
    <t>rail, passenger</t>
  </si>
  <si>
    <t>intercity, transit, and commuter rail</t>
  </si>
  <si>
    <t>We assume all passenger rail is government-owned.</t>
  </si>
  <si>
    <t>ships, passenger</t>
  </si>
  <si>
    <t>recreational boats</t>
  </si>
  <si>
    <t>See tab 'Ships' for calculation based on 2019 data in Indonesia.</t>
  </si>
  <si>
    <t>motorbikes, passenger</t>
  </si>
  <si>
    <t>registered motorcycles</t>
  </si>
  <si>
    <t>We assume 1% industry ownership (as delivery vehicles).  We retain U.S. value of 0.2% government-owned motorbikes.  Consumers have the remainder.</t>
  </si>
  <si>
    <t>LDVs, freight</t>
  </si>
  <si>
    <t>commercial light trucks</t>
  </si>
  <si>
    <t>Not used in Indonesia EPS, so the classification is irrelevant.</t>
  </si>
  <si>
    <t>HDVs, freight</t>
  </si>
  <si>
    <t>all other HDVs</t>
  </si>
  <si>
    <t>aircraft, freight</t>
  </si>
  <si>
    <t>other commercial flights (not general aviation)</t>
  </si>
  <si>
    <t>rail, freight</t>
  </si>
  <si>
    <t>all other rail</t>
  </si>
  <si>
    <t>We assume all freight rail is industry-owned.</t>
  </si>
  <si>
    <t>ships, freight</t>
  </si>
  <si>
    <t>all other ships</t>
  </si>
  <si>
    <t>motorbikes, freight</t>
  </si>
  <si>
    <t>not used in model</t>
  </si>
  <si>
    <t>Orange = assumption</t>
  </si>
  <si>
    <t>Green = Indonesia data</t>
  </si>
  <si>
    <t>Grey = US data</t>
  </si>
  <si>
    <t>Share</t>
  </si>
  <si>
    <t>Industry Category</t>
  </si>
  <si>
    <t>non-energy industries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</si>
  <si>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</si>
  <si>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</si>
  <si>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</si>
  <si>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</si>
  <si>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</si>
  <si>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Land Transportatiom</t>
  </si>
  <si>
    <t>private</t>
  </si>
  <si>
    <t xml:space="preserve"> Jumlah Angkutan antar kota antar provinsi (AKAP) dan Pariwisata</t>
  </si>
  <si>
    <t>total freight</t>
  </si>
  <si>
    <t>The Number of Inter city coach bus and tour bus</t>
  </si>
  <si>
    <t>total passenger</t>
  </si>
  <si>
    <r>
      <rPr>
        <rFont val="Calibri"/>
        <b/>
        <color theme="1"/>
        <sz val="11.0"/>
      </rPr>
      <t>Tabel</t>
    </r>
    <r>
      <rPr>
        <rFont val="Calibri"/>
        <b/>
        <color theme="1"/>
        <sz val="11.0"/>
      </rPr>
      <t xml:space="preserve"> / </t>
    </r>
    <r>
      <rPr>
        <rFont val="Calibri"/>
        <b/>
        <i/>
        <color theme="1"/>
        <sz val="11.0"/>
      </rPr>
      <t>Table</t>
    </r>
  </si>
  <si>
    <t>A.1.4.02</t>
  </si>
  <si>
    <t>Page 1-18</t>
  </si>
  <si>
    <t>Tahun</t>
  </si>
  <si>
    <t>AKAP</t>
  </si>
  <si>
    <t>Pariwisata</t>
  </si>
  <si>
    <t>Total</t>
  </si>
  <si>
    <t>year</t>
  </si>
  <si>
    <t>inter city, inter province</t>
  </si>
  <si>
    <t>tour bus</t>
  </si>
  <si>
    <t>Jumlah Kendaraan Angkutan Alat Berat, B3, Antar-Jemput Antar Provinsi, Sewa dan Taksi Bandara</t>
  </si>
  <si>
    <t>Number of Heavy Equipment, Dangerous Goods Transport, Inter-provincial Shuttle Services, and Carter and Airports Taxi Service Operators</t>
  </si>
  <si>
    <t>Tabel / Table</t>
  </si>
  <si>
    <t>A.1.4.06</t>
  </si>
  <si>
    <t>Page 1-21</t>
  </si>
  <si>
    <t>No</t>
  </si>
  <si>
    <t>Uraian</t>
  </si>
  <si>
    <t>Satuan</t>
  </si>
  <si>
    <t>Description</t>
  </si>
  <si>
    <t>Unit</t>
  </si>
  <si>
    <t>Alat Berat</t>
  </si>
  <si>
    <t>passenger car</t>
  </si>
  <si>
    <t>Heavy Equipment</t>
  </si>
  <si>
    <t>Units</t>
  </si>
  <si>
    <t>Bahan Berbahaya dan Beracun</t>
  </si>
  <si>
    <t>Dangerous Goods</t>
  </si>
  <si>
    <t>Antar Jemput antar Provinsi</t>
  </si>
  <si>
    <t>inter-provincial shuttle</t>
  </si>
  <si>
    <t>Sewa</t>
  </si>
  <si>
    <t>Rent Services</t>
  </si>
  <si>
    <t>Jumlah Bus dan Truk Siap Operasi Perum Damri 2014-2018</t>
  </si>
  <si>
    <t>Number of Available-for-operation Buses &amp; Trucks of Perum Damri 2014-2018</t>
  </si>
  <si>
    <t>A.1.4.07</t>
  </si>
  <si>
    <t>Page 1-22</t>
  </si>
  <si>
    <t>freight</t>
  </si>
  <si>
    <t>passenger</t>
  </si>
  <si>
    <t>Bus Kota</t>
  </si>
  <si>
    <t>City Bus</t>
  </si>
  <si>
    <t>Bus Antar Kota</t>
  </si>
  <si>
    <t>Intercity Bus</t>
  </si>
  <si>
    <t>Bus Antar Negara</t>
  </si>
  <si>
    <t>Intercontinental Bus</t>
  </si>
  <si>
    <t>Bus Wisata</t>
  </si>
  <si>
    <t>Tour Bus</t>
  </si>
  <si>
    <t>Bus Perintis</t>
  </si>
  <si>
    <t>pioneer bus</t>
  </si>
  <si>
    <t>Bus Bandar Udara</t>
  </si>
  <si>
    <t>airport bus</t>
  </si>
  <si>
    <t>Truk Boks</t>
  </si>
  <si>
    <t>container trucks</t>
  </si>
  <si>
    <t>Table A.3.5.01 Quantity and Type of Airplanes based on Flight Operator Certificate 121</t>
  </si>
  <si>
    <t>summarized for each company, all are passenger airplane</t>
  </si>
  <si>
    <t>Garuda Indonesia</t>
  </si>
  <si>
    <t>state-owned</t>
  </si>
  <si>
    <t>total private</t>
  </si>
  <si>
    <t>Trigana Air Service</t>
  </si>
  <si>
    <t>total gov</t>
  </si>
  <si>
    <t>Pelita Air Service</t>
  </si>
  <si>
    <t>Indonesia Air Asia</t>
  </si>
  <si>
    <t>Lion Mentari Airline</t>
  </si>
  <si>
    <t>Wing Abadi Airlines</t>
  </si>
  <si>
    <t>Tri-MG Intra Asia Airlines</t>
  </si>
  <si>
    <t>Indonesia Transports and Infrastructure</t>
  </si>
  <si>
    <t>Sriwijaya Air</t>
  </si>
  <si>
    <t>Travel Express Aviation Service</t>
  </si>
  <si>
    <t>Jayawijaya Dirgantara</t>
  </si>
  <si>
    <t>Citilink Indonesia</t>
  </si>
  <si>
    <t>Transnusa Aviation Mandiri</t>
  </si>
  <si>
    <t>Batik Air Indonesia</t>
  </si>
  <si>
    <t>Indonesia Air Asia Extra</t>
  </si>
  <si>
    <t>NAM Air</t>
  </si>
  <si>
    <t>My Indo Airlines</t>
  </si>
  <si>
    <t>Table A.3.5.02 Quantity and Type of Airplanes based on Flight Operator Certificate 135</t>
  </si>
  <si>
    <t>summarized, all are private owned &amp; cargo/freights based on DJPU</t>
  </si>
  <si>
    <t>total</t>
  </si>
  <si>
    <t>Table A.3.5.03 Quantity and Type of Airplanes based on Flight Operator Certificate AOC 137, OC 91, PSC 141, FASI</t>
  </si>
  <si>
    <t>summarized, all are General Aviation</t>
  </si>
  <si>
    <t>Number of ship units by ownership (2019)</t>
  </si>
  <si>
    <t>National</t>
  </si>
  <si>
    <t>divided further for freight vs passenger and ownership</t>
  </si>
  <si>
    <t>Foreign Charter</t>
  </si>
  <si>
    <t>Foreign Agent</t>
  </si>
  <si>
    <t>ASDP (government)</t>
  </si>
  <si>
    <t>passenger ferries owned by PT ASDP</t>
  </si>
  <si>
    <t># Owned by Govt</t>
  </si>
  <si>
    <t># Owned by Industry</t>
  </si>
  <si>
    <t># Owned by Consumers</t>
  </si>
  <si>
    <t># Owned by Foreign entities</t>
  </si>
  <si>
    <t>Jumlah Armada Angkatan Laut Menurut Jenis Pelayaran</t>
  </si>
  <si>
    <t>Number of Ocean Liners by Type of Service</t>
  </si>
  <si>
    <r>
      <rPr>
        <rFont val="Calibri"/>
        <b/>
        <color theme="1"/>
        <sz val="11.0"/>
      </rPr>
      <t>Tabel</t>
    </r>
    <r>
      <rPr>
        <rFont val="Calibri"/>
        <color theme="1"/>
        <sz val="11.0"/>
      </rPr>
      <t>/</t>
    </r>
    <r>
      <rPr>
        <rFont val="Calibri"/>
        <i/>
        <color theme="1"/>
        <sz val="11.0"/>
      </rPr>
      <t>table</t>
    </r>
  </si>
  <si>
    <t>A.2.1.02</t>
  </si>
  <si>
    <t>Page 2-2</t>
  </si>
  <si>
    <t>Angkatan Laut (Pelayaran)</t>
  </si>
  <si>
    <t>Shipping</t>
  </si>
  <si>
    <t>Pelayaran Rakyat</t>
  </si>
  <si>
    <t>Traditional Fleet</t>
  </si>
  <si>
    <t>Perintis</t>
  </si>
  <si>
    <t>Pioneer</t>
  </si>
  <si>
    <t>Angkatan Laut Khusus</t>
  </si>
  <si>
    <t>Special Shipping</t>
  </si>
  <si>
    <t>Jumlah Armada Angkutan Laut menurut Perusahaan Pelayaran BUMN</t>
  </si>
  <si>
    <t>Number of Ships by State Owned Shipping Agents Enterprises Liners</t>
  </si>
  <si>
    <r>
      <rPr>
        <rFont val="Calibri"/>
        <b/>
        <color theme="1"/>
        <sz val="11.0"/>
      </rPr>
      <t>Tabel</t>
    </r>
    <r>
      <rPr>
        <rFont val="Calibri"/>
        <b val="0"/>
        <color theme="1"/>
        <sz val="11.0"/>
      </rPr>
      <t>/</t>
    </r>
    <r>
      <rPr>
        <rFont val="Calibri"/>
        <b val="0"/>
        <i/>
        <color theme="1"/>
        <sz val="11.0"/>
      </rPr>
      <t>Table</t>
    </r>
  </si>
  <si>
    <t>A.2.1.03</t>
  </si>
  <si>
    <t>Page 2-3</t>
  </si>
  <si>
    <t>PT Pelni</t>
  </si>
  <si>
    <t>Kapal Penumpang</t>
  </si>
  <si>
    <t>Passenger Fleet</t>
  </si>
  <si>
    <t>Kapal Barang</t>
  </si>
  <si>
    <t>Goods Fleet</t>
  </si>
  <si>
    <t>PT Djakarta Lloyd</t>
  </si>
  <si>
    <t>Kapal barang</t>
  </si>
  <si>
    <t>PT Bahtera Adhiguna</t>
  </si>
  <si>
    <t>Jumlah Armada Kapal Negara Kenavigasian</t>
  </si>
  <si>
    <t>Number of National Navigation Ships Fleet</t>
  </si>
  <si>
    <r>
      <rPr>
        <rFont val="Calibri"/>
        <b/>
        <color theme="1"/>
        <sz val="11.0"/>
      </rPr>
      <t>Tabel</t>
    </r>
    <r>
      <rPr>
        <rFont val="Calibri"/>
        <color theme="1"/>
        <sz val="11.0"/>
      </rPr>
      <t>/Table</t>
    </r>
  </si>
  <si>
    <t>A.2.4.01</t>
  </si>
  <si>
    <t>Page 2-22</t>
  </si>
  <si>
    <r>
      <rPr>
        <rFont val="Calibri"/>
        <b/>
        <color theme="1"/>
        <sz val="11.0"/>
      </rPr>
      <t>Tahun /</t>
    </r>
    <r>
      <rPr>
        <rFont val="Calibri"/>
        <color theme="1"/>
        <sz val="11.0"/>
      </rPr>
      <t xml:space="preserve"> </t>
    </r>
    <r>
      <rPr>
        <rFont val="Calibri"/>
        <i/>
        <color theme="1"/>
        <sz val="11.0"/>
      </rPr>
      <t>Year</t>
    </r>
  </si>
  <si>
    <t>Jumlah</t>
  </si>
  <si>
    <t>Jumlah Armada Kapal Patroli Kesatuan Penjagaan Laut dan Pantai Menurut Kelas Kapal</t>
  </si>
  <si>
    <t>Number of Coast Guard and Rescue Patrol Boats by Classification</t>
  </si>
  <si>
    <r>
      <rPr>
        <rFont val="Calibri"/>
        <b/>
        <color theme="1"/>
        <sz val="11.0"/>
      </rPr>
      <t>Tabel</t>
    </r>
    <r>
      <rPr>
        <rFont val="Calibri"/>
        <color theme="1"/>
        <sz val="11.0"/>
      </rPr>
      <t xml:space="preserve"> / </t>
    </r>
    <r>
      <rPr>
        <rFont val="Calibri"/>
        <i/>
        <color theme="1"/>
        <sz val="11.0"/>
      </rPr>
      <t>Table</t>
    </r>
  </si>
  <si>
    <t>A.2.5.03</t>
  </si>
  <si>
    <t>Page 2-38</t>
  </si>
  <si>
    <t>Kelas I</t>
  </si>
  <si>
    <t>Kelas II</t>
  </si>
  <si>
    <t>Kelas III</t>
  </si>
  <si>
    <t>Kelas IV</t>
  </si>
  <si>
    <t>Kelas V</t>
  </si>
  <si>
    <r>
      <rPr>
        <rFont val="Calibri"/>
        <b/>
        <color theme="1"/>
        <sz val="11.0"/>
      </rPr>
      <t>Jumlah /</t>
    </r>
    <r>
      <rPr>
        <rFont val="Calibri"/>
        <color theme="1"/>
        <sz val="11.0"/>
      </rPr>
      <t xml:space="preserve"> </t>
    </r>
    <r>
      <rPr>
        <rFont val="Calibri"/>
        <i/>
        <color theme="1"/>
        <sz val="11.0"/>
      </rPr>
      <t>Total</t>
    </r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</si>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</sst>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"/>
    <numFmt numFmtId="167" formatCode="_-* #,##0_-;\-* #,##0_-;_-* &quot;-&quot;_-;_-@"/>
  </numFmts>
  <fonts count="13">
    <font>
      <sz val="11.0"/>
      <color theme="1"/>
      <name val="Calibri"/>
      <scheme val="minor"/>
    </font>
    <font>
      <b/>
      <sz val="11.0"/>
      <color theme="1"/>
      <name val="Calibri"/>
      <scheme val="minor"/>
    </font>
    <font/>
    <font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i/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i/>
      <sz val="11.0"/>
      <color theme="1"/>
      <name val="Arial"/>
    </font>
    <font>
      <b/>
      <i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8C8C8"/>
        <bgColor rgb="FFC8C8C8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40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0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shrinkToFit="0" wrapText="1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shrinkToFit="0" wrapText="1"/>
    </xf>
    <xf borderId="0" fillId="0" fontId="0" numFmtId="0" xfId="0" applyAlignment="1" applyFont="1">
      <alignment shrinkToFit="0" wrapText="1"/>
    </xf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0" numFmtId="1" xfId="0" applyFont="1" applyNumberFormat="1"/>
    <xf borderId="0" fillId="0" fontId="3" numFmtId="165" xfId="0" applyFont="1" applyNumberFormat="1"/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6" fillId="2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wrapText="1"/>
    </xf>
    <xf borderId="10" fillId="0" fontId="0" numFmtId="0" xfId="0" applyBorder="1" applyFont="1"/>
    <xf borderId="11" fillId="0" fontId="0" numFmtId="0" xfId="0" applyBorder="1" applyFont="1"/>
    <xf borderId="12" fillId="3" fontId="0" numFmtId="164" xfId="0" applyBorder="1" applyFill="1" applyFont="1" applyNumberFormat="1"/>
    <xf borderId="13" fillId="3" fontId="0" numFmtId="164" xfId="0" applyBorder="1" applyFont="1" applyNumberFormat="1"/>
    <xf borderId="14" fillId="4" fontId="0" numFmtId="0" xfId="0" applyBorder="1" applyFill="1" applyFont="1"/>
    <xf borderId="15" fillId="0" fontId="0" numFmtId="0" xfId="0" applyAlignment="1" applyBorder="1" applyFont="1">
      <alignment shrinkToFit="0" wrapText="1"/>
    </xf>
    <xf borderId="16" fillId="5" fontId="0" numFmtId="164" xfId="0" applyBorder="1" applyFill="1" applyFont="1" applyNumberFormat="1"/>
    <xf borderId="17" fillId="5" fontId="0" numFmtId="164" xfId="0" applyBorder="1" applyFont="1" applyNumberFormat="1"/>
    <xf borderId="17" fillId="5" fontId="0" numFmtId="0" xfId="0" applyBorder="1" applyFont="1"/>
    <xf borderId="18" fillId="5" fontId="0" numFmtId="0" xfId="0" applyBorder="1" applyFont="1"/>
    <xf borderId="16" fillId="5" fontId="0" numFmtId="0" xfId="0" applyBorder="1" applyFont="1"/>
    <xf borderId="19" fillId="0" fontId="0" numFmtId="0" xfId="0" applyAlignment="1" applyBorder="1" applyFont="1">
      <alignment shrinkToFit="0" wrapText="1"/>
    </xf>
    <xf borderId="16" fillId="4" fontId="0" numFmtId="0" xfId="0" applyBorder="1" applyFont="1"/>
    <xf borderId="17" fillId="4" fontId="0" numFmtId="0" xfId="0" applyBorder="1" applyFont="1"/>
    <xf borderId="18" fillId="4" fontId="0" numFmtId="0" xfId="0" applyBorder="1" applyFont="1"/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23" fillId="0" fontId="0" numFmtId="0" xfId="0" applyBorder="1" applyFont="1"/>
    <xf borderId="24" fillId="3" fontId="0" numFmtId="164" xfId="0" applyBorder="1" applyFont="1" applyNumberFormat="1"/>
    <xf borderId="25" fillId="4" fontId="0" numFmtId="0" xfId="0" applyBorder="1" applyFont="1"/>
    <xf borderId="25" fillId="4" fontId="0" numFmtId="164" xfId="0" applyBorder="1" applyFont="1" applyNumberFormat="1"/>
    <xf borderId="26" fillId="4" fontId="0" numFmtId="0" xfId="0" applyBorder="1" applyFont="1"/>
    <xf borderId="27" fillId="0" fontId="0" numFmtId="0" xfId="0" applyAlignment="1" applyBorder="1" applyFont="1">
      <alignment shrinkToFit="0" wrapText="1"/>
    </xf>
    <xf borderId="28" fillId="0" fontId="0" numFmtId="0" xfId="0" applyBorder="1" applyFont="1"/>
    <xf borderId="29" fillId="0" fontId="0" numFmtId="0" xfId="0" applyBorder="1" applyFont="1"/>
    <xf borderId="12" fillId="4" fontId="0" numFmtId="0" xfId="0" applyBorder="1" applyFont="1"/>
    <xf borderId="13" fillId="4" fontId="0" numFmtId="0" xfId="0" applyBorder="1" applyFont="1"/>
    <xf borderId="30" fillId="0" fontId="0" numFmtId="0" xfId="0" applyAlignment="1" applyBorder="1" applyFont="1">
      <alignment shrinkToFit="0" wrapText="1"/>
    </xf>
    <xf borderId="31" fillId="0" fontId="0" numFmtId="0" xfId="0" applyBorder="1" applyFont="1"/>
    <xf borderId="32" fillId="0" fontId="0" numFmtId="0" xfId="0" applyBorder="1" applyFont="1"/>
    <xf borderId="33" fillId="0" fontId="0" numFmtId="0" xfId="0" applyBorder="1" applyFont="1"/>
    <xf borderId="34" fillId="4" fontId="0" numFmtId="0" xfId="0" applyBorder="1" applyFont="1"/>
    <xf borderId="34" fillId="5" fontId="0" numFmtId="0" xfId="0" applyBorder="1" applyFont="1"/>
    <xf borderId="34" fillId="3" fontId="0" numFmtId="0" xfId="0" applyBorder="1" applyFont="1"/>
    <xf borderId="34" fillId="2" fontId="1" numFmtId="0" xfId="0" applyBorder="1" applyFont="1"/>
    <xf borderId="0" fillId="0" fontId="0" numFmtId="166" xfId="0" applyFont="1" applyNumberFormat="1"/>
    <xf borderId="0" fillId="0" fontId="8" numFmtId="0" xfId="0" applyFont="1"/>
    <xf borderId="34" fillId="6" fontId="1" numFmtId="0" xfId="0" applyBorder="1" applyFill="1" applyFont="1"/>
    <xf borderId="0" fillId="0" fontId="9" numFmtId="0" xfId="0" applyFont="1"/>
    <xf borderId="0" fillId="0" fontId="0" numFmtId="0" xfId="0" applyFont="1"/>
    <xf borderId="17" fillId="0" fontId="9" numFmtId="0" xfId="0" applyBorder="1" applyFont="1"/>
    <xf borderId="35" fillId="0" fontId="9" numFmtId="0" xfId="0" applyBorder="1" applyFont="1"/>
    <xf borderId="17" fillId="0" fontId="8" numFmtId="0" xfId="0" applyBorder="1" applyFont="1"/>
    <xf borderId="35" fillId="0" fontId="8" numFmtId="0" xfId="0" applyBorder="1" applyFont="1"/>
    <xf borderId="17" fillId="0" fontId="0" numFmtId="0" xfId="0" applyBorder="1" applyFont="1"/>
    <xf borderId="17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17" fillId="7" fontId="0" numFmtId="0" xfId="0" applyBorder="1" applyFill="1" applyFont="1"/>
    <xf borderId="0" fillId="0" fontId="10" numFmtId="0" xfId="0" applyFont="1"/>
    <xf borderId="17" fillId="4" fontId="4" numFmtId="0" xfId="0" applyBorder="1" applyFont="1"/>
    <xf borderId="17" fillId="7" fontId="4" numFmtId="0" xfId="0" applyBorder="1" applyFont="1"/>
    <xf borderId="17" fillId="0" fontId="11" numFmtId="0" xfId="0" applyBorder="1" applyFont="1"/>
    <xf borderId="34" fillId="7" fontId="0" numFmtId="0" xfId="0" applyBorder="1" applyFont="1"/>
    <xf borderId="17" fillId="2" fontId="1" numFmtId="0" xfId="0" applyAlignment="1" applyBorder="1" applyFont="1">
      <alignment shrinkToFit="0" wrapText="1"/>
    </xf>
    <xf borderId="17" fillId="0" fontId="0" numFmtId="1" xfId="0" applyBorder="1" applyFont="1" applyNumberFormat="1"/>
    <xf borderId="0" fillId="0" fontId="12" numFmtId="0" xfId="0" applyFont="1"/>
    <xf borderId="38" fillId="0" fontId="2" numFmtId="0" xfId="0" applyBorder="1" applyFont="1"/>
    <xf borderId="39" fillId="0" fontId="4" numFmtId="0" xfId="0" applyBorder="1" applyFont="1"/>
    <xf borderId="0" fillId="0" fontId="9" numFmtId="0" xfId="0" applyAlignment="1" applyFont="1">
      <alignment shrinkToFit="0" wrapText="1"/>
    </xf>
    <xf borderId="0" fillId="0" fontId="9" numFmtId="0" xfId="0" applyAlignment="1" applyFont="1">
      <alignment horizontal="right"/>
    </xf>
    <xf borderId="0" fillId="0" fontId="4" numFmtId="1" xfId="0" applyFont="1" applyNumberFormat="1"/>
    <xf borderId="0" fillId="0" fontId="4" numFmtId="167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571500</xdr:colOff>
      <xdr:row>0</xdr:row>
      <xdr:rowOff>133350</xdr:rowOff>
    </xdr:from>
    <xdr:ext cx="4943475" cy="40862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0</xdr:row>
      <xdr:rowOff>0</xdr:rowOff>
    </xdr:from>
    <xdr:ext cx="3276600" cy="1885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9525</xdr:colOff>
      <xdr:row>1</xdr:row>
      <xdr:rowOff>95250</xdr:rowOff>
    </xdr:from>
    <xdr:ext cx="6353175" cy="1543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raction%20of%20Veh%20Owned%20by%20Entity%20-%20U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About"/>
      <sheetName val="Results"/>
      <sheetName val="FoVObE-passengers"/>
      <sheetName val="FoVObE-freight"/>
      <sheetName val="NTS 1-11"/>
      <sheetName val="Federal Govt"/>
      <sheetName val="Fire Departments"/>
      <sheetName val="Police Departments"/>
      <sheetName val="Taxis and Limos"/>
      <sheetName val="Population"/>
      <sheetName val="Output by Industry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/>
    <row r="3" ht="14.25" customHeight="1">
      <c r="A3" s="1" t="s">
        <v>1</v>
      </c>
      <c r="B3" s="2" t="s">
        <v>2</v>
      </c>
      <c r="C3" s="3"/>
      <c r="D3" s="3"/>
      <c r="E3" s="3"/>
      <c r="F3" s="4"/>
    </row>
    <row r="4" ht="14.25" customHeight="1">
      <c r="B4" s="5" t="s">
        <v>3</v>
      </c>
    </row>
    <row r="5" ht="14.25" customHeight="1">
      <c r="B5" s="6">
        <v>2016.0</v>
      </c>
    </row>
    <row r="6" ht="14.25" customHeight="1">
      <c r="B6" s="7" t="s">
        <v>4</v>
      </c>
    </row>
    <row r="7" ht="14.25" customHeight="1">
      <c r="B7" s="8" t="s">
        <v>5</v>
      </c>
    </row>
    <row r="8" ht="14.25" customHeight="1">
      <c r="B8" s="5" t="s">
        <v>6</v>
      </c>
    </row>
    <row r="9" ht="14.25" customHeight="1"/>
    <row r="10" ht="14.25" customHeight="1">
      <c r="B10" s="2" t="s">
        <v>7</v>
      </c>
      <c r="C10" s="3"/>
      <c r="D10" s="3"/>
      <c r="E10" s="3"/>
      <c r="F10" s="4"/>
    </row>
    <row r="11" ht="14.25" customHeight="1">
      <c r="B11" s="5" t="s">
        <v>8</v>
      </c>
    </row>
    <row r="12" ht="14.25" customHeight="1">
      <c r="B12" s="6">
        <v>2017.0</v>
      </c>
    </row>
    <row r="13" ht="14.25" customHeight="1">
      <c r="B13" s="7" t="s">
        <v>9</v>
      </c>
    </row>
    <row r="14" ht="14.25" customHeight="1">
      <c r="B14" s="8" t="s">
        <v>10</v>
      </c>
    </row>
    <row r="15" ht="14.25" customHeight="1">
      <c r="B15" s="5" t="s">
        <v>11</v>
      </c>
    </row>
    <row r="16" ht="14.25" customHeight="1"/>
    <row r="17" ht="14.25" customHeight="1">
      <c r="A17" s="1" t="s">
        <v>12</v>
      </c>
      <c r="B17" s="5" t="s">
        <v>13</v>
      </c>
    </row>
    <row r="18" ht="14.25" customHeight="1">
      <c r="B18" s="5" t="s">
        <v>14</v>
      </c>
    </row>
    <row r="19" ht="14.25" customHeight="1">
      <c r="B19" s="5" t="s">
        <v>15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3:F3"/>
    <mergeCell ref="B10:F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5.71"/>
    <col customWidth="1" min="3" max="3" width="17.29"/>
    <col customWidth="1" min="4" max="4" width="16.86"/>
    <col customWidth="1" min="5" max="5" width="18.0"/>
    <col customWidth="1" min="6" max="8" width="21.14"/>
    <col customWidth="1" min="9" max="9" width="21.57"/>
    <col customWidth="1" min="10" max="10" width="16.43"/>
    <col customWidth="1" min="11" max="26" width="8.71"/>
  </cols>
  <sheetData>
    <row r="1" ht="14.25" customHeight="1">
      <c r="A1" s="9" t="s">
        <v>16</v>
      </c>
      <c r="B1" s="10" t="s">
        <v>17</v>
      </c>
      <c r="C1" s="10" t="s">
        <v>18</v>
      </c>
      <c r="D1" s="10" t="s">
        <v>19</v>
      </c>
      <c r="E1" s="11" t="s">
        <v>20</v>
      </c>
      <c r="F1" s="11"/>
      <c r="G1" s="11"/>
      <c r="H1" s="11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5" t="s">
        <v>21</v>
      </c>
      <c r="B2" s="13">
        <f>Results!C2</f>
        <v>0.003</v>
      </c>
      <c r="C2" s="13">
        <f>Results!D2</f>
        <v>0.001</v>
      </c>
      <c r="D2" s="13">
        <f>Results!E2</f>
        <v>0.996</v>
      </c>
      <c r="E2" s="14">
        <v>0.0</v>
      </c>
    </row>
    <row r="3" ht="14.25" customHeight="1">
      <c r="A3" s="5" t="s">
        <v>22</v>
      </c>
      <c r="B3" s="13">
        <f>Results!C3</f>
        <v>0.1098615309</v>
      </c>
      <c r="C3" s="13">
        <f>Results!D3</f>
        <v>0.8901384691</v>
      </c>
      <c r="D3" s="5">
        <f>Results!E3</f>
        <v>0</v>
      </c>
      <c r="E3" s="14">
        <v>0.0</v>
      </c>
    </row>
    <row r="4" ht="14.25" customHeight="1">
      <c r="A4" s="5" t="s">
        <v>23</v>
      </c>
      <c r="B4" s="5">
        <f>Results!C4</f>
        <v>0.3541666667</v>
      </c>
      <c r="C4" s="5">
        <f>Results!D4</f>
        <v>0.6458333333</v>
      </c>
      <c r="D4" s="5">
        <f>Results!E4</f>
        <v>0</v>
      </c>
      <c r="E4" s="14">
        <v>0.0</v>
      </c>
    </row>
    <row r="5" ht="14.25" customHeight="1">
      <c r="A5" s="5" t="s">
        <v>24</v>
      </c>
      <c r="B5" s="5">
        <f>Results!C5</f>
        <v>1</v>
      </c>
      <c r="C5" s="5">
        <f>Results!D5</f>
        <v>0</v>
      </c>
      <c r="D5" s="5" t="str">
        <f>Results!E5</f>
        <v/>
      </c>
      <c r="E5" s="14">
        <v>0.0</v>
      </c>
    </row>
    <row r="6" ht="14.25" customHeight="1">
      <c r="A6" s="5" t="s">
        <v>25</v>
      </c>
      <c r="B6" s="5">
        <f>Results!C6</f>
        <v>0.4050405041</v>
      </c>
      <c r="C6" s="5">
        <f>Results!D6</f>
        <v>0.5949594959</v>
      </c>
      <c r="D6" s="5">
        <f>Results!E6</f>
        <v>0</v>
      </c>
      <c r="E6" s="14">
        <v>0.0</v>
      </c>
    </row>
    <row r="7" ht="14.25" customHeight="1">
      <c r="A7" s="5" t="s">
        <v>26</v>
      </c>
      <c r="B7" s="13">
        <f>Results!C7</f>
        <v>0.002</v>
      </c>
      <c r="C7" s="5">
        <f>Results!D7</f>
        <v>0.01</v>
      </c>
      <c r="D7" s="13">
        <f>Results!E7</f>
        <v>0.988</v>
      </c>
      <c r="E7" s="14">
        <v>0.0</v>
      </c>
    </row>
    <row r="8" ht="14.25" customHeight="1">
      <c r="F8" s="15"/>
      <c r="G8" s="15"/>
      <c r="H8" s="15"/>
      <c r="I8" s="15"/>
    </row>
    <row r="9" ht="14.25" customHeight="1">
      <c r="F9" s="15"/>
      <c r="G9" s="15"/>
      <c r="H9" s="15"/>
      <c r="I9" s="15"/>
    </row>
    <row r="10" ht="14.25" customHeight="1">
      <c r="A10" s="9"/>
      <c r="B10" s="10"/>
      <c r="C10" s="10"/>
      <c r="D10" s="10"/>
      <c r="E10" s="10"/>
      <c r="F10" s="15"/>
      <c r="G10" s="15"/>
      <c r="H10" s="15"/>
      <c r="I10" s="15"/>
    </row>
    <row r="11" ht="14.25" customHeight="1">
      <c r="A11" s="16"/>
      <c r="B11" s="17"/>
      <c r="C11" s="17"/>
      <c r="D11" s="17"/>
      <c r="E11" s="17"/>
      <c r="F11" s="15"/>
      <c r="G11" s="15"/>
      <c r="H11" s="15"/>
      <c r="I11" s="15"/>
    </row>
    <row r="12" ht="14.25" customHeight="1">
      <c r="A12" s="16"/>
      <c r="B12" s="17"/>
      <c r="C12" s="17"/>
      <c r="D12" s="17"/>
      <c r="E12" s="17"/>
      <c r="F12" s="15"/>
      <c r="G12" s="15"/>
      <c r="H12" s="15"/>
      <c r="I12" s="15"/>
    </row>
    <row r="13" ht="14.25" customHeight="1">
      <c r="A13" s="16"/>
      <c r="B13" s="17"/>
      <c r="C13" s="17"/>
      <c r="D13" s="17"/>
      <c r="E13" s="17"/>
      <c r="F13" s="15"/>
      <c r="G13" s="15"/>
      <c r="H13" s="15"/>
      <c r="I13" s="15"/>
    </row>
    <row r="14" ht="14.25" customHeight="1">
      <c r="A14" s="16"/>
      <c r="B14" s="17"/>
      <c r="C14" s="17"/>
      <c r="D14" s="17"/>
      <c r="E14" s="17"/>
      <c r="F14" s="15"/>
      <c r="G14" s="15"/>
      <c r="H14" s="15"/>
      <c r="I14" s="15"/>
    </row>
    <row r="15" ht="14.25" customHeight="1">
      <c r="A15" s="16"/>
      <c r="B15" s="17"/>
      <c r="C15" s="17"/>
      <c r="D15" s="17"/>
      <c r="E15" s="17"/>
      <c r="F15" s="15"/>
      <c r="G15" s="15"/>
      <c r="H15" s="15"/>
      <c r="I15" s="15"/>
    </row>
    <row r="16" ht="14.25" customHeight="1">
      <c r="A16" s="16"/>
      <c r="B16" s="17"/>
      <c r="C16" s="17"/>
      <c r="D16" s="17"/>
      <c r="E16" s="17"/>
      <c r="F16" s="15"/>
      <c r="G16" s="15"/>
      <c r="H16" s="15"/>
      <c r="I16" s="15"/>
    </row>
    <row r="17" ht="14.25" customHeight="1">
      <c r="F17" s="15"/>
      <c r="G17" s="15"/>
      <c r="H17" s="15"/>
      <c r="I17" s="15"/>
    </row>
    <row r="18" ht="14.25" customHeight="1">
      <c r="F18" s="15"/>
      <c r="G18" s="15"/>
      <c r="H18" s="15"/>
      <c r="I18" s="15"/>
    </row>
    <row r="19" ht="14.25" customHeight="1">
      <c r="F19" s="15"/>
      <c r="G19" s="15"/>
      <c r="H19" s="15"/>
      <c r="I19" s="15"/>
    </row>
    <row r="20" ht="14.25" customHeight="1">
      <c r="F20" s="15"/>
      <c r="G20" s="15"/>
      <c r="H20" s="15"/>
      <c r="I20" s="15"/>
    </row>
    <row r="21" ht="14.25" customHeight="1">
      <c r="F21" s="15"/>
      <c r="G21" s="15"/>
      <c r="H21" s="15"/>
      <c r="I21" s="15"/>
    </row>
    <row r="22" ht="14.25" customHeight="1">
      <c r="F22" s="15"/>
      <c r="G22" s="15"/>
      <c r="H22" s="15"/>
      <c r="I22" s="15"/>
    </row>
    <row r="23" ht="14.25" customHeight="1">
      <c r="F23" s="15"/>
      <c r="G23" s="15"/>
      <c r="H23" s="15"/>
      <c r="I23" s="15"/>
    </row>
    <row r="24" ht="14.25" customHeight="1">
      <c r="F24" s="15"/>
      <c r="G24" s="15"/>
      <c r="H24" s="15"/>
      <c r="I24" s="15"/>
    </row>
    <row r="25" ht="14.25" customHeight="1">
      <c r="F25" s="15"/>
      <c r="G25" s="15"/>
      <c r="H25" s="15"/>
      <c r="I25" s="15"/>
    </row>
    <row r="26" ht="14.25" customHeight="1">
      <c r="F26" s="15"/>
      <c r="G26" s="15"/>
      <c r="H26" s="15"/>
      <c r="I26" s="15"/>
    </row>
    <row r="27" ht="14.25" customHeight="1">
      <c r="F27" s="15"/>
      <c r="G27" s="15"/>
      <c r="H27" s="15"/>
      <c r="I27" s="15"/>
    </row>
    <row r="28" ht="14.25" customHeight="1">
      <c r="F28" s="15"/>
      <c r="G28" s="15"/>
      <c r="H28" s="15"/>
      <c r="I28" s="15"/>
    </row>
    <row r="29" ht="14.25" customHeight="1">
      <c r="F29" s="15"/>
      <c r="G29" s="15"/>
      <c r="H29" s="15"/>
      <c r="I29" s="15"/>
    </row>
    <row r="30" ht="14.25" customHeight="1">
      <c r="F30" s="15"/>
      <c r="G30" s="15"/>
      <c r="H30" s="15"/>
      <c r="I30" s="15"/>
    </row>
    <row r="31" ht="14.25" customHeight="1">
      <c r="F31" s="15"/>
      <c r="G31" s="15"/>
      <c r="H31" s="15"/>
      <c r="I31" s="15"/>
    </row>
    <row r="32" ht="14.25" customHeight="1">
      <c r="F32" s="15"/>
      <c r="G32" s="15"/>
      <c r="H32" s="15"/>
      <c r="I32" s="15"/>
    </row>
    <row r="33" ht="14.25" customHeight="1">
      <c r="F33" s="15"/>
      <c r="G33" s="15"/>
      <c r="H33" s="15"/>
      <c r="I33" s="15"/>
    </row>
    <row r="34" ht="14.25" customHeight="1">
      <c r="F34" s="15"/>
      <c r="G34" s="15"/>
      <c r="H34" s="15"/>
      <c r="I34" s="15"/>
    </row>
    <row r="35" ht="14.25" customHeight="1">
      <c r="F35" s="15"/>
      <c r="G35" s="15"/>
      <c r="H35" s="15"/>
      <c r="I35" s="15"/>
    </row>
    <row r="36" ht="14.25" customHeight="1">
      <c r="F36" s="15"/>
      <c r="G36" s="15"/>
      <c r="H36" s="15"/>
      <c r="I36" s="15"/>
    </row>
    <row r="37" ht="14.25" customHeight="1">
      <c r="F37" s="15"/>
      <c r="G37" s="15"/>
      <c r="H37" s="15"/>
      <c r="I37" s="15"/>
    </row>
    <row r="38" ht="14.25" customHeight="1">
      <c r="F38" s="15"/>
      <c r="G38" s="15"/>
      <c r="H38" s="15"/>
      <c r="I38" s="15"/>
    </row>
    <row r="39" ht="14.25" customHeight="1">
      <c r="F39" s="15"/>
      <c r="G39" s="15"/>
      <c r="H39" s="15"/>
      <c r="I39" s="15"/>
    </row>
    <row r="40" ht="14.25" customHeight="1">
      <c r="F40" s="15"/>
      <c r="G40" s="15"/>
      <c r="H40" s="15"/>
      <c r="I40" s="15"/>
    </row>
    <row r="41" ht="14.25" customHeight="1">
      <c r="F41" s="15"/>
      <c r="G41" s="15"/>
      <c r="H41" s="15"/>
      <c r="I41" s="15"/>
    </row>
    <row r="42" ht="14.25" customHeight="1">
      <c r="F42" s="15"/>
      <c r="G42" s="15"/>
      <c r="H42" s="15"/>
      <c r="I42" s="15"/>
    </row>
    <row r="43" ht="14.25" customHeight="1">
      <c r="F43" s="15"/>
      <c r="G43" s="15"/>
      <c r="H43" s="15"/>
      <c r="I43" s="15"/>
    </row>
    <row r="44" ht="14.25" customHeight="1">
      <c r="F44" s="15"/>
      <c r="G44" s="15"/>
      <c r="H44" s="15"/>
      <c r="I44" s="15"/>
    </row>
    <row r="45" ht="14.25" customHeight="1">
      <c r="F45" s="15"/>
      <c r="G45" s="15"/>
      <c r="H45" s="15"/>
      <c r="I45" s="15"/>
    </row>
    <row r="46" ht="14.25" customHeight="1">
      <c r="F46" s="15"/>
      <c r="G46" s="15"/>
      <c r="H46" s="15"/>
      <c r="I46" s="15"/>
    </row>
    <row r="47" ht="14.25" customHeight="1">
      <c r="F47" s="15"/>
      <c r="G47" s="15"/>
      <c r="H47" s="15"/>
      <c r="I47" s="15"/>
    </row>
    <row r="48" ht="14.25" customHeight="1">
      <c r="F48" s="15"/>
      <c r="G48" s="15"/>
      <c r="H48" s="15"/>
      <c r="I48" s="15"/>
    </row>
    <row r="49" ht="14.25" customHeight="1">
      <c r="F49" s="15"/>
      <c r="G49" s="15"/>
      <c r="H49" s="15"/>
      <c r="I49" s="15"/>
    </row>
    <row r="50" ht="14.25" customHeight="1">
      <c r="F50" s="15"/>
      <c r="G50" s="15"/>
      <c r="H50" s="15"/>
      <c r="I50" s="15"/>
    </row>
    <row r="51" ht="14.25" customHeight="1">
      <c r="F51" s="15"/>
      <c r="G51" s="15"/>
      <c r="H51" s="15"/>
      <c r="I51" s="15"/>
    </row>
    <row r="52" ht="14.25" customHeight="1">
      <c r="F52" s="15"/>
      <c r="G52" s="15"/>
      <c r="H52" s="15"/>
      <c r="I52" s="15"/>
    </row>
    <row r="53" ht="14.25" customHeight="1">
      <c r="F53" s="15"/>
      <c r="G53" s="15"/>
      <c r="H53" s="15"/>
      <c r="I53" s="15"/>
    </row>
    <row r="54" ht="14.25" customHeight="1">
      <c r="F54" s="15"/>
      <c r="G54" s="15"/>
      <c r="H54" s="15"/>
      <c r="I54" s="15"/>
    </row>
    <row r="55" ht="14.25" customHeight="1">
      <c r="F55" s="15"/>
      <c r="G55" s="15"/>
      <c r="H55" s="15"/>
      <c r="I55" s="15"/>
    </row>
    <row r="56" ht="14.25" customHeight="1">
      <c r="F56" s="15"/>
      <c r="G56" s="15"/>
      <c r="H56" s="15"/>
      <c r="I56" s="15"/>
    </row>
    <row r="57" ht="14.25" customHeight="1">
      <c r="F57" s="15"/>
      <c r="G57" s="15"/>
      <c r="H57" s="15"/>
      <c r="I57" s="15"/>
    </row>
    <row r="58" ht="14.25" customHeight="1">
      <c r="F58" s="15"/>
      <c r="G58" s="15"/>
      <c r="H58" s="15"/>
      <c r="I58" s="15"/>
    </row>
    <row r="59" ht="14.25" customHeight="1">
      <c r="F59" s="15"/>
      <c r="G59" s="15"/>
      <c r="H59" s="15"/>
      <c r="I59" s="15"/>
    </row>
    <row r="60" ht="14.25" customHeight="1">
      <c r="F60" s="15"/>
      <c r="G60" s="15"/>
      <c r="H60" s="15"/>
      <c r="I60" s="15"/>
    </row>
    <row r="61" ht="14.25" customHeight="1">
      <c r="F61" s="15"/>
      <c r="G61" s="15"/>
      <c r="H61" s="15"/>
      <c r="I61" s="15"/>
    </row>
    <row r="62" ht="14.25" customHeight="1">
      <c r="F62" s="15"/>
      <c r="G62" s="15"/>
      <c r="H62" s="15"/>
      <c r="I62" s="15"/>
    </row>
    <row r="63" ht="14.25" customHeight="1">
      <c r="F63" s="15"/>
      <c r="G63" s="15"/>
      <c r="H63" s="15"/>
      <c r="I63" s="15"/>
    </row>
    <row r="64" ht="14.25" customHeight="1">
      <c r="F64" s="15"/>
      <c r="G64" s="15"/>
      <c r="H64" s="15"/>
      <c r="I64" s="15"/>
    </row>
    <row r="65" ht="14.25" customHeight="1">
      <c r="F65" s="15"/>
      <c r="G65" s="15"/>
      <c r="H65" s="15"/>
      <c r="I65" s="15"/>
    </row>
    <row r="66" ht="14.25" customHeight="1">
      <c r="F66" s="15"/>
      <c r="G66" s="15"/>
      <c r="H66" s="15"/>
      <c r="I66" s="15"/>
    </row>
    <row r="67" ht="14.25" customHeight="1">
      <c r="F67" s="15"/>
      <c r="G67" s="15"/>
      <c r="H67" s="15"/>
      <c r="I67" s="15"/>
    </row>
    <row r="68" ht="14.25" customHeight="1">
      <c r="F68" s="15"/>
      <c r="G68" s="15"/>
      <c r="H68" s="15"/>
      <c r="I68" s="15"/>
    </row>
    <row r="69" ht="14.25" customHeight="1">
      <c r="F69" s="15"/>
      <c r="G69" s="15"/>
      <c r="H69" s="15"/>
      <c r="I69" s="15"/>
    </row>
    <row r="70" ht="14.25" customHeight="1">
      <c r="F70" s="15"/>
      <c r="G70" s="15"/>
      <c r="H70" s="15"/>
      <c r="I70" s="15"/>
    </row>
    <row r="71" ht="14.25" customHeight="1">
      <c r="F71" s="15"/>
      <c r="G71" s="15"/>
      <c r="H71" s="15"/>
      <c r="I71" s="15"/>
    </row>
    <row r="72" ht="14.25" customHeight="1">
      <c r="F72" s="15"/>
      <c r="G72" s="15"/>
      <c r="H72" s="15"/>
      <c r="I72" s="15"/>
    </row>
    <row r="73" ht="14.25" customHeight="1">
      <c r="F73" s="15"/>
      <c r="G73" s="15"/>
      <c r="H73" s="15"/>
      <c r="I73" s="15"/>
    </row>
    <row r="74" ht="14.25" customHeight="1">
      <c r="F74" s="15"/>
      <c r="G74" s="15"/>
      <c r="H74" s="15"/>
      <c r="I74" s="15"/>
    </row>
    <row r="75" ht="14.25" customHeight="1">
      <c r="F75" s="15"/>
      <c r="G75" s="15"/>
      <c r="H75" s="15"/>
      <c r="I75" s="15"/>
    </row>
    <row r="76" ht="14.25" customHeight="1">
      <c r="F76" s="15"/>
      <c r="G76" s="15"/>
      <c r="H76" s="15"/>
      <c r="I76" s="15"/>
    </row>
    <row r="77" ht="14.25" customHeight="1">
      <c r="F77" s="15"/>
      <c r="G77" s="15"/>
      <c r="H77" s="15"/>
      <c r="I77" s="15"/>
    </row>
    <row r="78" ht="14.25" customHeight="1">
      <c r="F78" s="15"/>
      <c r="G78" s="15"/>
      <c r="H78" s="15"/>
      <c r="I78" s="15"/>
    </row>
    <row r="79" ht="14.25" customHeight="1">
      <c r="F79" s="15"/>
      <c r="G79" s="15"/>
      <c r="H79" s="15"/>
      <c r="I79" s="15"/>
    </row>
    <row r="80" ht="14.25" customHeight="1">
      <c r="F80" s="15"/>
      <c r="G80" s="15"/>
      <c r="H80" s="15"/>
      <c r="I80" s="15"/>
    </row>
    <row r="81" ht="14.25" customHeight="1">
      <c r="F81" s="15"/>
      <c r="G81" s="15"/>
      <c r="H81" s="15"/>
      <c r="I81" s="15"/>
    </row>
    <row r="82" ht="14.25" customHeight="1">
      <c r="F82" s="15"/>
      <c r="G82" s="15"/>
      <c r="H82" s="15"/>
      <c r="I82" s="15"/>
    </row>
    <row r="83" ht="14.25" customHeight="1">
      <c r="F83" s="15"/>
      <c r="G83" s="15"/>
      <c r="H83" s="15"/>
      <c r="I83" s="15"/>
    </row>
    <row r="84" ht="14.25" customHeight="1">
      <c r="F84" s="15"/>
      <c r="G84" s="15"/>
      <c r="H84" s="15"/>
      <c r="I84" s="15"/>
    </row>
    <row r="85" ht="14.25" customHeight="1">
      <c r="F85" s="15"/>
      <c r="G85" s="15"/>
      <c r="H85" s="15"/>
      <c r="I85" s="15"/>
    </row>
    <row r="86" ht="14.25" customHeight="1">
      <c r="F86" s="15"/>
      <c r="G86" s="15"/>
      <c r="H86" s="15"/>
      <c r="I86" s="15"/>
    </row>
    <row r="87" ht="14.25" customHeight="1">
      <c r="F87" s="15"/>
      <c r="G87" s="15"/>
      <c r="H87" s="15"/>
      <c r="I87" s="15"/>
    </row>
    <row r="88" ht="14.25" customHeight="1">
      <c r="F88" s="15"/>
      <c r="G88" s="15"/>
      <c r="H88" s="15"/>
      <c r="I88" s="15"/>
    </row>
    <row r="89" ht="14.25" customHeight="1">
      <c r="F89" s="15"/>
      <c r="G89" s="15"/>
      <c r="H89" s="15"/>
      <c r="I89" s="15"/>
    </row>
    <row r="90" ht="14.25" customHeight="1">
      <c r="F90" s="15"/>
      <c r="G90" s="15"/>
      <c r="H90" s="15"/>
      <c r="I90" s="15"/>
    </row>
    <row r="91" ht="14.25" customHeight="1">
      <c r="F91" s="15"/>
      <c r="G91" s="15"/>
      <c r="H91" s="15"/>
      <c r="I91" s="15"/>
    </row>
    <row r="92" ht="14.25" customHeight="1">
      <c r="F92" s="15"/>
      <c r="G92" s="15"/>
      <c r="H92" s="15"/>
      <c r="I92" s="15"/>
    </row>
    <row r="93" ht="14.25" customHeight="1">
      <c r="F93" s="15"/>
      <c r="G93" s="15"/>
      <c r="H93" s="15"/>
      <c r="I93" s="15"/>
    </row>
    <row r="94" ht="14.25" customHeight="1">
      <c r="F94" s="15"/>
      <c r="G94" s="15"/>
      <c r="H94" s="15"/>
      <c r="I94" s="15"/>
    </row>
    <row r="95" ht="14.25" customHeight="1">
      <c r="F95" s="15"/>
      <c r="G95" s="15"/>
      <c r="H95" s="15"/>
      <c r="I95" s="15"/>
    </row>
    <row r="96" ht="14.25" customHeight="1">
      <c r="F96" s="15"/>
      <c r="G96" s="15"/>
      <c r="H96" s="15"/>
      <c r="I96" s="15"/>
    </row>
    <row r="97" ht="14.25" customHeight="1">
      <c r="F97" s="15"/>
      <c r="G97" s="15"/>
      <c r="H97" s="15"/>
      <c r="I97" s="15"/>
    </row>
    <row r="98" ht="14.25" customHeight="1">
      <c r="F98" s="15"/>
      <c r="G98" s="15"/>
      <c r="H98" s="15"/>
      <c r="I98" s="15"/>
    </row>
    <row r="99" ht="14.25" customHeight="1">
      <c r="F99" s="15"/>
      <c r="G99" s="15"/>
      <c r="H99" s="15"/>
      <c r="I99" s="15"/>
    </row>
    <row r="100" ht="14.25" customHeight="1">
      <c r="F100" s="15"/>
      <c r="G100" s="15"/>
      <c r="H100" s="15"/>
      <c r="I100" s="15"/>
    </row>
    <row r="101" ht="14.25" customHeight="1">
      <c r="F101" s="15"/>
      <c r="G101" s="15"/>
      <c r="H101" s="15"/>
      <c r="I101" s="15"/>
    </row>
    <row r="102" ht="14.25" customHeight="1">
      <c r="F102" s="15"/>
      <c r="G102" s="15"/>
      <c r="H102" s="15"/>
      <c r="I102" s="15"/>
    </row>
    <row r="103" ht="14.25" customHeight="1">
      <c r="F103" s="15"/>
      <c r="G103" s="15"/>
      <c r="H103" s="15"/>
      <c r="I103" s="15"/>
    </row>
    <row r="104" ht="14.25" customHeight="1">
      <c r="F104" s="15"/>
      <c r="G104" s="15"/>
      <c r="H104" s="15"/>
      <c r="I104" s="15"/>
    </row>
    <row r="105" ht="14.25" customHeight="1">
      <c r="F105" s="15"/>
      <c r="G105" s="15"/>
      <c r="H105" s="15"/>
      <c r="I105" s="15"/>
    </row>
    <row r="106" ht="14.25" customHeight="1">
      <c r="F106" s="15"/>
      <c r="G106" s="15"/>
      <c r="H106" s="15"/>
      <c r="I106" s="15"/>
    </row>
    <row r="107" ht="14.25" customHeight="1">
      <c r="F107" s="15"/>
      <c r="G107" s="15"/>
      <c r="H107" s="15"/>
      <c r="I107" s="15"/>
    </row>
    <row r="108" ht="14.25" customHeight="1">
      <c r="F108" s="15"/>
      <c r="G108" s="15"/>
      <c r="H108" s="15"/>
      <c r="I108" s="15"/>
    </row>
    <row r="109" ht="14.25" customHeight="1">
      <c r="F109" s="15"/>
      <c r="G109" s="15"/>
      <c r="H109" s="15"/>
      <c r="I109" s="15"/>
    </row>
    <row r="110" ht="14.25" customHeight="1">
      <c r="F110" s="15"/>
      <c r="G110" s="15"/>
      <c r="H110" s="15"/>
      <c r="I110" s="15"/>
    </row>
    <row r="111" ht="14.25" customHeight="1">
      <c r="F111" s="15"/>
      <c r="G111" s="15"/>
      <c r="H111" s="15"/>
      <c r="I111" s="15"/>
    </row>
    <row r="112" ht="14.25" customHeight="1">
      <c r="F112" s="15"/>
      <c r="G112" s="15"/>
      <c r="H112" s="15"/>
      <c r="I112" s="15"/>
    </row>
    <row r="113" ht="14.25" customHeight="1">
      <c r="F113" s="15"/>
      <c r="G113" s="15"/>
      <c r="H113" s="15"/>
      <c r="I113" s="15"/>
    </row>
    <row r="114" ht="14.25" customHeight="1">
      <c r="F114" s="15"/>
      <c r="G114" s="15"/>
      <c r="H114" s="15"/>
      <c r="I114" s="15"/>
    </row>
    <row r="115" ht="14.25" customHeight="1">
      <c r="F115" s="15"/>
      <c r="G115" s="15"/>
      <c r="H115" s="15"/>
      <c r="I115" s="15"/>
    </row>
    <row r="116" ht="14.25" customHeight="1">
      <c r="F116" s="15"/>
      <c r="G116" s="15"/>
      <c r="H116" s="15"/>
      <c r="I116" s="15"/>
    </row>
    <row r="117" ht="14.25" customHeight="1">
      <c r="F117" s="15"/>
      <c r="G117" s="15"/>
      <c r="H117" s="15"/>
      <c r="I117" s="15"/>
    </row>
    <row r="118" ht="14.25" customHeight="1">
      <c r="F118" s="15"/>
      <c r="G118" s="15"/>
      <c r="H118" s="15"/>
      <c r="I118" s="15"/>
    </row>
    <row r="119" ht="14.25" customHeight="1">
      <c r="F119" s="15"/>
      <c r="G119" s="15"/>
      <c r="H119" s="15"/>
      <c r="I119" s="15"/>
    </row>
    <row r="120" ht="14.25" customHeight="1">
      <c r="F120" s="15"/>
      <c r="G120" s="15"/>
      <c r="H120" s="15"/>
      <c r="I120" s="15"/>
    </row>
    <row r="121" ht="14.25" customHeight="1">
      <c r="F121" s="15"/>
      <c r="G121" s="15"/>
      <c r="H121" s="15"/>
      <c r="I121" s="15"/>
    </row>
    <row r="122" ht="14.25" customHeight="1">
      <c r="F122" s="15"/>
      <c r="G122" s="15"/>
      <c r="H122" s="15"/>
      <c r="I122" s="15"/>
    </row>
    <row r="123" ht="14.25" customHeight="1">
      <c r="F123" s="15"/>
      <c r="G123" s="15"/>
      <c r="H123" s="15"/>
      <c r="I123" s="15"/>
    </row>
    <row r="124" ht="14.25" customHeight="1">
      <c r="F124" s="15"/>
      <c r="G124" s="15"/>
      <c r="H124" s="15"/>
      <c r="I124" s="15"/>
    </row>
    <row r="125" ht="14.25" customHeight="1">
      <c r="F125" s="15"/>
      <c r="G125" s="15"/>
      <c r="H125" s="15"/>
      <c r="I125" s="15"/>
    </row>
    <row r="126" ht="14.25" customHeight="1">
      <c r="F126" s="15"/>
      <c r="G126" s="15"/>
      <c r="H126" s="15"/>
      <c r="I126" s="15"/>
    </row>
    <row r="127" ht="14.25" customHeight="1">
      <c r="F127" s="15"/>
      <c r="G127" s="15"/>
      <c r="H127" s="15"/>
      <c r="I127" s="15"/>
    </row>
    <row r="128" ht="14.25" customHeight="1">
      <c r="F128" s="15"/>
      <c r="G128" s="15"/>
      <c r="H128" s="15"/>
      <c r="I128" s="15"/>
    </row>
    <row r="129" ht="14.25" customHeight="1">
      <c r="F129" s="15"/>
      <c r="G129" s="15"/>
      <c r="H129" s="15"/>
      <c r="I129" s="15"/>
    </row>
    <row r="130" ht="14.25" customHeight="1">
      <c r="F130" s="15"/>
      <c r="G130" s="15"/>
      <c r="H130" s="15"/>
      <c r="I130" s="15"/>
    </row>
    <row r="131" ht="14.25" customHeight="1">
      <c r="F131" s="15"/>
      <c r="G131" s="15"/>
      <c r="H131" s="15"/>
      <c r="I131" s="15"/>
    </row>
    <row r="132" ht="14.25" customHeight="1">
      <c r="F132" s="15"/>
      <c r="G132" s="15"/>
      <c r="H132" s="15"/>
      <c r="I132" s="15"/>
    </row>
    <row r="133" ht="14.25" customHeight="1">
      <c r="F133" s="15"/>
      <c r="G133" s="15"/>
      <c r="H133" s="15"/>
      <c r="I133" s="15"/>
    </row>
    <row r="134" ht="14.25" customHeight="1">
      <c r="F134" s="15"/>
      <c r="G134" s="15"/>
      <c r="H134" s="15"/>
      <c r="I134" s="15"/>
    </row>
    <row r="135" ht="14.25" customHeight="1">
      <c r="F135" s="15"/>
      <c r="G135" s="15"/>
      <c r="H135" s="15"/>
      <c r="I135" s="15"/>
    </row>
    <row r="136" ht="14.25" customHeight="1">
      <c r="F136" s="15"/>
      <c r="G136" s="15"/>
      <c r="H136" s="15"/>
      <c r="I136" s="15"/>
    </row>
    <row r="137" ht="14.25" customHeight="1">
      <c r="F137" s="15"/>
      <c r="G137" s="15"/>
      <c r="H137" s="15"/>
      <c r="I137" s="15"/>
    </row>
    <row r="138" ht="14.25" customHeight="1">
      <c r="F138" s="15"/>
      <c r="G138" s="15"/>
      <c r="H138" s="15"/>
      <c r="I138" s="15"/>
    </row>
    <row r="139" ht="14.25" customHeight="1">
      <c r="F139" s="15"/>
      <c r="G139" s="15"/>
      <c r="H139" s="15"/>
      <c r="I139" s="15"/>
    </row>
    <row r="140" ht="14.25" customHeight="1">
      <c r="F140" s="15"/>
      <c r="G140" s="15"/>
      <c r="H140" s="15"/>
      <c r="I140" s="15"/>
    </row>
    <row r="141" ht="14.25" customHeight="1">
      <c r="F141" s="15"/>
      <c r="G141" s="15"/>
      <c r="H141" s="15"/>
      <c r="I141" s="15"/>
    </row>
    <row r="142" ht="14.25" customHeight="1">
      <c r="F142" s="15"/>
      <c r="G142" s="15"/>
      <c r="H142" s="15"/>
      <c r="I142" s="15"/>
    </row>
    <row r="143" ht="14.25" customHeight="1">
      <c r="F143" s="15"/>
      <c r="G143" s="15"/>
      <c r="H143" s="15"/>
      <c r="I143" s="15"/>
    </row>
    <row r="144" ht="14.25" customHeight="1">
      <c r="F144" s="15"/>
      <c r="G144" s="15"/>
      <c r="H144" s="15"/>
      <c r="I144" s="15"/>
    </row>
    <row r="145" ht="14.25" customHeight="1">
      <c r="F145" s="15"/>
      <c r="G145" s="15"/>
      <c r="H145" s="15"/>
      <c r="I145" s="15"/>
    </row>
    <row r="146" ht="14.25" customHeight="1">
      <c r="F146" s="15"/>
      <c r="G146" s="15"/>
      <c r="H146" s="15"/>
      <c r="I146" s="15"/>
    </row>
    <row r="147" ht="14.25" customHeight="1">
      <c r="F147" s="15"/>
      <c r="G147" s="15"/>
      <c r="H147" s="15"/>
      <c r="I147" s="15"/>
    </row>
    <row r="148" ht="14.25" customHeight="1">
      <c r="F148" s="15"/>
      <c r="G148" s="15"/>
      <c r="H148" s="15"/>
      <c r="I148" s="15"/>
    </row>
    <row r="149" ht="14.25" customHeight="1">
      <c r="F149" s="15"/>
      <c r="G149" s="15"/>
      <c r="H149" s="15"/>
      <c r="I149" s="15"/>
    </row>
    <row r="150" ht="14.25" customHeight="1">
      <c r="F150" s="15"/>
      <c r="G150" s="15"/>
      <c r="H150" s="15"/>
      <c r="I150" s="15"/>
    </row>
    <row r="151" ht="14.25" customHeight="1">
      <c r="F151" s="15"/>
      <c r="G151" s="15"/>
      <c r="H151" s="15"/>
      <c r="I151" s="15"/>
    </row>
    <row r="152" ht="14.25" customHeight="1">
      <c r="F152" s="15"/>
      <c r="G152" s="15"/>
      <c r="H152" s="15"/>
      <c r="I152" s="15"/>
    </row>
    <row r="153" ht="14.25" customHeight="1">
      <c r="F153" s="15"/>
      <c r="G153" s="15"/>
      <c r="H153" s="15"/>
      <c r="I153" s="15"/>
    </row>
    <row r="154" ht="14.25" customHeight="1">
      <c r="F154" s="15"/>
      <c r="G154" s="15"/>
      <c r="H154" s="15"/>
      <c r="I154" s="15"/>
    </row>
    <row r="155" ht="14.25" customHeight="1">
      <c r="F155" s="15"/>
      <c r="G155" s="15"/>
      <c r="H155" s="15"/>
      <c r="I155" s="15"/>
    </row>
    <row r="156" ht="14.25" customHeight="1">
      <c r="F156" s="15"/>
      <c r="G156" s="15"/>
      <c r="H156" s="15"/>
      <c r="I156" s="15"/>
    </row>
    <row r="157" ht="14.25" customHeight="1">
      <c r="F157" s="15"/>
      <c r="G157" s="15"/>
      <c r="H157" s="15"/>
      <c r="I157" s="15"/>
    </row>
    <row r="158" ht="14.25" customHeight="1">
      <c r="F158" s="15"/>
      <c r="G158" s="15"/>
      <c r="H158" s="15"/>
      <c r="I158" s="15"/>
    </row>
    <row r="159" ht="14.25" customHeight="1">
      <c r="F159" s="15"/>
      <c r="G159" s="15"/>
      <c r="H159" s="15"/>
      <c r="I159" s="15"/>
    </row>
    <row r="160" ht="14.25" customHeight="1">
      <c r="F160" s="15"/>
      <c r="G160" s="15"/>
      <c r="H160" s="15"/>
      <c r="I160" s="15"/>
    </row>
    <row r="161" ht="14.25" customHeight="1">
      <c r="F161" s="15"/>
      <c r="G161" s="15"/>
      <c r="H161" s="15"/>
      <c r="I161" s="15"/>
    </row>
    <row r="162" ht="14.25" customHeight="1">
      <c r="F162" s="15"/>
      <c r="G162" s="15"/>
      <c r="H162" s="15"/>
      <c r="I162" s="15"/>
    </row>
    <row r="163" ht="14.25" customHeight="1">
      <c r="F163" s="15"/>
      <c r="G163" s="15"/>
      <c r="H163" s="15"/>
      <c r="I163" s="15"/>
    </row>
    <row r="164" ht="14.25" customHeight="1">
      <c r="F164" s="15"/>
      <c r="G164" s="15"/>
      <c r="H164" s="15"/>
      <c r="I164" s="15"/>
    </row>
    <row r="165" ht="14.25" customHeight="1">
      <c r="F165" s="15"/>
      <c r="G165" s="15"/>
      <c r="H165" s="15"/>
      <c r="I165" s="15"/>
    </row>
    <row r="166" ht="14.25" customHeight="1">
      <c r="F166" s="15"/>
      <c r="G166" s="15"/>
      <c r="H166" s="15"/>
      <c r="I166" s="15"/>
    </row>
    <row r="167" ht="14.25" customHeight="1">
      <c r="F167" s="15"/>
      <c r="G167" s="15"/>
      <c r="H167" s="15"/>
      <c r="I167" s="15"/>
    </row>
    <row r="168" ht="14.25" customHeight="1">
      <c r="F168" s="15"/>
      <c r="G168" s="15"/>
      <c r="H168" s="15"/>
      <c r="I168" s="15"/>
    </row>
    <row r="169" ht="14.25" customHeight="1">
      <c r="F169" s="15"/>
      <c r="G169" s="15"/>
      <c r="H169" s="15"/>
      <c r="I169" s="15"/>
    </row>
    <row r="170" ht="14.25" customHeight="1">
      <c r="F170" s="15"/>
      <c r="G170" s="15"/>
      <c r="H170" s="15"/>
      <c r="I170" s="15"/>
    </row>
    <row r="171" ht="14.25" customHeight="1">
      <c r="F171" s="15"/>
      <c r="G171" s="15"/>
      <c r="H171" s="15"/>
      <c r="I171" s="15"/>
    </row>
    <row r="172" ht="14.25" customHeight="1">
      <c r="F172" s="15"/>
      <c r="G172" s="15"/>
      <c r="H172" s="15"/>
      <c r="I172" s="15"/>
    </row>
    <row r="173" ht="14.25" customHeight="1">
      <c r="F173" s="15"/>
      <c r="G173" s="15"/>
      <c r="H173" s="15"/>
      <c r="I173" s="15"/>
    </row>
    <row r="174" ht="14.25" customHeight="1">
      <c r="F174" s="15"/>
      <c r="G174" s="15"/>
      <c r="H174" s="15"/>
      <c r="I174" s="15"/>
    </row>
    <row r="175" ht="14.25" customHeight="1">
      <c r="F175" s="15"/>
      <c r="G175" s="15"/>
      <c r="H175" s="15"/>
      <c r="I175" s="15"/>
    </row>
    <row r="176" ht="14.25" customHeight="1">
      <c r="F176" s="15"/>
      <c r="G176" s="15"/>
      <c r="H176" s="15"/>
      <c r="I176" s="15"/>
    </row>
    <row r="177" ht="14.25" customHeight="1">
      <c r="F177" s="15"/>
      <c r="G177" s="15"/>
      <c r="H177" s="15"/>
      <c r="I177" s="15"/>
    </row>
    <row r="178" ht="14.25" customHeight="1">
      <c r="F178" s="15"/>
      <c r="G178" s="15"/>
      <c r="H178" s="15"/>
      <c r="I178" s="15"/>
    </row>
    <row r="179" ht="14.25" customHeight="1">
      <c r="F179" s="15"/>
      <c r="G179" s="15"/>
      <c r="H179" s="15"/>
      <c r="I179" s="15"/>
    </row>
    <row r="180" ht="14.25" customHeight="1">
      <c r="F180" s="15"/>
      <c r="G180" s="15"/>
      <c r="H180" s="15"/>
      <c r="I180" s="15"/>
    </row>
    <row r="181" ht="14.25" customHeight="1">
      <c r="F181" s="15"/>
      <c r="G181" s="15"/>
      <c r="H181" s="15"/>
      <c r="I181" s="15"/>
    </row>
    <row r="182" ht="14.25" customHeight="1">
      <c r="F182" s="15"/>
      <c r="G182" s="15"/>
      <c r="H182" s="15"/>
      <c r="I182" s="15"/>
    </row>
    <row r="183" ht="14.25" customHeight="1">
      <c r="F183" s="15"/>
      <c r="G183" s="15"/>
      <c r="H183" s="15"/>
      <c r="I183" s="15"/>
    </row>
    <row r="184" ht="14.25" customHeight="1">
      <c r="F184" s="15"/>
      <c r="G184" s="15"/>
      <c r="H184" s="15"/>
      <c r="I184" s="15"/>
    </row>
    <row r="185" ht="14.25" customHeight="1">
      <c r="F185" s="15"/>
      <c r="G185" s="15"/>
      <c r="H185" s="15"/>
      <c r="I185" s="15"/>
    </row>
    <row r="186" ht="14.25" customHeight="1">
      <c r="F186" s="15"/>
      <c r="G186" s="15"/>
      <c r="H186" s="15"/>
      <c r="I186" s="15"/>
    </row>
    <row r="187" ht="14.25" customHeight="1">
      <c r="F187" s="15"/>
      <c r="G187" s="15"/>
      <c r="H187" s="15"/>
      <c r="I187" s="15"/>
    </row>
    <row r="188" ht="14.25" customHeight="1">
      <c r="F188" s="15"/>
      <c r="G188" s="15"/>
      <c r="H188" s="15"/>
      <c r="I188" s="15"/>
    </row>
    <row r="189" ht="14.25" customHeight="1">
      <c r="F189" s="15"/>
      <c r="G189" s="15"/>
      <c r="H189" s="15"/>
      <c r="I189" s="15"/>
    </row>
    <row r="190" ht="14.25" customHeight="1">
      <c r="F190" s="15"/>
      <c r="G190" s="15"/>
      <c r="H190" s="15"/>
      <c r="I190" s="15"/>
    </row>
    <row r="191" ht="14.25" customHeight="1">
      <c r="F191" s="15"/>
      <c r="G191" s="15"/>
      <c r="H191" s="15"/>
      <c r="I191" s="15"/>
    </row>
    <row r="192" ht="14.25" customHeight="1">
      <c r="F192" s="15"/>
      <c r="G192" s="15"/>
      <c r="H192" s="15"/>
      <c r="I192" s="15"/>
    </row>
    <row r="193" ht="14.25" customHeight="1">
      <c r="F193" s="15"/>
      <c r="G193" s="15"/>
      <c r="H193" s="15"/>
      <c r="I193" s="15"/>
    </row>
    <row r="194" ht="14.25" customHeight="1">
      <c r="F194" s="15"/>
      <c r="G194" s="15"/>
      <c r="H194" s="15"/>
      <c r="I194" s="15"/>
    </row>
    <row r="195" ht="14.25" customHeight="1">
      <c r="F195" s="15"/>
      <c r="G195" s="15"/>
      <c r="H195" s="15"/>
      <c r="I195" s="15"/>
    </row>
    <row r="196" ht="14.25" customHeight="1">
      <c r="F196" s="15"/>
      <c r="G196" s="15"/>
      <c r="H196" s="15"/>
      <c r="I196" s="15"/>
    </row>
    <row r="197" ht="14.25" customHeight="1">
      <c r="F197" s="15"/>
      <c r="G197" s="15"/>
      <c r="H197" s="15"/>
      <c r="I197" s="15"/>
    </row>
    <row r="198" ht="14.25" customHeight="1">
      <c r="F198" s="15"/>
      <c r="G198" s="15"/>
      <c r="H198" s="15"/>
      <c r="I198" s="15"/>
    </row>
    <row r="199" ht="14.25" customHeight="1">
      <c r="F199" s="15"/>
      <c r="G199" s="15"/>
      <c r="H199" s="15"/>
      <c r="I199" s="15"/>
    </row>
    <row r="200" ht="14.25" customHeight="1">
      <c r="F200" s="15"/>
      <c r="G200" s="15"/>
      <c r="H200" s="15"/>
      <c r="I200" s="15"/>
    </row>
    <row r="201" ht="14.25" customHeight="1">
      <c r="F201" s="15"/>
      <c r="G201" s="15"/>
      <c r="H201" s="15"/>
      <c r="I201" s="15"/>
    </row>
    <row r="202" ht="14.25" customHeight="1">
      <c r="F202" s="15"/>
      <c r="G202" s="15"/>
      <c r="H202" s="15"/>
      <c r="I202" s="15"/>
    </row>
    <row r="203" ht="14.25" customHeight="1">
      <c r="F203" s="15"/>
      <c r="G203" s="15"/>
      <c r="H203" s="15"/>
      <c r="I203" s="15"/>
    </row>
    <row r="204" ht="14.25" customHeight="1">
      <c r="F204" s="15"/>
      <c r="G204" s="15"/>
      <c r="H204" s="15"/>
      <c r="I204" s="15"/>
    </row>
    <row r="205" ht="14.25" customHeight="1">
      <c r="F205" s="15"/>
      <c r="G205" s="15"/>
      <c r="H205" s="15"/>
      <c r="I205" s="15"/>
    </row>
    <row r="206" ht="14.25" customHeight="1">
      <c r="F206" s="15"/>
      <c r="G206" s="15"/>
      <c r="H206" s="15"/>
      <c r="I206" s="15"/>
    </row>
    <row r="207" ht="14.25" customHeight="1">
      <c r="F207" s="15"/>
      <c r="G207" s="15"/>
      <c r="H207" s="15"/>
      <c r="I207" s="15"/>
    </row>
    <row r="208" ht="14.25" customHeight="1">
      <c r="F208" s="15"/>
      <c r="G208" s="15"/>
      <c r="H208" s="15"/>
      <c r="I208" s="15"/>
    </row>
    <row r="209" ht="14.25" customHeight="1">
      <c r="F209" s="15"/>
      <c r="G209" s="15"/>
      <c r="H209" s="15"/>
      <c r="I209" s="15"/>
    </row>
    <row r="210" ht="14.25" customHeight="1">
      <c r="F210" s="15"/>
      <c r="G210" s="15"/>
      <c r="H210" s="15"/>
      <c r="I210" s="15"/>
    </row>
    <row r="211" ht="14.25" customHeight="1">
      <c r="F211" s="15"/>
      <c r="G211" s="15"/>
      <c r="H211" s="15"/>
      <c r="I211" s="15"/>
    </row>
    <row r="212" ht="14.25" customHeight="1">
      <c r="F212" s="15"/>
      <c r="G212" s="15"/>
      <c r="H212" s="15"/>
      <c r="I212" s="15"/>
    </row>
    <row r="213" ht="14.25" customHeight="1">
      <c r="F213" s="15"/>
      <c r="G213" s="15"/>
      <c r="H213" s="15"/>
      <c r="I213" s="15"/>
    </row>
    <row r="214" ht="14.25" customHeight="1">
      <c r="F214" s="15"/>
      <c r="G214" s="15"/>
      <c r="H214" s="15"/>
      <c r="I214" s="15"/>
    </row>
    <row r="215" ht="14.25" customHeight="1">
      <c r="F215" s="15"/>
      <c r="G215" s="15"/>
      <c r="H215" s="15"/>
      <c r="I215" s="15"/>
    </row>
    <row r="216" ht="14.25" customHeight="1">
      <c r="F216" s="15"/>
      <c r="G216" s="15"/>
      <c r="H216" s="15"/>
      <c r="I216" s="15"/>
    </row>
    <row r="217" ht="14.25" customHeight="1">
      <c r="F217" s="15"/>
      <c r="G217" s="15"/>
      <c r="H217" s="15"/>
      <c r="I217" s="15"/>
    </row>
    <row r="218" ht="14.25" customHeight="1">
      <c r="F218" s="15"/>
      <c r="G218" s="15"/>
      <c r="H218" s="15"/>
      <c r="I218" s="15"/>
    </row>
    <row r="219" ht="14.25" customHeight="1">
      <c r="F219" s="15"/>
      <c r="G219" s="15"/>
      <c r="H219" s="15"/>
      <c r="I219" s="15"/>
    </row>
    <row r="220" ht="14.25" customHeight="1">
      <c r="F220" s="15"/>
      <c r="G220" s="15"/>
      <c r="H220" s="15"/>
      <c r="I220" s="15"/>
    </row>
    <row r="221" ht="14.25" customHeight="1">
      <c r="F221" s="15"/>
      <c r="G221" s="15"/>
      <c r="H221" s="15"/>
      <c r="I221" s="15"/>
    </row>
    <row r="222" ht="14.25" customHeight="1">
      <c r="F222" s="15"/>
      <c r="G222" s="15"/>
      <c r="H222" s="15"/>
      <c r="I222" s="15"/>
    </row>
    <row r="223" ht="14.25" customHeight="1">
      <c r="F223" s="15"/>
      <c r="G223" s="15"/>
      <c r="H223" s="15"/>
      <c r="I223" s="15"/>
    </row>
    <row r="224" ht="14.25" customHeight="1">
      <c r="F224" s="15"/>
      <c r="G224" s="15"/>
      <c r="H224" s="15"/>
      <c r="I224" s="15"/>
    </row>
    <row r="225" ht="14.25" customHeight="1">
      <c r="F225" s="15"/>
      <c r="G225" s="15"/>
      <c r="H225" s="15"/>
      <c r="I225" s="15"/>
    </row>
    <row r="226" ht="14.25" customHeight="1">
      <c r="F226" s="15"/>
      <c r="G226" s="15"/>
      <c r="H226" s="15"/>
      <c r="I226" s="15"/>
    </row>
    <row r="227" ht="14.25" customHeight="1">
      <c r="F227" s="15"/>
      <c r="G227" s="15"/>
      <c r="H227" s="15"/>
      <c r="I227" s="15"/>
    </row>
    <row r="228" ht="14.25" customHeight="1">
      <c r="F228" s="15"/>
      <c r="G228" s="15"/>
      <c r="H228" s="15"/>
      <c r="I228" s="15"/>
    </row>
    <row r="229" ht="14.25" customHeight="1">
      <c r="F229" s="15"/>
      <c r="G229" s="15"/>
      <c r="H229" s="15"/>
      <c r="I229" s="15"/>
    </row>
    <row r="230" ht="14.25" customHeight="1">
      <c r="F230" s="15"/>
      <c r="G230" s="15"/>
      <c r="H230" s="15"/>
      <c r="I230" s="15"/>
    </row>
    <row r="231" ht="14.25" customHeight="1">
      <c r="F231" s="15"/>
      <c r="G231" s="15"/>
      <c r="H231" s="15"/>
      <c r="I231" s="15"/>
    </row>
    <row r="232" ht="14.25" customHeight="1">
      <c r="F232" s="15"/>
      <c r="G232" s="15"/>
      <c r="H232" s="15"/>
      <c r="I232" s="15"/>
    </row>
    <row r="233" ht="14.25" customHeight="1">
      <c r="F233" s="15"/>
      <c r="G233" s="15"/>
      <c r="H233" s="15"/>
      <c r="I233" s="15"/>
    </row>
    <row r="234" ht="14.25" customHeight="1">
      <c r="F234" s="15"/>
      <c r="G234" s="15"/>
      <c r="H234" s="15"/>
      <c r="I234" s="15"/>
    </row>
    <row r="235" ht="14.25" customHeight="1">
      <c r="F235" s="15"/>
      <c r="G235" s="15"/>
      <c r="H235" s="15"/>
      <c r="I235" s="15"/>
    </row>
    <row r="236" ht="14.25" customHeight="1">
      <c r="F236" s="15"/>
      <c r="G236" s="15"/>
      <c r="H236" s="15"/>
      <c r="I236" s="15"/>
    </row>
    <row r="237" ht="14.25" customHeight="1">
      <c r="F237" s="15"/>
      <c r="G237" s="15"/>
      <c r="H237" s="15"/>
      <c r="I237" s="15"/>
    </row>
    <row r="238" ht="14.25" customHeight="1">
      <c r="F238" s="15"/>
      <c r="G238" s="15"/>
      <c r="H238" s="15"/>
      <c r="I238" s="15"/>
    </row>
    <row r="239" ht="14.25" customHeight="1">
      <c r="F239" s="15"/>
      <c r="G239" s="15"/>
      <c r="H239" s="15"/>
      <c r="I239" s="15"/>
    </row>
    <row r="240" ht="14.25" customHeight="1">
      <c r="F240" s="15"/>
      <c r="G240" s="15"/>
      <c r="H240" s="15"/>
      <c r="I240" s="15"/>
    </row>
    <row r="241" ht="14.25" customHeight="1">
      <c r="F241" s="15"/>
      <c r="G241" s="15"/>
      <c r="H241" s="15"/>
      <c r="I241" s="15"/>
    </row>
    <row r="242" ht="14.25" customHeight="1">
      <c r="F242" s="15"/>
      <c r="G242" s="15"/>
      <c r="H242" s="15"/>
      <c r="I242" s="15"/>
    </row>
    <row r="243" ht="14.25" customHeight="1">
      <c r="F243" s="15"/>
      <c r="G243" s="15"/>
      <c r="H243" s="15"/>
      <c r="I243" s="15"/>
    </row>
    <row r="244" ht="14.25" customHeight="1">
      <c r="F244" s="15"/>
      <c r="G244" s="15"/>
      <c r="H244" s="15"/>
      <c r="I244" s="15"/>
    </row>
    <row r="245" ht="14.25" customHeight="1">
      <c r="F245" s="15"/>
      <c r="G245" s="15"/>
      <c r="H245" s="15"/>
      <c r="I245" s="15"/>
    </row>
    <row r="246" ht="14.25" customHeight="1">
      <c r="F246" s="15"/>
      <c r="G246" s="15"/>
      <c r="H246" s="15"/>
      <c r="I246" s="15"/>
    </row>
    <row r="247" ht="14.25" customHeight="1">
      <c r="F247" s="15"/>
      <c r="G247" s="15"/>
      <c r="H247" s="15"/>
      <c r="I247" s="15"/>
    </row>
    <row r="248" ht="14.25" customHeight="1">
      <c r="F248" s="15"/>
      <c r="G248" s="15"/>
      <c r="H248" s="15"/>
      <c r="I248" s="15"/>
    </row>
    <row r="249" ht="14.25" customHeight="1">
      <c r="F249" s="15"/>
      <c r="G249" s="15"/>
      <c r="H249" s="15"/>
      <c r="I249" s="15"/>
    </row>
    <row r="250" ht="14.25" customHeight="1">
      <c r="F250" s="15"/>
      <c r="G250" s="15"/>
      <c r="H250" s="15"/>
      <c r="I250" s="15"/>
    </row>
    <row r="251" ht="14.25" customHeight="1">
      <c r="F251" s="15"/>
      <c r="G251" s="15"/>
      <c r="H251" s="15"/>
      <c r="I251" s="15"/>
    </row>
    <row r="252" ht="14.25" customHeight="1">
      <c r="F252" s="15"/>
      <c r="G252" s="15"/>
      <c r="H252" s="15"/>
      <c r="I252" s="15"/>
    </row>
    <row r="253" ht="14.25" customHeight="1">
      <c r="F253" s="15"/>
      <c r="G253" s="15"/>
      <c r="H253" s="15"/>
      <c r="I253" s="15"/>
    </row>
    <row r="254" ht="14.25" customHeight="1">
      <c r="F254" s="15"/>
      <c r="G254" s="15"/>
      <c r="H254" s="15"/>
      <c r="I254" s="15"/>
    </row>
    <row r="255" ht="14.25" customHeight="1">
      <c r="F255" s="15"/>
      <c r="G255" s="15"/>
      <c r="H255" s="15"/>
      <c r="I255" s="15"/>
    </row>
    <row r="256" ht="14.25" customHeight="1">
      <c r="F256" s="15"/>
      <c r="G256" s="15"/>
      <c r="H256" s="15"/>
      <c r="I256" s="15"/>
    </row>
    <row r="257" ht="14.25" customHeight="1">
      <c r="F257" s="15"/>
      <c r="G257" s="15"/>
      <c r="H257" s="15"/>
      <c r="I257" s="15"/>
    </row>
    <row r="258" ht="14.25" customHeight="1">
      <c r="F258" s="15"/>
      <c r="G258" s="15"/>
      <c r="H258" s="15"/>
      <c r="I258" s="15"/>
    </row>
    <row r="259" ht="14.25" customHeight="1">
      <c r="F259" s="15"/>
      <c r="G259" s="15"/>
      <c r="H259" s="15"/>
      <c r="I259" s="15"/>
    </row>
    <row r="260" ht="14.25" customHeight="1">
      <c r="F260" s="15"/>
      <c r="G260" s="15"/>
      <c r="H260" s="15"/>
      <c r="I260" s="15"/>
    </row>
    <row r="261" ht="14.25" customHeight="1">
      <c r="F261" s="15"/>
      <c r="G261" s="15"/>
      <c r="H261" s="15"/>
      <c r="I261" s="15"/>
    </row>
    <row r="262" ht="14.25" customHeight="1">
      <c r="F262" s="15"/>
      <c r="G262" s="15"/>
      <c r="H262" s="15"/>
      <c r="I262" s="15"/>
    </row>
    <row r="263" ht="14.25" customHeight="1">
      <c r="F263" s="15"/>
      <c r="G263" s="15"/>
      <c r="H263" s="15"/>
      <c r="I263" s="15"/>
    </row>
    <row r="264" ht="14.25" customHeight="1">
      <c r="F264" s="15"/>
      <c r="G264" s="15"/>
      <c r="H264" s="15"/>
      <c r="I264" s="15"/>
    </row>
    <row r="265" ht="14.25" customHeight="1">
      <c r="F265" s="15"/>
      <c r="G265" s="15"/>
      <c r="H265" s="15"/>
      <c r="I265" s="15"/>
    </row>
    <row r="266" ht="14.25" customHeight="1">
      <c r="F266" s="15"/>
      <c r="G266" s="15"/>
      <c r="H266" s="15"/>
      <c r="I266" s="15"/>
    </row>
    <row r="267" ht="14.25" customHeight="1">
      <c r="F267" s="15"/>
      <c r="G267" s="15"/>
      <c r="H267" s="15"/>
      <c r="I267" s="15"/>
    </row>
    <row r="268" ht="14.25" customHeight="1">
      <c r="F268" s="15"/>
      <c r="G268" s="15"/>
      <c r="H268" s="15"/>
      <c r="I268" s="15"/>
    </row>
    <row r="269" ht="14.25" customHeight="1">
      <c r="F269" s="15"/>
      <c r="G269" s="15"/>
      <c r="H269" s="15"/>
      <c r="I269" s="15"/>
    </row>
    <row r="270" ht="14.25" customHeight="1">
      <c r="F270" s="15"/>
      <c r="G270" s="15"/>
      <c r="H270" s="15"/>
      <c r="I270" s="15"/>
    </row>
    <row r="271" ht="14.25" customHeight="1">
      <c r="F271" s="15"/>
      <c r="G271" s="15"/>
      <c r="H271" s="15"/>
      <c r="I271" s="15"/>
    </row>
    <row r="272" ht="14.25" customHeight="1">
      <c r="F272" s="15"/>
      <c r="G272" s="15"/>
      <c r="H272" s="15"/>
      <c r="I272" s="15"/>
    </row>
    <row r="273" ht="14.25" customHeight="1">
      <c r="F273" s="15"/>
      <c r="G273" s="15"/>
      <c r="H273" s="15"/>
      <c r="I273" s="15"/>
    </row>
    <row r="274" ht="14.25" customHeight="1">
      <c r="F274" s="15"/>
      <c r="G274" s="15"/>
      <c r="H274" s="15"/>
      <c r="I274" s="15"/>
    </row>
    <row r="275" ht="14.25" customHeight="1">
      <c r="F275" s="15"/>
      <c r="G275" s="15"/>
      <c r="H275" s="15"/>
      <c r="I275" s="15"/>
    </row>
    <row r="276" ht="14.25" customHeight="1">
      <c r="F276" s="15"/>
      <c r="G276" s="15"/>
      <c r="H276" s="15"/>
      <c r="I276" s="15"/>
    </row>
    <row r="277" ht="14.25" customHeight="1">
      <c r="F277" s="15"/>
      <c r="G277" s="15"/>
      <c r="H277" s="15"/>
      <c r="I277" s="15"/>
    </row>
    <row r="278" ht="14.25" customHeight="1">
      <c r="F278" s="15"/>
      <c r="G278" s="15"/>
      <c r="H278" s="15"/>
      <c r="I278" s="15"/>
    </row>
    <row r="279" ht="14.25" customHeight="1">
      <c r="F279" s="15"/>
      <c r="G279" s="15"/>
      <c r="H279" s="15"/>
      <c r="I279" s="15"/>
    </row>
    <row r="280" ht="14.25" customHeight="1">
      <c r="F280" s="15"/>
      <c r="G280" s="15"/>
      <c r="H280" s="15"/>
      <c r="I280" s="15"/>
    </row>
    <row r="281" ht="14.25" customHeight="1">
      <c r="F281" s="15"/>
      <c r="G281" s="15"/>
      <c r="H281" s="15"/>
      <c r="I281" s="15"/>
    </row>
    <row r="282" ht="14.25" customHeight="1">
      <c r="F282" s="15"/>
      <c r="G282" s="15"/>
      <c r="H282" s="15"/>
      <c r="I282" s="15"/>
    </row>
    <row r="283" ht="14.25" customHeight="1">
      <c r="F283" s="15"/>
      <c r="G283" s="15"/>
      <c r="H283" s="15"/>
      <c r="I283" s="15"/>
    </row>
    <row r="284" ht="14.25" customHeight="1">
      <c r="F284" s="15"/>
      <c r="G284" s="15"/>
      <c r="H284" s="15"/>
      <c r="I284" s="15"/>
    </row>
    <row r="285" ht="14.25" customHeight="1">
      <c r="F285" s="15"/>
      <c r="G285" s="15"/>
      <c r="H285" s="15"/>
      <c r="I285" s="15"/>
    </row>
    <row r="286" ht="14.25" customHeight="1">
      <c r="F286" s="15"/>
      <c r="G286" s="15"/>
      <c r="H286" s="15"/>
      <c r="I286" s="15"/>
    </row>
    <row r="287" ht="14.25" customHeight="1">
      <c r="F287" s="15"/>
      <c r="G287" s="15"/>
      <c r="H287" s="15"/>
      <c r="I287" s="15"/>
    </row>
    <row r="288" ht="14.25" customHeight="1">
      <c r="F288" s="15"/>
      <c r="G288" s="15"/>
      <c r="H288" s="15"/>
      <c r="I288" s="15"/>
    </row>
    <row r="289" ht="14.25" customHeight="1">
      <c r="F289" s="15"/>
      <c r="G289" s="15"/>
      <c r="H289" s="15"/>
      <c r="I289" s="15"/>
    </row>
    <row r="290" ht="14.25" customHeight="1">
      <c r="F290" s="15"/>
      <c r="G290" s="15"/>
      <c r="H290" s="15"/>
      <c r="I290" s="15"/>
    </row>
    <row r="291" ht="14.25" customHeight="1">
      <c r="F291" s="15"/>
      <c r="G291" s="15"/>
      <c r="H291" s="15"/>
      <c r="I291" s="15"/>
    </row>
    <row r="292" ht="14.25" customHeight="1">
      <c r="F292" s="15"/>
      <c r="G292" s="15"/>
      <c r="H292" s="15"/>
      <c r="I292" s="15"/>
    </row>
    <row r="293" ht="14.25" customHeight="1">
      <c r="F293" s="15"/>
      <c r="G293" s="15"/>
      <c r="H293" s="15"/>
      <c r="I293" s="15"/>
    </row>
    <row r="294" ht="14.25" customHeight="1">
      <c r="F294" s="15"/>
      <c r="G294" s="15"/>
      <c r="H294" s="15"/>
      <c r="I294" s="15"/>
    </row>
    <row r="295" ht="14.25" customHeight="1">
      <c r="F295" s="15"/>
      <c r="G295" s="15"/>
      <c r="H295" s="15"/>
      <c r="I295" s="15"/>
    </row>
    <row r="296" ht="14.25" customHeight="1">
      <c r="F296" s="15"/>
      <c r="G296" s="15"/>
      <c r="H296" s="15"/>
      <c r="I296" s="15"/>
    </row>
    <row r="297" ht="14.25" customHeight="1">
      <c r="F297" s="15"/>
      <c r="G297" s="15"/>
      <c r="H297" s="15"/>
      <c r="I297" s="15"/>
    </row>
    <row r="298" ht="14.25" customHeight="1">
      <c r="F298" s="15"/>
      <c r="G298" s="15"/>
      <c r="H298" s="15"/>
      <c r="I298" s="15"/>
    </row>
    <row r="299" ht="14.25" customHeight="1">
      <c r="F299" s="15"/>
      <c r="G299" s="15"/>
      <c r="H299" s="15"/>
      <c r="I299" s="15"/>
    </row>
    <row r="300" ht="14.25" customHeight="1">
      <c r="F300" s="15"/>
      <c r="G300" s="15"/>
      <c r="H300" s="15"/>
      <c r="I300" s="15"/>
    </row>
    <row r="301" ht="14.25" customHeight="1">
      <c r="F301" s="15"/>
      <c r="G301" s="15"/>
      <c r="H301" s="15"/>
      <c r="I301" s="15"/>
    </row>
    <row r="302" ht="14.25" customHeight="1">
      <c r="F302" s="15"/>
      <c r="G302" s="15"/>
      <c r="H302" s="15"/>
      <c r="I302" s="15"/>
    </row>
    <row r="303" ht="14.25" customHeight="1">
      <c r="F303" s="15"/>
      <c r="G303" s="15"/>
      <c r="H303" s="15"/>
      <c r="I303" s="15"/>
    </row>
    <row r="304" ht="14.25" customHeight="1">
      <c r="F304" s="15"/>
      <c r="G304" s="15"/>
      <c r="H304" s="15"/>
      <c r="I304" s="15"/>
    </row>
    <row r="305" ht="14.25" customHeight="1">
      <c r="F305" s="15"/>
      <c r="G305" s="15"/>
      <c r="H305" s="15"/>
      <c r="I305" s="15"/>
    </row>
    <row r="306" ht="14.25" customHeight="1">
      <c r="F306" s="15"/>
      <c r="G306" s="15"/>
      <c r="H306" s="15"/>
      <c r="I306" s="15"/>
    </row>
    <row r="307" ht="14.25" customHeight="1">
      <c r="F307" s="15"/>
      <c r="G307" s="15"/>
      <c r="H307" s="15"/>
      <c r="I307" s="15"/>
    </row>
    <row r="308" ht="14.25" customHeight="1">
      <c r="F308" s="15"/>
      <c r="G308" s="15"/>
      <c r="H308" s="15"/>
      <c r="I308" s="15"/>
    </row>
    <row r="309" ht="14.25" customHeight="1">
      <c r="F309" s="15"/>
      <c r="G309" s="15"/>
      <c r="H309" s="15"/>
      <c r="I309" s="15"/>
    </row>
    <row r="310" ht="14.25" customHeight="1">
      <c r="F310" s="15"/>
      <c r="G310" s="15"/>
      <c r="H310" s="15"/>
      <c r="I310" s="15"/>
    </row>
    <row r="311" ht="14.25" customHeight="1">
      <c r="F311" s="15"/>
      <c r="G311" s="15"/>
      <c r="H311" s="15"/>
      <c r="I311" s="15"/>
    </row>
    <row r="312" ht="14.25" customHeight="1">
      <c r="F312" s="15"/>
      <c r="G312" s="15"/>
      <c r="H312" s="15"/>
      <c r="I312" s="15"/>
    </row>
    <row r="313" ht="14.25" customHeight="1">
      <c r="F313" s="15"/>
      <c r="G313" s="15"/>
      <c r="H313" s="15"/>
      <c r="I313" s="15"/>
    </row>
    <row r="314" ht="14.25" customHeight="1">
      <c r="F314" s="15"/>
      <c r="G314" s="15"/>
      <c r="H314" s="15"/>
      <c r="I314" s="15"/>
    </row>
    <row r="315" ht="14.25" customHeight="1">
      <c r="F315" s="15"/>
      <c r="G315" s="15"/>
      <c r="H315" s="15"/>
      <c r="I315" s="15"/>
    </row>
    <row r="316" ht="14.25" customHeight="1">
      <c r="F316" s="15"/>
      <c r="G316" s="15"/>
      <c r="H316" s="15"/>
      <c r="I316" s="15"/>
    </row>
    <row r="317" ht="14.25" customHeight="1">
      <c r="F317" s="15"/>
      <c r="G317" s="15"/>
      <c r="H317" s="15"/>
      <c r="I317" s="15"/>
    </row>
    <row r="318" ht="14.25" customHeight="1">
      <c r="F318" s="15"/>
      <c r="G318" s="15"/>
      <c r="H318" s="15"/>
      <c r="I318" s="15"/>
    </row>
    <row r="319" ht="14.25" customHeight="1">
      <c r="F319" s="15"/>
      <c r="G319" s="15"/>
      <c r="H319" s="15"/>
      <c r="I319" s="15"/>
    </row>
    <row r="320" ht="14.25" customHeight="1">
      <c r="F320" s="15"/>
      <c r="G320" s="15"/>
      <c r="H320" s="15"/>
      <c r="I320" s="15"/>
    </row>
    <row r="321" ht="14.25" customHeight="1">
      <c r="F321" s="15"/>
      <c r="G321" s="15"/>
      <c r="H321" s="15"/>
      <c r="I321" s="15"/>
    </row>
    <row r="322" ht="14.25" customHeight="1">
      <c r="F322" s="15"/>
      <c r="G322" s="15"/>
      <c r="H322" s="15"/>
      <c r="I322" s="15"/>
    </row>
    <row r="323" ht="14.25" customHeight="1">
      <c r="F323" s="15"/>
      <c r="G323" s="15"/>
      <c r="H323" s="15"/>
      <c r="I323" s="15"/>
    </row>
    <row r="324" ht="14.25" customHeight="1">
      <c r="F324" s="15"/>
      <c r="G324" s="15"/>
      <c r="H324" s="15"/>
      <c r="I324" s="15"/>
    </row>
    <row r="325" ht="14.25" customHeight="1">
      <c r="F325" s="15"/>
      <c r="G325" s="15"/>
      <c r="H325" s="15"/>
      <c r="I325" s="15"/>
    </row>
    <row r="326" ht="14.25" customHeight="1">
      <c r="F326" s="15"/>
      <c r="G326" s="15"/>
      <c r="H326" s="15"/>
      <c r="I326" s="15"/>
    </row>
    <row r="327" ht="14.25" customHeight="1">
      <c r="F327" s="15"/>
      <c r="G327" s="15"/>
      <c r="H327" s="15"/>
      <c r="I327" s="15"/>
    </row>
    <row r="328" ht="14.25" customHeight="1">
      <c r="F328" s="15"/>
      <c r="G328" s="15"/>
      <c r="H328" s="15"/>
      <c r="I328" s="15"/>
    </row>
    <row r="329" ht="14.25" customHeight="1">
      <c r="F329" s="15"/>
      <c r="G329" s="15"/>
      <c r="H329" s="15"/>
      <c r="I329" s="15"/>
    </row>
    <row r="330" ht="14.25" customHeight="1">
      <c r="F330" s="15"/>
      <c r="G330" s="15"/>
      <c r="H330" s="15"/>
      <c r="I330" s="15"/>
    </row>
    <row r="331" ht="14.25" customHeight="1">
      <c r="F331" s="15"/>
      <c r="G331" s="15"/>
      <c r="H331" s="15"/>
      <c r="I331" s="15"/>
    </row>
    <row r="332" ht="14.25" customHeight="1">
      <c r="F332" s="15"/>
      <c r="G332" s="15"/>
      <c r="H332" s="15"/>
      <c r="I332" s="15"/>
    </row>
    <row r="333" ht="14.25" customHeight="1">
      <c r="F333" s="15"/>
      <c r="G333" s="15"/>
      <c r="H333" s="15"/>
      <c r="I333" s="15"/>
    </row>
    <row r="334" ht="14.25" customHeight="1">
      <c r="F334" s="15"/>
      <c r="G334" s="15"/>
      <c r="H334" s="15"/>
      <c r="I334" s="15"/>
    </row>
    <row r="335" ht="14.25" customHeight="1">
      <c r="F335" s="15"/>
      <c r="G335" s="15"/>
      <c r="H335" s="15"/>
      <c r="I335" s="15"/>
    </row>
    <row r="336" ht="14.25" customHeight="1">
      <c r="F336" s="15"/>
      <c r="G336" s="15"/>
      <c r="H336" s="15"/>
      <c r="I336" s="15"/>
    </row>
    <row r="337" ht="14.25" customHeight="1">
      <c r="F337" s="15"/>
      <c r="G337" s="15"/>
      <c r="H337" s="15"/>
      <c r="I337" s="15"/>
    </row>
    <row r="338" ht="14.25" customHeight="1">
      <c r="F338" s="15"/>
      <c r="G338" s="15"/>
      <c r="H338" s="15"/>
      <c r="I338" s="15"/>
    </row>
    <row r="339" ht="14.25" customHeight="1">
      <c r="F339" s="15"/>
      <c r="G339" s="15"/>
      <c r="H339" s="15"/>
      <c r="I339" s="15"/>
    </row>
    <row r="340" ht="14.25" customHeight="1">
      <c r="F340" s="15"/>
      <c r="G340" s="15"/>
      <c r="H340" s="15"/>
      <c r="I340" s="15"/>
    </row>
    <row r="341" ht="14.25" customHeight="1">
      <c r="F341" s="15"/>
      <c r="G341" s="15"/>
      <c r="H341" s="15"/>
      <c r="I341" s="15"/>
    </row>
    <row r="342" ht="14.25" customHeight="1">
      <c r="F342" s="15"/>
      <c r="G342" s="15"/>
      <c r="H342" s="15"/>
      <c r="I342" s="15"/>
    </row>
    <row r="343" ht="14.25" customHeight="1">
      <c r="F343" s="15"/>
      <c r="G343" s="15"/>
      <c r="H343" s="15"/>
      <c r="I343" s="15"/>
    </row>
    <row r="344" ht="14.25" customHeight="1">
      <c r="F344" s="15"/>
      <c r="G344" s="15"/>
      <c r="H344" s="15"/>
      <c r="I344" s="15"/>
    </row>
    <row r="345" ht="14.25" customHeight="1">
      <c r="F345" s="15"/>
      <c r="G345" s="15"/>
      <c r="H345" s="15"/>
      <c r="I345" s="15"/>
    </row>
    <row r="346" ht="14.25" customHeight="1">
      <c r="F346" s="15"/>
      <c r="G346" s="15"/>
      <c r="H346" s="15"/>
      <c r="I346" s="15"/>
    </row>
    <row r="347" ht="14.25" customHeight="1">
      <c r="F347" s="15"/>
      <c r="G347" s="15"/>
      <c r="H347" s="15"/>
      <c r="I347" s="15"/>
    </row>
    <row r="348" ht="14.25" customHeight="1">
      <c r="F348" s="15"/>
      <c r="G348" s="15"/>
      <c r="H348" s="15"/>
      <c r="I348" s="15"/>
    </row>
    <row r="349" ht="14.25" customHeight="1">
      <c r="F349" s="15"/>
      <c r="G349" s="15"/>
      <c r="H349" s="15"/>
      <c r="I349" s="15"/>
    </row>
    <row r="350" ht="14.25" customHeight="1">
      <c r="F350" s="15"/>
      <c r="G350" s="15"/>
      <c r="H350" s="15"/>
      <c r="I350" s="15"/>
    </row>
    <row r="351" ht="14.25" customHeight="1">
      <c r="F351" s="15"/>
      <c r="G351" s="15"/>
      <c r="H351" s="15"/>
      <c r="I351" s="15"/>
    </row>
    <row r="352" ht="14.25" customHeight="1">
      <c r="F352" s="15"/>
      <c r="G352" s="15"/>
      <c r="H352" s="15"/>
      <c r="I352" s="15"/>
    </row>
    <row r="353" ht="14.25" customHeight="1">
      <c r="F353" s="15"/>
      <c r="G353" s="15"/>
      <c r="H353" s="15"/>
      <c r="I353" s="15"/>
    </row>
    <row r="354" ht="14.25" customHeight="1">
      <c r="F354" s="15"/>
      <c r="G354" s="15"/>
      <c r="H354" s="15"/>
      <c r="I354" s="15"/>
    </row>
    <row r="355" ht="14.25" customHeight="1">
      <c r="F355" s="15"/>
      <c r="G355" s="15"/>
      <c r="H355" s="15"/>
      <c r="I355" s="15"/>
    </row>
    <row r="356" ht="14.25" customHeight="1">
      <c r="F356" s="15"/>
      <c r="G356" s="15"/>
      <c r="H356" s="15"/>
      <c r="I356" s="15"/>
    </row>
    <row r="357" ht="14.25" customHeight="1">
      <c r="F357" s="15"/>
      <c r="G357" s="15"/>
      <c r="H357" s="15"/>
      <c r="I357" s="15"/>
    </row>
    <row r="358" ht="14.25" customHeight="1">
      <c r="F358" s="15"/>
      <c r="G358" s="15"/>
      <c r="H358" s="15"/>
      <c r="I358" s="15"/>
    </row>
    <row r="359" ht="14.25" customHeight="1">
      <c r="F359" s="15"/>
      <c r="G359" s="15"/>
      <c r="H359" s="15"/>
      <c r="I359" s="15"/>
    </row>
    <row r="360" ht="14.25" customHeight="1">
      <c r="F360" s="15"/>
      <c r="G360" s="15"/>
      <c r="H360" s="15"/>
      <c r="I360" s="15"/>
    </row>
    <row r="361" ht="14.25" customHeight="1">
      <c r="F361" s="15"/>
      <c r="G361" s="15"/>
      <c r="H361" s="15"/>
      <c r="I361" s="15"/>
    </row>
    <row r="362" ht="14.25" customHeight="1">
      <c r="F362" s="15"/>
      <c r="G362" s="15"/>
      <c r="H362" s="15"/>
      <c r="I362" s="15"/>
    </row>
    <row r="363" ht="14.25" customHeight="1">
      <c r="F363" s="15"/>
      <c r="G363" s="15"/>
      <c r="H363" s="15"/>
      <c r="I363" s="15"/>
    </row>
    <row r="364" ht="14.25" customHeight="1">
      <c r="F364" s="15"/>
      <c r="G364" s="15"/>
      <c r="H364" s="15"/>
      <c r="I364" s="15"/>
    </row>
    <row r="365" ht="14.25" customHeight="1">
      <c r="F365" s="15"/>
      <c r="G365" s="15"/>
      <c r="H365" s="15"/>
      <c r="I365" s="15"/>
    </row>
    <row r="366" ht="14.25" customHeight="1">
      <c r="F366" s="15"/>
      <c r="G366" s="15"/>
      <c r="H366" s="15"/>
      <c r="I366" s="15"/>
    </row>
    <row r="367" ht="14.25" customHeight="1">
      <c r="F367" s="15"/>
      <c r="G367" s="15"/>
      <c r="H367" s="15"/>
      <c r="I367" s="15"/>
    </row>
    <row r="368" ht="14.25" customHeight="1">
      <c r="F368" s="15"/>
      <c r="G368" s="15"/>
      <c r="H368" s="15"/>
      <c r="I368" s="15"/>
    </row>
    <row r="369" ht="14.25" customHeight="1">
      <c r="F369" s="15"/>
      <c r="G369" s="15"/>
      <c r="H369" s="15"/>
      <c r="I369" s="15"/>
    </row>
    <row r="370" ht="14.25" customHeight="1">
      <c r="F370" s="15"/>
      <c r="G370" s="15"/>
      <c r="H370" s="15"/>
      <c r="I370" s="15"/>
    </row>
    <row r="371" ht="14.25" customHeight="1">
      <c r="F371" s="15"/>
      <c r="G371" s="15"/>
      <c r="H371" s="15"/>
      <c r="I371" s="15"/>
    </row>
    <row r="372" ht="14.25" customHeight="1">
      <c r="F372" s="15"/>
      <c r="G372" s="15"/>
      <c r="H372" s="15"/>
      <c r="I372" s="15"/>
    </row>
    <row r="373" ht="14.25" customHeight="1">
      <c r="F373" s="15"/>
      <c r="G373" s="15"/>
      <c r="H373" s="15"/>
      <c r="I373" s="15"/>
    </row>
    <row r="374" ht="14.25" customHeight="1">
      <c r="F374" s="15"/>
      <c r="G374" s="15"/>
      <c r="H374" s="15"/>
      <c r="I374" s="15"/>
    </row>
    <row r="375" ht="14.25" customHeight="1">
      <c r="F375" s="15"/>
      <c r="G375" s="15"/>
      <c r="H375" s="15"/>
      <c r="I375" s="15"/>
    </row>
    <row r="376" ht="14.25" customHeight="1">
      <c r="F376" s="15"/>
      <c r="G376" s="15"/>
      <c r="H376" s="15"/>
      <c r="I376" s="15"/>
    </row>
    <row r="377" ht="14.25" customHeight="1">
      <c r="F377" s="15"/>
      <c r="G377" s="15"/>
      <c r="H377" s="15"/>
      <c r="I377" s="15"/>
    </row>
    <row r="378" ht="14.25" customHeight="1">
      <c r="F378" s="15"/>
      <c r="G378" s="15"/>
      <c r="H378" s="15"/>
      <c r="I378" s="15"/>
    </row>
    <row r="379" ht="14.25" customHeight="1">
      <c r="F379" s="15"/>
      <c r="G379" s="15"/>
      <c r="H379" s="15"/>
      <c r="I379" s="15"/>
    </row>
    <row r="380" ht="14.25" customHeight="1">
      <c r="F380" s="15"/>
      <c r="G380" s="15"/>
      <c r="H380" s="15"/>
      <c r="I380" s="15"/>
    </row>
    <row r="381" ht="14.25" customHeight="1">
      <c r="F381" s="15"/>
      <c r="G381" s="15"/>
      <c r="H381" s="15"/>
      <c r="I381" s="15"/>
    </row>
    <row r="382" ht="14.25" customHeight="1">
      <c r="F382" s="15"/>
      <c r="G382" s="15"/>
      <c r="H382" s="15"/>
      <c r="I382" s="15"/>
    </row>
    <row r="383" ht="14.25" customHeight="1">
      <c r="F383" s="15"/>
      <c r="G383" s="15"/>
      <c r="H383" s="15"/>
      <c r="I383" s="15"/>
    </row>
    <row r="384" ht="14.25" customHeight="1">
      <c r="F384" s="15"/>
      <c r="G384" s="15"/>
      <c r="H384" s="15"/>
      <c r="I384" s="15"/>
    </row>
    <row r="385" ht="14.25" customHeight="1">
      <c r="F385" s="15"/>
      <c r="G385" s="15"/>
      <c r="H385" s="15"/>
      <c r="I385" s="15"/>
    </row>
    <row r="386" ht="14.25" customHeight="1">
      <c r="F386" s="15"/>
      <c r="G386" s="15"/>
      <c r="H386" s="15"/>
      <c r="I386" s="15"/>
    </row>
    <row r="387" ht="14.25" customHeight="1">
      <c r="F387" s="15"/>
      <c r="G387" s="15"/>
      <c r="H387" s="15"/>
      <c r="I387" s="15"/>
    </row>
    <row r="388" ht="14.25" customHeight="1">
      <c r="F388" s="15"/>
      <c r="G388" s="15"/>
      <c r="H388" s="15"/>
      <c r="I388" s="15"/>
    </row>
    <row r="389" ht="14.25" customHeight="1">
      <c r="F389" s="15"/>
      <c r="G389" s="15"/>
      <c r="H389" s="15"/>
      <c r="I389" s="15"/>
    </row>
    <row r="390" ht="14.25" customHeight="1">
      <c r="F390" s="15"/>
      <c r="G390" s="15"/>
      <c r="H390" s="15"/>
      <c r="I390" s="15"/>
    </row>
    <row r="391" ht="14.25" customHeight="1">
      <c r="F391" s="15"/>
      <c r="G391" s="15"/>
      <c r="H391" s="15"/>
      <c r="I391" s="15"/>
    </row>
    <row r="392" ht="14.25" customHeight="1">
      <c r="F392" s="15"/>
      <c r="G392" s="15"/>
      <c r="H392" s="15"/>
      <c r="I392" s="15"/>
    </row>
    <row r="393" ht="14.25" customHeight="1">
      <c r="F393" s="15"/>
      <c r="G393" s="15"/>
      <c r="H393" s="15"/>
      <c r="I393" s="15"/>
    </row>
    <row r="394" ht="14.25" customHeight="1">
      <c r="F394" s="15"/>
      <c r="G394" s="15"/>
      <c r="H394" s="15"/>
      <c r="I394" s="15"/>
    </row>
    <row r="395" ht="14.25" customHeight="1">
      <c r="F395" s="15"/>
      <c r="G395" s="15"/>
      <c r="H395" s="15"/>
      <c r="I395" s="15"/>
    </row>
    <row r="396" ht="14.25" customHeight="1">
      <c r="F396" s="15"/>
      <c r="G396" s="15"/>
      <c r="H396" s="15"/>
      <c r="I396" s="15"/>
    </row>
    <row r="397" ht="14.25" customHeight="1">
      <c r="F397" s="15"/>
      <c r="G397" s="15"/>
      <c r="H397" s="15"/>
      <c r="I397" s="15"/>
    </row>
    <row r="398" ht="14.25" customHeight="1">
      <c r="F398" s="15"/>
      <c r="G398" s="15"/>
      <c r="H398" s="15"/>
      <c r="I398" s="15"/>
    </row>
    <row r="399" ht="14.25" customHeight="1">
      <c r="F399" s="15"/>
      <c r="G399" s="15"/>
      <c r="H399" s="15"/>
      <c r="I399" s="15"/>
    </row>
    <row r="400" ht="14.25" customHeight="1">
      <c r="F400" s="15"/>
      <c r="G400" s="15"/>
      <c r="H400" s="15"/>
      <c r="I400" s="15"/>
    </row>
    <row r="401" ht="14.25" customHeight="1">
      <c r="F401" s="15"/>
      <c r="G401" s="15"/>
      <c r="H401" s="15"/>
      <c r="I401" s="15"/>
    </row>
    <row r="402" ht="14.25" customHeight="1">
      <c r="F402" s="15"/>
      <c r="G402" s="15"/>
      <c r="H402" s="15"/>
      <c r="I402" s="15"/>
    </row>
    <row r="403" ht="14.25" customHeight="1">
      <c r="F403" s="15"/>
      <c r="G403" s="15"/>
      <c r="H403" s="15"/>
      <c r="I403" s="15"/>
    </row>
    <row r="404" ht="14.25" customHeight="1">
      <c r="F404" s="15"/>
      <c r="G404" s="15"/>
      <c r="H404" s="15"/>
      <c r="I404" s="15"/>
    </row>
    <row r="405" ht="14.25" customHeight="1">
      <c r="F405" s="15"/>
      <c r="G405" s="15"/>
      <c r="H405" s="15"/>
      <c r="I405" s="15"/>
    </row>
    <row r="406" ht="14.25" customHeight="1">
      <c r="F406" s="15"/>
      <c r="G406" s="15"/>
      <c r="H406" s="15"/>
      <c r="I406" s="15"/>
    </row>
    <row r="407" ht="14.25" customHeight="1">
      <c r="F407" s="15"/>
      <c r="G407" s="15"/>
      <c r="H407" s="15"/>
      <c r="I407" s="15"/>
    </row>
    <row r="408" ht="14.25" customHeight="1">
      <c r="F408" s="15"/>
      <c r="G408" s="15"/>
      <c r="H408" s="15"/>
      <c r="I408" s="15"/>
    </row>
    <row r="409" ht="14.25" customHeight="1">
      <c r="F409" s="15"/>
      <c r="G409" s="15"/>
      <c r="H409" s="15"/>
      <c r="I409" s="15"/>
    </row>
    <row r="410" ht="14.25" customHeight="1">
      <c r="F410" s="15"/>
      <c r="G410" s="15"/>
      <c r="H410" s="15"/>
      <c r="I410" s="15"/>
    </row>
    <row r="411" ht="14.25" customHeight="1">
      <c r="F411" s="15"/>
      <c r="G411" s="15"/>
      <c r="H411" s="15"/>
      <c r="I411" s="15"/>
    </row>
    <row r="412" ht="14.25" customHeight="1">
      <c r="F412" s="15"/>
      <c r="G412" s="15"/>
      <c r="H412" s="15"/>
      <c r="I412" s="15"/>
    </row>
    <row r="413" ht="14.25" customHeight="1">
      <c r="F413" s="15"/>
      <c r="G413" s="15"/>
      <c r="H413" s="15"/>
      <c r="I413" s="15"/>
    </row>
    <row r="414" ht="14.25" customHeight="1">
      <c r="F414" s="15"/>
      <c r="G414" s="15"/>
      <c r="H414" s="15"/>
      <c r="I414" s="15"/>
    </row>
    <row r="415" ht="14.25" customHeight="1">
      <c r="F415" s="15"/>
      <c r="G415" s="15"/>
      <c r="H415" s="15"/>
      <c r="I415" s="15"/>
    </row>
    <row r="416" ht="14.25" customHeight="1">
      <c r="F416" s="15"/>
      <c r="G416" s="15"/>
      <c r="H416" s="15"/>
      <c r="I416" s="15"/>
    </row>
    <row r="417" ht="14.25" customHeight="1">
      <c r="F417" s="15"/>
      <c r="G417" s="15"/>
      <c r="H417" s="15"/>
      <c r="I417" s="15"/>
    </row>
    <row r="418" ht="14.25" customHeight="1">
      <c r="F418" s="15"/>
      <c r="G418" s="15"/>
      <c r="H418" s="15"/>
      <c r="I418" s="15"/>
    </row>
    <row r="419" ht="14.25" customHeight="1">
      <c r="F419" s="15"/>
      <c r="G419" s="15"/>
      <c r="H419" s="15"/>
      <c r="I419" s="15"/>
    </row>
    <row r="420" ht="14.25" customHeight="1">
      <c r="F420" s="15"/>
      <c r="G420" s="15"/>
      <c r="H420" s="15"/>
      <c r="I420" s="15"/>
    </row>
    <row r="421" ht="14.25" customHeight="1">
      <c r="F421" s="15"/>
      <c r="G421" s="15"/>
      <c r="H421" s="15"/>
      <c r="I421" s="15"/>
    </row>
    <row r="422" ht="14.25" customHeight="1">
      <c r="F422" s="15"/>
      <c r="G422" s="15"/>
      <c r="H422" s="15"/>
      <c r="I422" s="15"/>
    </row>
    <row r="423" ht="14.25" customHeight="1">
      <c r="F423" s="15"/>
      <c r="G423" s="15"/>
      <c r="H423" s="15"/>
      <c r="I423" s="15"/>
    </row>
    <row r="424" ht="14.25" customHeight="1">
      <c r="F424" s="15"/>
      <c r="G424" s="15"/>
      <c r="H424" s="15"/>
      <c r="I424" s="15"/>
    </row>
    <row r="425" ht="14.25" customHeight="1">
      <c r="F425" s="15"/>
      <c r="G425" s="15"/>
      <c r="H425" s="15"/>
      <c r="I425" s="15"/>
    </row>
    <row r="426" ht="14.25" customHeight="1">
      <c r="F426" s="15"/>
      <c r="G426" s="15"/>
      <c r="H426" s="15"/>
      <c r="I426" s="15"/>
    </row>
    <row r="427" ht="14.25" customHeight="1">
      <c r="F427" s="15"/>
      <c r="G427" s="15"/>
      <c r="H427" s="15"/>
      <c r="I427" s="15"/>
    </row>
    <row r="428" ht="14.25" customHeight="1">
      <c r="F428" s="15"/>
      <c r="G428" s="15"/>
      <c r="H428" s="15"/>
      <c r="I428" s="15"/>
    </row>
    <row r="429" ht="14.25" customHeight="1">
      <c r="F429" s="15"/>
      <c r="G429" s="15"/>
      <c r="H429" s="15"/>
      <c r="I429" s="15"/>
    </row>
    <row r="430" ht="14.25" customHeight="1">
      <c r="F430" s="15"/>
      <c r="G430" s="15"/>
      <c r="H430" s="15"/>
      <c r="I430" s="15"/>
    </row>
    <row r="431" ht="14.25" customHeight="1">
      <c r="F431" s="15"/>
      <c r="G431" s="15"/>
      <c r="H431" s="15"/>
      <c r="I431" s="15"/>
    </row>
    <row r="432" ht="14.25" customHeight="1">
      <c r="F432" s="15"/>
      <c r="G432" s="15"/>
      <c r="H432" s="15"/>
      <c r="I432" s="15"/>
    </row>
    <row r="433" ht="14.25" customHeight="1">
      <c r="F433" s="15"/>
      <c r="G433" s="15"/>
      <c r="H433" s="15"/>
      <c r="I433" s="15"/>
    </row>
    <row r="434" ht="14.25" customHeight="1">
      <c r="F434" s="15"/>
      <c r="G434" s="15"/>
      <c r="H434" s="15"/>
      <c r="I434" s="15"/>
    </row>
    <row r="435" ht="14.25" customHeight="1">
      <c r="F435" s="15"/>
      <c r="G435" s="15"/>
      <c r="H435" s="15"/>
      <c r="I435" s="15"/>
    </row>
    <row r="436" ht="14.25" customHeight="1">
      <c r="F436" s="15"/>
      <c r="G436" s="15"/>
      <c r="H436" s="15"/>
      <c r="I436" s="15"/>
    </row>
    <row r="437" ht="14.25" customHeight="1">
      <c r="F437" s="15"/>
      <c r="G437" s="15"/>
      <c r="H437" s="15"/>
      <c r="I437" s="15"/>
    </row>
    <row r="438" ht="14.25" customHeight="1">
      <c r="F438" s="15"/>
      <c r="G438" s="15"/>
      <c r="H438" s="15"/>
      <c r="I438" s="15"/>
    </row>
    <row r="439" ht="14.25" customHeight="1">
      <c r="F439" s="15"/>
      <c r="G439" s="15"/>
      <c r="H439" s="15"/>
      <c r="I439" s="15"/>
    </row>
    <row r="440" ht="14.25" customHeight="1">
      <c r="F440" s="15"/>
      <c r="G440" s="15"/>
      <c r="H440" s="15"/>
      <c r="I440" s="15"/>
    </row>
    <row r="441" ht="14.25" customHeight="1">
      <c r="F441" s="15"/>
      <c r="G441" s="15"/>
      <c r="H441" s="15"/>
      <c r="I441" s="15"/>
    </row>
    <row r="442" ht="14.25" customHeight="1">
      <c r="F442" s="15"/>
      <c r="G442" s="15"/>
      <c r="H442" s="15"/>
      <c r="I442" s="15"/>
    </row>
    <row r="443" ht="14.25" customHeight="1">
      <c r="F443" s="15"/>
      <c r="G443" s="15"/>
      <c r="H443" s="15"/>
      <c r="I443" s="15"/>
    </row>
    <row r="444" ht="14.25" customHeight="1">
      <c r="F444" s="15"/>
      <c r="G444" s="15"/>
      <c r="H444" s="15"/>
      <c r="I444" s="15"/>
    </row>
    <row r="445" ht="14.25" customHeight="1">
      <c r="F445" s="15"/>
      <c r="G445" s="15"/>
      <c r="H445" s="15"/>
      <c r="I445" s="15"/>
    </row>
    <row r="446" ht="14.25" customHeight="1">
      <c r="F446" s="15"/>
      <c r="G446" s="15"/>
      <c r="H446" s="15"/>
      <c r="I446" s="15"/>
    </row>
    <row r="447" ht="14.25" customHeight="1">
      <c r="F447" s="15"/>
      <c r="G447" s="15"/>
      <c r="H447" s="15"/>
      <c r="I447" s="15"/>
    </row>
    <row r="448" ht="14.25" customHeight="1">
      <c r="F448" s="15"/>
      <c r="G448" s="15"/>
      <c r="H448" s="15"/>
      <c r="I448" s="15"/>
    </row>
    <row r="449" ht="14.25" customHeight="1">
      <c r="F449" s="15"/>
      <c r="G449" s="15"/>
      <c r="H449" s="15"/>
      <c r="I449" s="15"/>
    </row>
    <row r="450" ht="14.25" customHeight="1">
      <c r="F450" s="15"/>
      <c r="G450" s="15"/>
      <c r="H450" s="15"/>
      <c r="I450" s="15"/>
    </row>
    <row r="451" ht="14.25" customHeight="1">
      <c r="F451" s="15"/>
      <c r="G451" s="15"/>
      <c r="H451" s="15"/>
      <c r="I451" s="15"/>
    </row>
    <row r="452" ht="14.25" customHeight="1">
      <c r="F452" s="15"/>
      <c r="G452" s="15"/>
      <c r="H452" s="15"/>
      <c r="I452" s="15"/>
    </row>
    <row r="453" ht="14.25" customHeight="1">
      <c r="F453" s="15"/>
      <c r="G453" s="15"/>
      <c r="H453" s="15"/>
      <c r="I453" s="15"/>
    </row>
    <row r="454" ht="14.25" customHeight="1">
      <c r="F454" s="15"/>
      <c r="G454" s="15"/>
      <c r="H454" s="15"/>
      <c r="I454" s="15"/>
    </row>
    <row r="455" ht="14.25" customHeight="1">
      <c r="F455" s="15"/>
      <c r="G455" s="15"/>
      <c r="H455" s="15"/>
      <c r="I455" s="15"/>
    </row>
    <row r="456" ht="14.25" customHeight="1">
      <c r="F456" s="15"/>
      <c r="G456" s="15"/>
      <c r="H456" s="15"/>
      <c r="I456" s="15"/>
    </row>
    <row r="457" ht="14.25" customHeight="1">
      <c r="F457" s="15"/>
      <c r="G457" s="15"/>
      <c r="H457" s="15"/>
      <c r="I457" s="15"/>
    </row>
    <row r="458" ht="14.25" customHeight="1">
      <c r="F458" s="15"/>
      <c r="G458" s="15"/>
      <c r="H458" s="15"/>
      <c r="I458" s="15"/>
    </row>
    <row r="459" ht="14.25" customHeight="1">
      <c r="F459" s="15"/>
      <c r="G459" s="15"/>
      <c r="H459" s="15"/>
      <c r="I459" s="15"/>
    </row>
    <row r="460" ht="14.25" customHeight="1">
      <c r="F460" s="15"/>
      <c r="G460" s="15"/>
      <c r="H460" s="15"/>
      <c r="I460" s="15"/>
    </row>
    <row r="461" ht="14.25" customHeight="1">
      <c r="F461" s="15"/>
      <c r="G461" s="15"/>
      <c r="H461" s="15"/>
      <c r="I461" s="15"/>
    </row>
    <row r="462" ht="14.25" customHeight="1">
      <c r="F462" s="15"/>
      <c r="G462" s="15"/>
      <c r="H462" s="15"/>
      <c r="I462" s="15"/>
    </row>
    <row r="463" ht="14.25" customHeight="1">
      <c r="F463" s="15"/>
      <c r="G463" s="15"/>
      <c r="H463" s="15"/>
      <c r="I463" s="15"/>
    </row>
    <row r="464" ht="14.25" customHeight="1">
      <c r="F464" s="15"/>
      <c r="G464" s="15"/>
      <c r="H464" s="15"/>
      <c r="I464" s="15"/>
    </row>
    <row r="465" ht="14.25" customHeight="1">
      <c r="F465" s="15"/>
      <c r="G465" s="15"/>
      <c r="H465" s="15"/>
      <c r="I465" s="15"/>
    </row>
    <row r="466" ht="14.25" customHeight="1">
      <c r="F466" s="15"/>
      <c r="G466" s="15"/>
      <c r="H466" s="15"/>
      <c r="I466" s="15"/>
    </row>
    <row r="467" ht="14.25" customHeight="1">
      <c r="F467" s="15"/>
      <c r="G467" s="15"/>
      <c r="H467" s="15"/>
      <c r="I467" s="15"/>
    </row>
    <row r="468" ht="14.25" customHeight="1">
      <c r="F468" s="15"/>
      <c r="G468" s="15"/>
      <c r="H468" s="15"/>
      <c r="I468" s="15"/>
    </row>
    <row r="469" ht="14.25" customHeight="1">
      <c r="F469" s="15"/>
      <c r="G469" s="15"/>
      <c r="H469" s="15"/>
      <c r="I469" s="15"/>
    </row>
    <row r="470" ht="14.25" customHeight="1">
      <c r="F470" s="15"/>
      <c r="G470" s="15"/>
      <c r="H470" s="15"/>
      <c r="I470" s="15"/>
    </row>
    <row r="471" ht="14.25" customHeight="1">
      <c r="F471" s="15"/>
      <c r="G471" s="15"/>
      <c r="H471" s="15"/>
      <c r="I471" s="15"/>
    </row>
    <row r="472" ht="14.25" customHeight="1">
      <c r="F472" s="15"/>
      <c r="G472" s="15"/>
      <c r="H472" s="15"/>
      <c r="I472" s="15"/>
    </row>
    <row r="473" ht="14.25" customHeight="1">
      <c r="F473" s="15"/>
      <c r="G473" s="15"/>
      <c r="H473" s="15"/>
      <c r="I473" s="15"/>
    </row>
    <row r="474" ht="14.25" customHeight="1">
      <c r="F474" s="15"/>
      <c r="G474" s="15"/>
      <c r="H474" s="15"/>
      <c r="I474" s="15"/>
    </row>
    <row r="475" ht="14.25" customHeight="1">
      <c r="F475" s="15"/>
      <c r="G475" s="15"/>
      <c r="H475" s="15"/>
      <c r="I475" s="15"/>
    </row>
    <row r="476" ht="14.25" customHeight="1">
      <c r="F476" s="15"/>
      <c r="G476" s="15"/>
      <c r="H476" s="15"/>
      <c r="I476" s="15"/>
    </row>
    <row r="477" ht="14.25" customHeight="1">
      <c r="F477" s="15"/>
      <c r="G477" s="15"/>
      <c r="H477" s="15"/>
      <c r="I477" s="15"/>
    </row>
    <row r="478" ht="14.25" customHeight="1">
      <c r="F478" s="15"/>
      <c r="G478" s="15"/>
      <c r="H478" s="15"/>
      <c r="I478" s="15"/>
    </row>
    <row r="479" ht="14.25" customHeight="1">
      <c r="F479" s="15"/>
      <c r="G479" s="15"/>
      <c r="H479" s="15"/>
      <c r="I479" s="15"/>
    </row>
    <row r="480" ht="14.25" customHeight="1">
      <c r="F480" s="15"/>
      <c r="G480" s="15"/>
      <c r="H480" s="15"/>
      <c r="I480" s="15"/>
    </row>
    <row r="481" ht="14.25" customHeight="1">
      <c r="F481" s="15"/>
      <c r="G481" s="15"/>
      <c r="H481" s="15"/>
      <c r="I481" s="15"/>
    </row>
    <row r="482" ht="14.25" customHeight="1">
      <c r="F482" s="15"/>
      <c r="G482" s="15"/>
      <c r="H482" s="15"/>
      <c r="I482" s="15"/>
    </row>
    <row r="483" ht="14.25" customHeight="1">
      <c r="F483" s="15"/>
      <c r="G483" s="15"/>
      <c r="H483" s="15"/>
      <c r="I483" s="15"/>
    </row>
    <row r="484" ht="14.25" customHeight="1">
      <c r="F484" s="15"/>
      <c r="G484" s="15"/>
      <c r="H484" s="15"/>
      <c r="I484" s="15"/>
    </row>
    <row r="485" ht="14.25" customHeight="1">
      <c r="F485" s="15"/>
      <c r="G485" s="15"/>
      <c r="H485" s="15"/>
      <c r="I485" s="15"/>
    </row>
    <row r="486" ht="14.25" customHeight="1">
      <c r="F486" s="15"/>
      <c r="G486" s="15"/>
      <c r="H486" s="15"/>
      <c r="I486" s="15"/>
    </row>
    <row r="487" ht="14.25" customHeight="1">
      <c r="F487" s="15"/>
      <c r="G487" s="15"/>
      <c r="H487" s="15"/>
      <c r="I487" s="15"/>
    </row>
    <row r="488" ht="14.25" customHeight="1">
      <c r="F488" s="15"/>
      <c r="G488" s="15"/>
      <c r="H488" s="15"/>
      <c r="I488" s="15"/>
    </row>
    <row r="489" ht="14.25" customHeight="1">
      <c r="F489" s="15"/>
      <c r="G489" s="15"/>
      <c r="H489" s="15"/>
      <c r="I489" s="15"/>
    </row>
    <row r="490" ht="14.25" customHeight="1">
      <c r="F490" s="15"/>
      <c r="G490" s="15"/>
      <c r="H490" s="15"/>
      <c r="I490" s="15"/>
    </row>
    <row r="491" ht="14.25" customHeight="1">
      <c r="F491" s="15"/>
      <c r="G491" s="15"/>
      <c r="H491" s="15"/>
      <c r="I491" s="15"/>
    </row>
    <row r="492" ht="14.25" customHeight="1">
      <c r="F492" s="15"/>
      <c r="G492" s="15"/>
      <c r="H492" s="15"/>
      <c r="I492" s="15"/>
    </row>
    <row r="493" ht="14.25" customHeight="1">
      <c r="F493" s="15"/>
      <c r="G493" s="15"/>
      <c r="H493" s="15"/>
      <c r="I493" s="15"/>
    </row>
    <row r="494" ht="14.25" customHeight="1">
      <c r="F494" s="15"/>
      <c r="G494" s="15"/>
      <c r="H494" s="15"/>
      <c r="I494" s="15"/>
    </row>
    <row r="495" ht="14.25" customHeight="1">
      <c r="F495" s="15"/>
      <c r="G495" s="15"/>
      <c r="H495" s="15"/>
      <c r="I495" s="15"/>
    </row>
    <row r="496" ht="14.25" customHeight="1">
      <c r="F496" s="15"/>
      <c r="G496" s="15"/>
      <c r="H496" s="15"/>
      <c r="I496" s="15"/>
    </row>
    <row r="497" ht="14.25" customHeight="1">
      <c r="F497" s="15"/>
      <c r="G497" s="15"/>
      <c r="H497" s="15"/>
      <c r="I497" s="15"/>
    </row>
    <row r="498" ht="14.25" customHeight="1">
      <c r="F498" s="15"/>
      <c r="G498" s="15"/>
      <c r="H498" s="15"/>
      <c r="I498" s="15"/>
    </row>
    <row r="499" ht="14.25" customHeight="1">
      <c r="F499" s="15"/>
      <c r="G499" s="15"/>
      <c r="H499" s="15"/>
      <c r="I499" s="15"/>
    </row>
    <row r="500" ht="14.25" customHeight="1">
      <c r="F500" s="15"/>
      <c r="G500" s="15"/>
      <c r="H500" s="15"/>
      <c r="I500" s="15"/>
    </row>
    <row r="501" ht="14.25" customHeight="1">
      <c r="F501" s="15"/>
      <c r="G501" s="15"/>
      <c r="H501" s="15"/>
      <c r="I501" s="15"/>
    </row>
    <row r="502" ht="14.25" customHeight="1">
      <c r="F502" s="15"/>
      <c r="G502" s="15"/>
      <c r="H502" s="15"/>
      <c r="I502" s="15"/>
    </row>
    <row r="503" ht="14.25" customHeight="1">
      <c r="F503" s="15"/>
      <c r="G503" s="15"/>
      <c r="H503" s="15"/>
      <c r="I503" s="15"/>
    </row>
    <row r="504" ht="14.25" customHeight="1">
      <c r="F504" s="15"/>
      <c r="G504" s="15"/>
      <c r="H504" s="15"/>
      <c r="I504" s="15"/>
    </row>
    <row r="505" ht="14.25" customHeight="1">
      <c r="F505" s="15"/>
      <c r="G505" s="15"/>
      <c r="H505" s="15"/>
      <c r="I505" s="15"/>
    </row>
    <row r="506" ht="14.25" customHeight="1">
      <c r="F506" s="15"/>
      <c r="G506" s="15"/>
      <c r="H506" s="15"/>
      <c r="I506" s="15"/>
    </row>
    <row r="507" ht="14.25" customHeight="1">
      <c r="F507" s="15"/>
      <c r="G507" s="15"/>
      <c r="H507" s="15"/>
      <c r="I507" s="15"/>
    </row>
    <row r="508" ht="14.25" customHeight="1">
      <c r="F508" s="15"/>
      <c r="G508" s="15"/>
      <c r="H508" s="15"/>
      <c r="I508" s="15"/>
    </row>
    <row r="509" ht="14.25" customHeight="1">
      <c r="F509" s="15"/>
      <c r="G509" s="15"/>
      <c r="H509" s="15"/>
      <c r="I509" s="15"/>
    </row>
    <row r="510" ht="14.25" customHeight="1">
      <c r="F510" s="15"/>
      <c r="G510" s="15"/>
      <c r="H510" s="15"/>
      <c r="I510" s="15"/>
    </row>
    <row r="511" ht="14.25" customHeight="1">
      <c r="F511" s="15"/>
      <c r="G511" s="15"/>
      <c r="H511" s="15"/>
      <c r="I511" s="15"/>
    </row>
    <row r="512" ht="14.25" customHeight="1">
      <c r="F512" s="15"/>
      <c r="G512" s="15"/>
      <c r="H512" s="15"/>
      <c r="I512" s="15"/>
    </row>
    <row r="513" ht="14.25" customHeight="1">
      <c r="F513" s="15"/>
      <c r="G513" s="15"/>
      <c r="H513" s="15"/>
      <c r="I513" s="15"/>
    </row>
    <row r="514" ht="14.25" customHeight="1">
      <c r="F514" s="15"/>
      <c r="G514" s="15"/>
      <c r="H514" s="15"/>
      <c r="I514" s="15"/>
    </row>
    <row r="515" ht="14.25" customHeight="1">
      <c r="F515" s="15"/>
      <c r="G515" s="15"/>
      <c r="H515" s="15"/>
      <c r="I515" s="15"/>
    </row>
    <row r="516" ht="14.25" customHeight="1">
      <c r="F516" s="15"/>
      <c r="G516" s="15"/>
      <c r="H516" s="15"/>
      <c r="I516" s="15"/>
    </row>
    <row r="517" ht="14.25" customHeight="1">
      <c r="F517" s="15"/>
      <c r="G517" s="15"/>
      <c r="H517" s="15"/>
      <c r="I517" s="15"/>
    </row>
    <row r="518" ht="14.25" customHeight="1">
      <c r="F518" s="15"/>
      <c r="G518" s="15"/>
      <c r="H518" s="15"/>
      <c r="I518" s="15"/>
    </row>
    <row r="519" ht="14.25" customHeight="1">
      <c r="F519" s="15"/>
      <c r="G519" s="15"/>
      <c r="H519" s="15"/>
      <c r="I519" s="15"/>
    </row>
    <row r="520" ht="14.25" customHeight="1">
      <c r="F520" s="15"/>
      <c r="G520" s="15"/>
      <c r="H520" s="15"/>
      <c r="I520" s="15"/>
    </row>
    <row r="521" ht="14.25" customHeight="1">
      <c r="F521" s="15"/>
      <c r="G521" s="15"/>
      <c r="H521" s="15"/>
      <c r="I521" s="15"/>
    </row>
    <row r="522" ht="14.25" customHeight="1">
      <c r="F522" s="15"/>
      <c r="G522" s="15"/>
      <c r="H522" s="15"/>
      <c r="I522" s="15"/>
    </row>
    <row r="523" ht="14.25" customHeight="1">
      <c r="F523" s="15"/>
      <c r="G523" s="15"/>
      <c r="H523" s="15"/>
      <c r="I523" s="15"/>
    </row>
    <row r="524" ht="14.25" customHeight="1">
      <c r="F524" s="15"/>
      <c r="G524" s="15"/>
      <c r="H524" s="15"/>
      <c r="I524" s="15"/>
    </row>
    <row r="525" ht="14.25" customHeight="1">
      <c r="F525" s="15"/>
      <c r="G525" s="15"/>
      <c r="H525" s="15"/>
      <c r="I525" s="15"/>
    </row>
    <row r="526" ht="14.25" customHeight="1">
      <c r="F526" s="15"/>
      <c r="G526" s="15"/>
      <c r="H526" s="15"/>
      <c r="I526" s="15"/>
    </row>
    <row r="527" ht="14.25" customHeight="1">
      <c r="F527" s="15"/>
      <c r="G527" s="15"/>
      <c r="H527" s="15"/>
      <c r="I527" s="15"/>
    </row>
    <row r="528" ht="14.25" customHeight="1">
      <c r="F528" s="15"/>
      <c r="G528" s="15"/>
      <c r="H528" s="15"/>
      <c r="I528" s="15"/>
    </row>
    <row r="529" ht="14.25" customHeight="1">
      <c r="F529" s="15"/>
      <c r="G529" s="15"/>
      <c r="H529" s="15"/>
      <c r="I529" s="15"/>
    </row>
    <row r="530" ht="14.25" customHeight="1">
      <c r="F530" s="15"/>
      <c r="G530" s="15"/>
      <c r="H530" s="15"/>
      <c r="I530" s="15"/>
    </row>
    <row r="531" ht="14.25" customHeight="1">
      <c r="F531" s="15"/>
      <c r="G531" s="15"/>
      <c r="H531" s="15"/>
      <c r="I531" s="15"/>
    </row>
    <row r="532" ht="14.25" customHeight="1">
      <c r="F532" s="15"/>
      <c r="G532" s="15"/>
      <c r="H532" s="15"/>
      <c r="I532" s="15"/>
    </row>
    <row r="533" ht="14.25" customHeight="1">
      <c r="F533" s="15"/>
      <c r="G533" s="15"/>
      <c r="H533" s="15"/>
      <c r="I533" s="15"/>
    </row>
    <row r="534" ht="14.25" customHeight="1">
      <c r="F534" s="15"/>
      <c r="G534" s="15"/>
      <c r="H534" s="15"/>
      <c r="I534" s="15"/>
    </row>
    <row r="535" ht="14.25" customHeight="1">
      <c r="F535" s="15"/>
      <c r="G535" s="15"/>
      <c r="H535" s="15"/>
      <c r="I535" s="15"/>
    </row>
    <row r="536" ht="14.25" customHeight="1">
      <c r="F536" s="15"/>
      <c r="G536" s="15"/>
      <c r="H536" s="15"/>
      <c r="I536" s="15"/>
    </row>
    <row r="537" ht="14.25" customHeight="1">
      <c r="F537" s="15"/>
      <c r="G537" s="15"/>
      <c r="H537" s="15"/>
      <c r="I537" s="15"/>
    </row>
    <row r="538" ht="14.25" customHeight="1">
      <c r="F538" s="15"/>
      <c r="G538" s="15"/>
      <c r="H538" s="15"/>
      <c r="I538" s="15"/>
    </row>
    <row r="539" ht="14.25" customHeight="1">
      <c r="F539" s="15"/>
      <c r="G539" s="15"/>
      <c r="H539" s="15"/>
      <c r="I539" s="15"/>
    </row>
    <row r="540" ht="14.25" customHeight="1">
      <c r="F540" s="15"/>
      <c r="G540" s="15"/>
      <c r="H540" s="15"/>
      <c r="I540" s="15"/>
    </row>
    <row r="541" ht="14.25" customHeight="1">
      <c r="F541" s="15"/>
      <c r="G541" s="15"/>
      <c r="H541" s="15"/>
      <c r="I541" s="15"/>
    </row>
    <row r="542" ht="14.25" customHeight="1">
      <c r="F542" s="15"/>
      <c r="G542" s="15"/>
      <c r="H542" s="15"/>
      <c r="I542" s="15"/>
    </row>
    <row r="543" ht="14.25" customHeight="1">
      <c r="F543" s="15"/>
      <c r="G543" s="15"/>
      <c r="H543" s="15"/>
      <c r="I543" s="15"/>
    </row>
    <row r="544" ht="14.25" customHeight="1">
      <c r="F544" s="15"/>
      <c r="G544" s="15"/>
      <c r="H544" s="15"/>
      <c r="I544" s="15"/>
    </row>
    <row r="545" ht="14.25" customHeight="1">
      <c r="F545" s="15"/>
      <c r="G545" s="15"/>
      <c r="H545" s="15"/>
      <c r="I545" s="15"/>
    </row>
    <row r="546" ht="14.25" customHeight="1">
      <c r="F546" s="15"/>
      <c r="G546" s="15"/>
      <c r="H546" s="15"/>
      <c r="I546" s="15"/>
    </row>
    <row r="547" ht="14.25" customHeight="1">
      <c r="F547" s="15"/>
      <c r="G547" s="15"/>
      <c r="H547" s="15"/>
      <c r="I547" s="15"/>
    </row>
    <row r="548" ht="14.25" customHeight="1">
      <c r="F548" s="15"/>
      <c r="G548" s="15"/>
      <c r="H548" s="15"/>
      <c r="I548" s="15"/>
    </row>
    <row r="549" ht="14.25" customHeight="1">
      <c r="F549" s="15"/>
      <c r="G549" s="15"/>
      <c r="H549" s="15"/>
      <c r="I549" s="15"/>
    </row>
    <row r="550" ht="14.25" customHeight="1">
      <c r="F550" s="15"/>
      <c r="G550" s="15"/>
      <c r="H550" s="15"/>
      <c r="I550" s="15"/>
    </row>
    <row r="551" ht="14.25" customHeight="1">
      <c r="F551" s="15"/>
      <c r="G551" s="15"/>
      <c r="H551" s="15"/>
      <c r="I551" s="15"/>
    </row>
    <row r="552" ht="14.25" customHeight="1">
      <c r="F552" s="15"/>
      <c r="G552" s="15"/>
      <c r="H552" s="15"/>
      <c r="I552" s="15"/>
    </row>
    <row r="553" ht="14.25" customHeight="1">
      <c r="F553" s="15"/>
      <c r="G553" s="15"/>
      <c r="H553" s="15"/>
      <c r="I553" s="15"/>
    </row>
    <row r="554" ht="14.25" customHeight="1">
      <c r="F554" s="15"/>
      <c r="G554" s="15"/>
      <c r="H554" s="15"/>
      <c r="I554" s="15"/>
    </row>
    <row r="555" ht="14.25" customHeight="1">
      <c r="F555" s="15"/>
      <c r="G555" s="15"/>
      <c r="H555" s="15"/>
      <c r="I555" s="15"/>
    </row>
    <row r="556" ht="14.25" customHeight="1">
      <c r="F556" s="15"/>
      <c r="G556" s="15"/>
      <c r="H556" s="15"/>
      <c r="I556" s="15"/>
    </row>
    <row r="557" ht="14.25" customHeight="1">
      <c r="F557" s="15"/>
      <c r="G557" s="15"/>
      <c r="H557" s="15"/>
      <c r="I557" s="15"/>
    </row>
    <row r="558" ht="14.25" customHeight="1">
      <c r="F558" s="15"/>
      <c r="G558" s="15"/>
      <c r="H558" s="15"/>
      <c r="I558" s="15"/>
    </row>
    <row r="559" ht="14.25" customHeight="1">
      <c r="F559" s="15"/>
      <c r="G559" s="15"/>
      <c r="H559" s="15"/>
      <c r="I559" s="15"/>
    </row>
    <row r="560" ht="14.25" customHeight="1">
      <c r="F560" s="15"/>
      <c r="G560" s="15"/>
      <c r="H560" s="15"/>
      <c r="I560" s="15"/>
    </row>
    <row r="561" ht="14.25" customHeight="1">
      <c r="F561" s="15"/>
      <c r="G561" s="15"/>
      <c r="H561" s="15"/>
      <c r="I561" s="15"/>
    </row>
    <row r="562" ht="14.25" customHeight="1">
      <c r="F562" s="15"/>
      <c r="G562" s="15"/>
      <c r="H562" s="15"/>
      <c r="I562" s="15"/>
    </row>
    <row r="563" ht="14.25" customHeight="1">
      <c r="F563" s="15"/>
      <c r="G563" s="15"/>
      <c r="H563" s="15"/>
      <c r="I563" s="15"/>
    </row>
    <row r="564" ht="14.25" customHeight="1">
      <c r="F564" s="15"/>
      <c r="G564" s="15"/>
      <c r="H564" s="15"/>
      <c r="I564" s="15"/>
    </row>
    <row r="565" ht="14.25" customHeight="1">
      <c r="F565" s="15"/>
      <c r="G565" s="15"/>
      <c r="H565" s="15"/>
      <c r="I565" s="15"/>
    </row>
    <row r="566" ht="14.25" customHeight="1">
      <c r="F566" s="15"/>
      <c r="G566" s="15"/>
      <c r="H566" s="15"/>
      <c r="I566" s="15"/>
    </row>
    <row r="567" ht="14.25" customHeight="1">
      <c r="F567" s="15"/>
      <c r="G567" s="15"/>
      <c r="H567" s="15"/>
      <c r="I567" s="15"/>
    </row>
    <row r="568" ht="14.25" customHeight="1">
      <c r="F568" s="15"/>
      <c r="G568" s="15"/>
      <c r="H568" s="15"/>
      <c r="I568" s="15"/>
    </row>
    <row r="569" ht="14.25" customHeight="1">
      <c r="F569" s="15"/>
      <c r="G569" s="15"/>
      <c r="H569" s="15"/>
      <c r="I569" s="15"/>
    </row>
    <row r="570" ht="14.25" customHeight="1">
      <c r="F570" s="15"/>
      <c r="G570" s="15"/>
      <c r="H570" s="15"/>
      <c r="I570" s="15"/>
    </row>
    <row r="571" ht="14.25" customHeight="1">
      <c r="F571" s="15"/>
      <c r="G571" s="15"/>
      <c r="H571" s="15"/>
      <c r="I571" s="15"/>
    </row>
    <row r="572" ht="14.25" customHeight="1">
      <c r="F572" s="15"/>
      <c r="G572" s="15"/>
      <c r="H572" s="15"/>
      <c r="I572" s="15"/>
    </row>
    <row r="573" ht="14.25" customHeight="1">
      <c r="F573" s="15"/>
      <c r="G573" s="15"/>
      <c r="H573" s="15"/>
      <c r="I573" s="15"/>
    </row>
    <row r="574" ht="14.25" customHeight="1">
      <c r="F574" s="15"/>
      <c r="G574" s="15"/>
      <c r="H574" s="15"/>
      <c r="I574" s="15"/>
    </row>
    <row r="575" ht="14.25" customHeight="1">
      <c r="F575" s="15"/>
      <c r="G575" s="15"/>
      <c r="H575" s="15"/>
      <c r="I575" s="15"/>
    </row>
    <row r="576" ht="14.25" customHeight="1">
      <c r="F576" s="15"/>
      <c r="G576" s="15"/>
      <c r="H576" s="15"/>
      <c r="I576" s="15"/>
    </row>
    <row r="577" ht="14.25" customHeight="1">
      <c r="F577" s="15"/>
      <c r="G577" s="15"/>
      <c r="H577" s="15"/>
      <c r="I577" s="15"/>
    </row>
    <row r="578" ht="14.25" customHeight="1">
      <c r="F578" s="15"/>
      <c r="G578" s="15"/>
      <c r="H578" s="15"/>
      <c r="I578" s="15"/>
    </row>
    <row r="579" ht="14.25" customHeight="1">
      <c r="F579" s="15"/>
      <c r="G579" s="15"/>
      <c r="H579" s="15"/>
      <c r="I579" s="15"/>
    </row>
    <row r="580" ht="14.25" customHeight="1">
      <c r="F580" s="15"/>
      <c r="G580" s="15"/>
      <c r="H580" s="15"/>
      <c r="I580" s="15"/>
    </row>
    <row r="581" ht="14.25" customHeight="1">
      <c r="F581" s="15"/>
      <c r="G581" s="15"/>
      <c r="H581" s="15"/>
      <c r="I581" s="15"/>
    </row>
    <row r="582" ht="14.25" customHeight="1">
      <c r="F582" s="15"/>
      <c r="G582" s="15"/>
      <c r="H582" s="15"/>
      <c r="I582" s="15"/>
    </row>
    <row r="583" ht="14.25" customHeight="1">
      <c r="F583" s="15"/>
      <c r="G583" s="15"/>
      <c r="H583" s="15"/>
      <c r="I583" s="15"/>
    </row>
    <row r="584" ht="14.25" customHeight="1">
      <c r="F584" s="15"/>
      <c r="G584" s="15"/>
      <c r="H584" s="15"/>
      <c r="I584" s="15"/>
    </row>
    <row r="585" ht="14.25" customHeight="1">
      <c r="F585" s="15"/>
      <c r="G585" s="15"/>
      <c r="H585" s="15"/>
      <c r="I585" s="15"/>
    </row>
    <row r="586" ht="14.25" customHeight="1">
      <c r="F586" s="15"/>
      <c r="G586" s="15"/>
      <c r="H586" s="15"/>
      <c r="I586" s="15"/>
    </row>
    <row r="587" ht="14.25" customHeight="1">
      <c r="F587" s="15"/>
      <c r="G587" s="15"/>
      <c r="H587" s="15"/>
      <c r="I587" s="15"/>
    </row>
    <row r="588" ht="14.25" customHeight="1">
      <c r="F588" s="15"/>
      <c r="G588" s="15"/>
      <c r="H588" s="15"/>
      <c r="I588" s="15"/>
    </row>
    <row r="589" ht="14.25" customHeight="1">
      <c r="F589" s="15"/>
      <c r="G589" s="15"/>
      <c r="H589" s="15"/>
      <c r="I589" s="15"/>
    </row>
    <row r="590" ht="14.25" customHeight="1">
      <c r="F590" s="15"/>
      <c r="G590" s="15"/>
      <c r="H590" s="15"/>
      <c r="I590" s="15"/>
    </row>
    <row r="591" ht="14.25" customHeight="1">
      <c r="F591" s="15"/>
      <c r="G591" s="15"/>
      <c r="H591" s="15"/>
      <c r="I591" s="15"/>
    </row>
    <row r="592" ht="14.25" customHeight="1">
      <c r="F592" s="15"/>
      <c r="G592" s="15"/>
      <c r="H592" s="15"/>
      <c r="I592" s="15"/>
    </row>
    <row r="593" ht="14.25" customHeight="1">
      <c r="F593" s="15"/>
      <c r="G593" s="15"/>
      <c r="H593" s="15"/>
      <c r="I593" s="15"/>
    </row>
    <row r="594" ht="14.25" customHeight="1">
      <c r="F594" s="15"/>
      <c r="G594" s="15"/>
      <c r="H594" s="15"/>
      <c r="I594" s="15"/>
    </row>
    <row r="595" ht="14.25" customHeight="1">
      <c r="F595" s="15"/>
      <c r="G595" s="15"/>
      <c r="H595" s="15"/>
      <c r="I595" s="15"/>
    </row>
    <row r="596" ht="14.25" customHeight="1">
      <c r="F596" s="15"/>
      <c r="G596" s="15"/>
      <c r="H596" s="15"/>
      <c r="I596" s="15"/>
    </row>
    <row r="597" ht="14.25" customHeight="1">
      <c r="F597" s="15"/>
      <c r="G597" s="15"/>
      <c r="H597" s="15"/>
      <c r="I597" s="15"/>
    </row>
    <row r="598" ht="14.25" customHeight="1">
      <c r="F598" s="15"/>
      <c r="G598" s="15"/>
      <c r="H598" s="15"/>
      <c r="I598" s="15"/>
    </row>
    <row r="599" ht="14.25" customHeight="1">
      <c r="F599" s="15"/>
      <c r="G599" s="15"/>
      <c r="H599" s="15"/>
      <c r="I599" s="15"/>
    </row>
    <row r="600" ht="14.25" customHeight="1">
      <c r="F600" s="15"/>
      <c r="G600" s="15"/>
      <c r="H600" s="15"/>
      <c r="I600" s="15"/>
    </row>
    <row r="601" ht="14.25" customHeight="1">
      <c r="F601" s="15"/>
      <c r="G601" s="15"/>
      <c r="H601" s="15"/>
      <c r="I601" s="15"/>
    </row>
    <row r="602" ht="14.25" customHeight="1">
      <c r="F602" s="15"/>
      <c r="G602" s="15"/>
      <c r="H602" s="15"/>
      <c r="I602" s="15"/>
    </row>
    <row r="603" ht="14.25" customHeight="1">
      <c r="F603" s="15"/>
      <c r="G603" s="15"/>
      <c r="H603" s="15"/>
      <c r="I603" s="15"/>
    </row>
    <row r="604" ht="14.25" customHeight="1">
      <c r="F604" s="15"/>
      <c r="G604" s="15"/>
      <c r="H604" s="15"/>
      <c r="I604" s="15"/>
    </row>
    <row r="605" ht="14.25" customHeight="1">
      <c r="F605" s="15"/>
      <c r="G605" s="15"/>
      <c r="H605" s="15"/>
      <c r="I605" s="15"/>
    </row>
    <row r="606" ht="14.25" customHeight="1">
      <c r="F606" s="15"/>
      <c r="G606" s="15"/>
      <c r="H606" s="15"/>
      <c r="I606" s="15"/>
    </row>
    <row r="607" ht="14.25" customHeight="1">
      <c r="F607" s="15"/>
      <c r="G607" s="15"/>
      <c r="H607" s="15"/>
      <c r="I607" s="15"/>
    </row>
    <row r="608" ht="14.25" customHeight="1">
      <c r="F608" s="15"/>
      <c r="G608" s="15"/>
      <c r="H608" s="15"/>
      <c r="I608" s="15"/>
    </row>
    <row r="609" ht="14.25" customHeight="1">
      <c r="F609" s="15"/>
      <c r="G609" s="15"/>
      <c r="H609" s="15"/>
      <c r="I609" s="15"/>
    </row>
    <row r="610" ht="14.25" customHeight="1">
      <c r="F610" s="15"/>
      <c r="G610" s="15"/>
      <c r="H610" s="15"/>
      <c r="I610" s="15"/>
    </row>
    <row r="611" ht="14.25" customHeight="1">
      <c r="F611" s="15"/>
      <c r="G611" s="15"/>
      <c r="H611" s="15"/>
      <c r="I611" s="15"/>
    </row>
    <row r="612" ht="14.25" customHeight="1">
      <c r="F612" s="15"/>
      <c r="G612" s="15"/>
      <c r="H612" s="15"/>
      <c r="I612" s="15"/>
    </row>
    <row r="613" ht="14.25" customHeight="1">
      <c r="F613" s="15"/>
      <c r="G613" s="15"/>
      <c r="H613" s="15"/>
      <c r="I613" s="15"/>
    </row>
    <row r="614" ht="14.25" customHeight="1">
      <c r="F614" s="15"/>
      <c r="G614" s="15"/>
      <c r="H614" s="15"/>
      <c r="I614" s="15"/>
    </row>
    <row r="615" ht="14.25" customHeight="1">
      <c r="F615" s="15"/>
      <c r="G615" s="15"/>
      <c r="H615" s="15"/>
      <c r="I615" s="15"/>
    </row>
    <row r="616" ht="14.25" customHeight="1">
      <c r="F616" s="15"/>
      <c r="G616" s="15"/>
      <c r="H616" s="15"/>
      <c r="I616" s="15"/>
    </row>
    <row r="617" ht="14.25" customHeight="1">
      <c r="F617" s="15"/>
      <c r="G617" s="15"/>
      <c r="H617" s="15"/>
      <c r="I617" s="15"/>
    </row>
    <row r="618" ht="14.25" customHeight="1">
      <c r="F618" s="15"/>
      <c r="G618" s="15"/>
      <c r="H618" s="15"/>
      <c r="I618" s="15"/>
    </row>
    <row r="619" ht="14.25" customHeight="1">
      <c r="F619" s="15"/>
      <c r="G619" s="15"/>
      <c r="H619" s="15"/>
      <c r="I619" s="15"/>
    </row>
    <row r="620" ht="14.25" customHeight="1">
      <c r="F620" s="15"/>
      <c r="G620" s="15"/>
      <c r="H620" s="15"/>
      <c r="I620" s="15"/>
    </row>
    <row r="621" ht="14.25" customHeight="1">
      <c r="F621" s="15"/>
      <c r="G621" s="15"/>
      <c r="H621" s="15"/>
      <c r="I621" s="15"/>
    </row>
    <row r="622" ht="14.25" customHeight="1">
      <c r="F622" s="15"/>
      <c r="G622" s="15"/>
      <c r="H622" s="15"/>
      <c r="I622" s="15"/>
    </row>
    <row r="623" ht="14.25" customHeight="1">
      <c r="F623" s="15"/>
      <c r="G623" s="15"/>
      <c r="H623" s="15"/>
      <c r="I623" s="15"/>
    </row>
    <row r="624" ht="14.25" customHeight="1">
      <c r="F624" s="15"/>
      <c r="G624" s="15"/>
      <c r="H624" s="15"/>
      <c r="I624" s="15"/>
    </row>
    <row r="625" ht="14.25" customHeight="1">
      <c r="F625" s="15"/>
      <c r="G625" s="15"/>
      <c r="H625" s="15"/>
      <c r="I625" s="15"/>
    </row>
    <row r="626" ht="14.25" customHeight="1">
      <c r="F626" s="15"/>
      <c r="G626" s="15"/>
      <c r="H626" s="15"/>
      <c r="I626" s="15"/>
    </row>
    <row r="627" ht="14.25" customHeight="1">
      <c r="F627" s="15"/>
      <c r="G627" s="15"/>
      <c r="H627" s="15"/>
      <c r="I627" s="15"/>
    </row>
    <row r="628" ht="14.25" customHeight="1">
      <c r="F628" s="15"/>
      <c r="G628" s="15"/>
      <c r="H628" s="15"/>
      <c r="I628" s="15"/>
    </row>
    <row r="629" ht="14.25" customHeight="1">
      <c r="F629" s="15"/>
      <c r="G629" s="15"/>
      <c r="H629" s="15"/>
      <c r="I629" s="15"/>
    </row>
    <row r="630" ht="14.25" customHeight="1">
      <c r="F630" s="15"/>
      <c r="G630" s="15"/>
      <c r="H630" s="15"/>
      <c r="I630" s="15"/>
    </row>
    <row r="631" ht="14.25" customHeight="1">
      <c r="F631" s="15"/>
      <c r="G631" s="15"/>
      <c r="H631" s="15"/>
      <c r="I631" s="15"/>
    </row>
    <row r="632" ht="14.25" customHeight="1">
      <c r="F632" s="15"/>
      <c r="G632" s="15"/>
      <c r="H632" s="15"/>
      <c r="I632" s="15"/>
    </row>
    <row r="633" ht="14.25" customHeight="1">
      <c r="F633" s="15"/>
      <c r="G633" s="15"/>
      <c r="H633" s="15"/>
      <c r="I633" s="15"/>
    </row>
    <row r="634" ht="14.25" customHeight="1">
      <c r="F634" s="15"/>
      <c r="G634" s="15"/>
      <c r="H634" s="15"/>
      <c r="I634" s="15"/>
    </row>
    <row r="635" ht="14.25" customHeight="1">
      <c r="F635" s="15"/>
      <c r="G635" s="15"/>
      <c r="H635" s="15"/>
      <c r="I635" s="15"/>
    </row>
    <row r="636" ht="14.25" customHeight="1">
      <c r="F636" s="15"/>
      <c r="G636" s="15"/>
      <c r="H636" s="15"/>
      <c r="I636" s="15"/>
    </row>
    <row r="637" ht="14.25" customHeight="1">
      <c r="F637" s="15"/>
      <c r="G637" s="15"/>
      <c r="H637" s="15"/>
      <c r="I637" s="15"/>
    </row>
    <row r="638" ht="14.25" customHeight="1">
      <c r="F638" s="15"/>
      <c r="G638" s="15"/>
      <c r="H638" s="15"/>
      <c r="I638" s="15"/>
    </row>
    <row r="639" ht="14.25" customHeight="1">
      <c r="F639" s="15"/>
      <c r="G639" s="15"/>
      <c r="H639" s="15"/>
      <c r="I639" s="15"/>
    </row>
    <row r="640" ht="14.25" customHeight="1">
      <c r="F640" s="15"/>
      <c r="G640" s="15"/>
      <c r="H640" s="15"/>
      <c r="I640" s="15"/>
    </row>
    <row r="641" ht="14.25" customHeight="1">
      <c r="F641" s="15"/>
      <c r="G641" s="15"/>
      <c r="H641" s="15"/>
      <c r="I641" s="15"/>
    </row>
    <row r="642" ht="14.25" customHeight="1">
      <c r="F642" s="15"/>
      <c r="G642" s="15"/>
      <c r="H642" s="15"/>
      <c r="I642" s="15"/>
    </row>
    <row r="643" ht="14.25" customHeight="1">
      <c r="F643" s="15"/>
      <c r="G643" s="15"/>
      <c r="H643" s="15"/>
      <c r="I643" s="15"/>
    </row>
    <row r="644" ht="14.25" customHeight="1">
      <c r="F644" s="15"/>
      <c r="G644" s="15"/>
      <c r="H644" s="15"/>
      <c r="I644" s="15"/>
    </row>
    <row r="645" ht="14.25" customHeight="1">
      <c r="F645" s="15"/>
      <c r="G645" s="15"/>
      <c r="H645" s="15"/>
      <c r="I645" s="15"/>
    </row>
    <row r="646" ht="14.25" customHeight="1">
      <c r="F646" s="15"/>
      <c r="G646" s="15"/>
      <c r="H646" s="15"/>
      <c r="I646" s="15"/>
    </row>
    <row r="647" ht="14.25" customHeight="1">
      <c r="F647" s="15"/>
      <c r="G647" s="15"/>
      <c r="H647" s="15"/>
      <c r="I647" s="15"/>
    </row>
    <row r="648" ht="14.25" customHeight="1">
      <c r="F648" s="15"/>
      <c r="G648" s="15"/>
      <c r="H648" s="15"/>
      <c r="I648" s="15"/>
    </row>
    <row r="649" ht="14.25" customHeight="1">
      <c r="F649" s="15"/>
      <c r="G649" s="15"/>
      <c r="H649" s="15"/>
      <c r="I649" s="15"/>
    </row>
    <row r="650" ht="14.25" customHeight="1">
      <c r="F650" s="15"/>
      <c r="G650" s="15"/>
      <c r="H650" s="15"/>
      <c r="I650" s="15"/>
    </row>
    <row r="651" ht="14.25" customHeight="1">
      <c r="F651" s="15"/>
      <c r="G651" s="15"/>
      <c r="H651" s="15"/>
      <c r="I651" s="15"/>
    </row>
    <row r="652" ht="14.25" customHeight="1">
      <c r="F652" s="15"/>
      <c r="G652" s="15"/>
      <c r="H652" s="15"/>
      <c r="I652" s="15"/>
    </row>
    <row r="653" ht="14.25" customHeight="1">
      <c r="F653" s="15"/>
      <c r="G653" s="15"/>
      <c r="H653" s="15"/>
      <c r="I653" s="15"/>
    </row>
    <row r="654" ht="14.25" customHeight="1">
      <c r="F654" s="15"/>
      <c r="G654" s="15"/>
      <c r="H654" s="15"/>
      <c r="I654" s="15"/>
    </row>
    <row r="655" ht="14.25" customHeight="1">
      <c r="F655" s="15"/>
      <c r="G655" s="15"/>
      <c r="H655" s="15"/>
      <c r="I655" s="15"/>
    </row>
    <row r="656" ht="14.25" customHeight="1">
      <c r="F656" s="15"/>
      <c r="G656" s="15"/>
      <c r="H656" s="15"/>
      <c r="I656" s="15"/>
    </row>
    <row r="657" ht="14.25" customHeight="1">
      <c r="F657" s="15"/>
      <c r="G657" s="15"/>
      <c r="H657" s="15"/>
      <c r="I657" s="15"/>
    </row>
    <row r="658" ht="14.25" customHeight="1">
      <c r="F658" s="15"/>
      <c r="G658" s="15"/>
      <c r="H658" s="15"/>
      <c r="I658" s="15"/>
    </row>
    <row r="659" ht="14.25" customHeight="1">
      <c r="F659" s="15"/>
      <c r="G659" s="15"/>
      <c r="H659" s="15"/>
      <c r="I659" s="15"/>
    </row>
    <row r="660" ht="14.25" customHeight="1">
      <c r="F660" s="15"/>
      <c r="G660" s="15"/>
      <c r="H660" s="15"/>
      <c r="I660" s="15"/>
    </row>
    <row r="661" ht="14.25" customHeight="1">
      <c r="F661" s="15"/>
      <c r="G661" s="15"/>
      <c r="H661" s="15"/>
      <c r="I661" s="15"/>
    </row>
    <row r="662" ht="14.25" customHeight="1">
      <c r="F662" s="15"/>
      <c r="G662" s="15"/>
      <c r="H662" s="15"/>
      <c r="I662" s="15"/>
    </row>
    <row r="663" ht="14.25" customHeight="1">
      <c r="F663" s="15"/>
      <c r="G663" s="15"/>
      <c r="H663" s="15"/>
      <c r="I663" s="15"/>
    </row>
    <row r="664" ht="14.25" customHeight="1">
      <c r="F664" s="15"/>
      <c r="G664" s="15"/>
      <c r="H664" s="15"/>
      <c r="I664" s="15"/>
    </row>
    <row r="665" ht="14.25" customHeight="1">
      <c r="F665" s="15"/>
      <c r="G665" s="15"/>
      <c r="H665" s="15"/>
      <c r="I665" s="15"/>
    </row>
    <row r="666" ht="14.25" customHeight="1">
      <c r="F666" s="15"/>
      <c r="G666" s="15"/>
      <c r="H666" s="15"/>
      <c r="I666" s="15"/>
    </row>
    <row r="667" ht="14.25" customHeight="1">
      <c r="F667" s="15"/>
      <c r="G667" s="15"/>
      <c r="H667" s="15"/>
      <c r="I667" s="15"/>
    </row>
    <row r="668" ht="14.25" customHeight="1">
      <c r="F668" s="15"/>
      <c r="G668" s="15"/>
      <c r="H668" s="15"/>
      <c r="I668" s="15"/>
    </row>
    <row r="669" ht="14.25" customHeight="1">
      <c r="F669" s="15"/>
      <c r="G669" s="15"/>
      <c r="H669" s="15"/>
      <c r="I669" s="15"/>
    </row>
    <row r="670" ht="14.25" customHeight="1">
      <c r="F670" s="15"/>
      <c r="G670" s="15"/>
      <c r="H670" s="15"/>
      <c r="I670" s="15"/>
    </row>
    <row r="671" ht="14.25" customHeight="1">
      <c r="F671" s="15"/>
      <c r="G671" s="15"/>
      <c r="H671" s="15"/>
      <c r="I671" s="15"/>
    </row>
    <row r="672" ht="14.25" customHeight="1">
      <c r="F672" s="15"/>
      <c r="G672" s="15"/>
      <c r="H672" s="15"/>
      <c r="I672" s="15"/>
    </row>
    <row r="673" ht="14.25" customHeight="1">
      <c r="F673" s="15"/>
      <c r="G673" s="15"/>
      <c r="H673" s="15"/>
      <c r="I673" s="15"/>
    </row>
    <row r="674" ht="14.25" customHeight="1">
      <c r="F674" s="15"/>
      <c r="G674" s="15"/>
      <c r="H674" s="15"/>
      <c r="I674" s="15"/>
    </row>
    <row r="675" ht="14.25" customHeight="1">
      <c r="F675" s="15"/>
      <c r="G675" s="15"/>
      <c r="H675" s="15"/>
      <c r="I675" s="15"/>
    </row>
    <row r="676" ht="14.25" customHeight="1">
      <c r="F676" s="15"/>
      <c r="G676" s="15"/>
      <c r="H676" s="15"/>
      <c r="I676" s="15"/>
    </row>
    <row r="677" ht="14.25" customHeight="1">
      <c r="F677" s="15"/>
      <c r="G677" s="15"/>
      <c r="H677" s="15"/>
      <c r="I677" s="15"/>
    </row>
    <row r="678" ht="14.25" customHeight="1">
      <c r="F678" s="15"/>
      <c r="G678" s="15"/>
      <c r="H678" s="15"/>
      <c r="I678" s="15"/>
    </row>
    <row r="679" ht="14.25" customHeight="1">
      <c r="F679" s="15"/>
      <c r="G679" s="15"/>
      <c r="H679" s="15"/>
      <c r="I679" s="15"/>
    </row>
    <row r="680" ht="14.25" customHeight="1">
      <c r="F680" s="15"/>
      <c r="G680" s="15"/>
      <c r="H680" s="15"/>
      <c r="I680" s="15"/>
    </row>
    <row r="681" ht="14.25" customHeight="1">
      <c r="F681" s="15"/>
      <c r="G681" s="15"/>
      <c r="H681" s="15"/>
      <c r="I681" s="15"/>
    </row>
    <row r="682" ht="14.25" customHeight="1">
      <c r="F682" s="15"/>
      <c r="G682" s="15"/>
      <c r="H682" s="15"/>
      <c r="I682" s="15"/>
    </row>
    <row r="683" ht="14.25" customHeight="1">
      <c r="F683" s="15"/>
      <c r="G683" s="15"/>
      <c r="H683" s="15"/>
      <c r="I683" s="15"/>
    </row>
    <row r="684" ht="14.25" customHeight="1">
      <c r="F684" s="15"/>
      <c r="G684" s="15"/>
      <c r="H684" s="15"/>
      <c r="I684" s="15"/>
    </row>
    <row r="685" ht="14.25" customHeight="1">
      <c r="F685" s="15"/>
      <c r="G685" s="15"/>
      <c r="H685" s="15"/>
      <c r="I685" s="15"/>
    </row>
    <row r="686" ht="14.25" customHeight="1">
      <c r="F686" s="15"/>
      <c r="G686" s="15"/>
      <c r="H686" s="15"/>
      <c r="I686" s="15"/>
    </row>
    <row r="687" ht="14.25" customHeight="1">
      <c r="F687" s="15"/>
      <c r="G687" s="15"/>
      <c r="H687" s="15"/>
      <c r="I687" s="15"/>
    </row>
    <row r="688" ht="14.25" customHeight="1">
      <c r="F688" s="15"/>
      <c r="G688" s="15"/>
      <c r="H688" s="15"/>
      <c r="I688" s="15"/>
    </row>
    <row r="689" ht="14.25" customHeight="1">
      <c r="F689" s="15"/>
      <c r="G689" s="15"/>
      <c r="H689" s="15"/>
      <c r="I689" s="15"/>
    </row>
    <row r="690" ht="14.25" customHeight="1">
      <c r="F690" s="15"/>
      <c r="G690" s="15"/>
      <c r="H690" s="15"/>
      <c r="I690" s="15"/>
    </row>
    <row r="691" ht="14.25" customHeight="1">
      <c r="F691" s="15"/>
      <c r="G691" s="15"/>
      <c r="H691" s="15"/>
      <c r="I691" s="15"/>
    </row>
    <row r="692" ht="14.25" customHeight="1">
      <c r="F692" s="15"/>
      <c r="G692" s="15"/>
      <c r="H692" s="15"/>
      <c r="I692" s="15"/>
    </row>
    <row r="693" ht="14.25" customHeight="1">
      <c r="F693" s="15"/>
      <c r="G693" s="15"/>
      <c r="H693" s="15"/>
      <c r="I693" s="15"/>
    </row>
    <row r="694" ht="14.25" customHeight="1">
      <c r="F694" s="15"/>
      <c r="G694" s="15"/>
      <c r="H694" s="15"/>
      <c r="I694" s="15"/>
    </row>
    <row r="695" ht="14.25" customHeight="1">
      <c r="F695" s="15"/>
      <c r="G695" s="15"/>
      <c r="H695" s="15"/>
      <c r="I695" s="15"/>
    </row>
    <row r="696" ht="14.25" customHeight="1">
      <c r="F696" s="15"/>
      <c r="G696" s="15"/>
      <c r="H696" s="15"/>
      <c r="I696" s="15"/>
    </row>
    <row r="697" ht="14.25" customHeight="1">
      <c r="F697" s="15"/>
      <c r="G697" s="15"/>
      <c r="H697" s="15"/>
      <c r="I697" s="15"/>
    </row>
    <row r="698" ht="14.25" customHeight="1">
      <c r="F698" s="15"/>
      <c r="G698" s="15"/>
      <c r="H698" s="15"/>
      <c r="I698" s="15"/>
    </row>
    <row r="699" ht="14.25" customHeight="1">
      <c r="F699" s="15"/>
      <c r="G699" s="15"/>
      <c r="H699" s="15"/>
      <c r="I699" s="15"/>
    </row>
    <row r="700" ht="14.25" customHeight="1">
      <c r="F700" s="15"/>
      <c r="G700" s="15"/>
      <c r="H700" s="15"/>
      <c r="I700" s="15"/>
    </row>
    <row r="701" ht="14.25" customHeight="1">
      <c r="F701" s="15"/>
      <c r="G701" s="15"/>
      <c r="H701" s="15"/>
      <c r="I701" s="15"/>
    </row>
    <row r="702" ht="14.25" customHeight="1">
      <c r="F702" s="15"/>
      <c r="G702" s="15"/>
      <c r="H702" s="15"/>
      <c r="I702" s="15"/>
    </row>
    <row r="703" ht="14.25" customHeight="1">
      <c r="F703" s="15"/>
      <c r="G703" s="15"/>
      <c r="H703" s="15"/>
      <c r="I703" s="15"/>
    </row>
    <row r="704" ht="14.25" customHeight="1">
      <c r="F704" s="15"/>
      <c r="G704" s="15"/>
      <c r="H704" s="15"/>
      <c r="I704" s="15"/>
    </row>
    <row r="705" ht="14.25" customHeight="1">
      <c r="F705" s="15"/>
      <c r="G705" s="15"/>
      <c r="H705" s="15"/>
      <c r="I705" s="15"/>
    </row>
    <row r="706" ht="14.25" customHeight="1">
      <c r="F706" s="15"/>
      <c r="G706" s="15"/>
      <c r="H706" s="15"/>
      <c r="I706" s="15"/>
    </row>
    <row r="707" ht="14.25" customHeight="1">
      <c r="F707" s="15"/>
      <c r="G707" s="15"/>
      <c r="H707" s="15"/>
      <c r="I707" s="15"/>
    </row>
    <row r="708" ht="14.25" customHeight="1">
      <c r="F708" s="15"/>
      <c r="G708" s="15"/>
      <c r="H708" s="15"/>
      <c r="I708" s="15"/>
    </row>
    <row r="709" ht="14.25" customHeight="1">
      <c r="F709" s="15"/>
      <c r="G709" s="15"/>
      <c r="H709" s="15"/>
      <c r="I709" s="15"/>
    </row>
    <row r="710" ht="14.25" customHeight="1">
      <c r="F710" s="15"/>
      <c r="G710" s="15"/>
      <c r="H710" s="15"/>
      <c r="I710" s="15"/>
    </row>
    <row r="711" ht="14.25" customHeight="1">
      <c r="F711" s="15"/>
      <c r="G711" s="15"/>
      <c r="H711" s="15"/>
      <c r="I711" s="15"/>
    </row>
    <row r="712" ht="14.25" customHeight="1">
      <c r="F712" s="15"/>
      <c r="G712" s="15"/>
      <c r="H712" s="15"/>
      <c r="I712" s="15"/>
    </row>
    <row r="713" ht="14.25" customHeight="1">
      <c r="F713" s="15"/>
      <c r="G713" s="15"/>
      <c r="H713" s="15"/>
      <c r="I713" s="15"/>
    </row>
    <row r="714" ht="14.25" customHeight="1">
      <c r="F714" s="15"/>
      <c r="G714" s="15"/>
      <c r="H714" s="15"/>
      <c r="I714" s="15"/>
    </row>
    <row r="715" ht="14.25" customHeight="1">
      <c r="F715" s="15"/>
      <c r="G715" s="15"/>
      <c r="H715" s="15"/>
      <c r="I715" s="15"/>
    </row>
    <row r="716" ht="14.25" customHeight="1">
      <c r="F716" s="15"/>
      <c r="G716" s="15"/>
      <c r="H716" s="15"/>
      <c r="I716" s="15"/>
    </row>
    <row r="717" ht="14.25" customHeight="1">
      <c r="F717" s="15"/>
      <c r="G717" s="15"/>
      <c r="H717" s="15"/>
      <c r="I717" s="15"/>
    </row>
    <row r="718" ht="14.25" customHeight="1">
      <c r="F718" s="15"/>
      <c r="G718" s="15"/>
      <c r="H718" s="15"/>
      <c r="I718" s="15"/>
    </row>
    <row r="719" ht="14.25" customHeight="1">
      <c r="F719" s="15"/>
      <c r="G719" s="15"/>
      <c r="H719" s="15"/>
      <c r="I719" s="15"/>
    </row>
    <row r="720" ht="14.25" customHeight="1">
      <c r="F720" s="15"/>
      <c r="G720" s="15"/>
      <c r="H720" s="15"/>
      <c r="I720" s="15"/>
    </row>
    <row r="721" ht="14.25" customHeight="1">
      <c r="F721" s="15"/>
      <c r="G721" s="15"/>
      <c r="H721" s="15"/>
      <c r="I721" s="15"/>
    </row>
    <row r="722" ht="14.25" customHeight="1">
      <c r="F722" s="15"/>
      <c r="G722" s="15"/>
      <c r="H722" s="15"/>
      <c r="I722" s="15"/>
    </row>
    <row r="723" ht="14.25" customHeight="1">
      <c r="F723" s="15"/>
      <c r="G723" s="15"/>
      <c r="H723" s="15"/>
      <c r="I723" s="15"/>
    </row>
    <row r="724" ht="14.25" customHeight="1">
      <c r="F724" s="15"/>
      <c r="G724" s="15"/>
      <c r="H724" s="15"/>
      <c r="I724" s="15"/>
    </row>
    <row r="725" ht="14.25" customHeight="1">
      <c r="F725" s="15"/>
      <c r="G725" s="15"/>
      <c r="H725" s="15"/>
      <c r="I725" s="15"/>
    </row>
    <row r="726" ht="14.25" customHeight="1">
      <c r="F726" s="15"/>
      <c r="G726" s="15"/>
      <c r="H726" s="15"/>
      <c r="I726" s="15"/>
    </row>
    <row r="727" ht="14.25" customHeight="1">
      <c r="F727" s="15"/>
      <c r="G727" s="15"/>
      <c r="H727" s="15"/>
      <c r="I727" s="15"/>
    </row>
    <row r="728" ht="14.25" customHeight="1">
      <c r="F728" s="15"/>
      <c r="G728" s="15"/>
      <c r="H728" s="15"/>
      <c r="I728" s="15"/>
    </row>
    <row r="729" ht="14.25" customHeight="1">
      <c r="F729" s="15"/>
      <c r="G729" s="15"/>
      <c r="H729" s="15"/>
      <c r="I729" s="15"/>
    </row>
    <row r="730" ht="14.25" customHeight="1">
      <c r="F730" s="15"/>
      <c r="G730" s="15"/>
      <c r="H730" s="15"/>
      <c r="I730" s="15"/>
    </row>
    <row r="731" ht="14.25" customHeight="1">
      <c r="F731" s="15"/>
      <c r="G731" s="15"/>
      <c r="H731" s="15"/>
      <c r="I731" s="15"/>
    </row>
    <row r="732" ht="14.25" customHeight="1">
      <c r="F732" s="15"/>
      <c r="G732" s="15"/>
      <c r="H732" s="15"/>
      <c r="I732" s="15"/>
    </row>
    <row r="733" ht="14.25" customHeight="1">
      <c r="F733" s="15"/>
      <c r="G733" s="15"/>
      <c r="H733" s="15"/>
      <c r="I733" s="15"/>
    </row>
    <row r="734" ht="14.25" customHeight="1">
      <c r="F734" s="15"/>
      <c r="G734" s="15"/>
      <c r="H734" s="15"/>
      <c r="I734" s="15"/>
    </row>
    <row r="735" ht="14.25" customHeight="1">
      <c r="F735" s="15"/>
      <c r="G735" s="15"/>
      <c r="H735" s="15"/>
      <c r="I735" s="15"/>
    </row>
    <row r="736" ht="14.25" customHeight="1">
      <c r="F736" s="15"/>
      <c r="G736" s="15"/>
      <c r="H736" s="15"/>
      <c r="I736" s="15"/>
    </row>
    <row r="737" ht="14.25" customHeight="1">
      <c r="F737" s="15"/>
      <c r="G737" s="15"/>
      <c r="H737" s="15"/>
      <c r="I737" s="15"/>
    </row>
    <row r="738" ht="14.25" customHeight="1">
      <c r="F738" s="15"/>
      <c r="G738" s="15"/>
      <c r="H738" s="15"/>
      <c r="I738" s="15"/>
    </row>
    <row r="739" ht="14.25" customHeight="1">
      <c r="F739" s="15"/>
      <c r="G739" s="15"/>
      <c r="H739" s="15"/>
      <c r="I739" s="15"/>
    </row>
    <row r="740" ht="14.25" customHeight="1">
      <c r="F740" s="15"/>
      <c r="G740" s="15"/>
      <c r="H740" s="15"/>
      <c r="I740" s="15"/>
    </row>
    <row r="741" ht="14.25" customHeight="1">
      <c r="F741" s="15"/>
      <c r="G741" s="15"/>
      <c r="H741" s="15"/>
      <c r="I741" s="15"/>
    </row>
    <row r="742" ht="14.25" customHeight="1">
      <c r="F742" s="15"/>
      <c r="G742" s="15"/>
      <c r="H742" s="15"/>
      <c r="I742" s="15"/>
    </row>
    <row r="743" ht="14.25" customHeight="1">
      <c r="F743" s="15"/>
      <c r="G743" s="15"/>
      <c r="H743" s="15"/>
      <c r="I743" s="15"/>
    </row>
    <row r="744" ht="14.25" customHeight="1">
      <c r="F744" s="15"/>
      <c r="G744" s="15"/>
      <c r="H744" s="15"/>
      <c r="I744" s="15"/>
    </row>
    <row r="745" ht="14.25" customHeight="1">
      <c r="F745" s="15"/>
      <c r="G745" s="15"/>
      <c r="H745" s="15"/>
      <c r="I745" s="15"/>
    </row>
    <row r="746" ht="14.25" customHeight="1">
      <c r="F746" s="15"/>
      <c r="G746" s="15"/>
      <c r="H746" s="15"/>
      <c r="I746" s="15"/>
    </row>
    <row r="747" ht="14.25" customHeight="1">
      <c r="F747" s="15"/>
      <c r="G747" s="15"/>
      <c r="H747" s="15"/>
      <c r="I747" s="15"/>
    </row>
    <row r="748" ht="14.25" customHeight="1">
      <c r="F748" s="15"/>
      <c r="G748" s="15"/>
      <c r="H748" s="15"/>
      <c r="I748" s="15"/>
    </row>
    <row r="749" ht="14.25" customHeight="1">
      <c r="F749" s="15"/>
      <c r="G749" s="15"/>
      <c r="H749" s="15"/>
      <c r="I749" s="15"/>
    </row>
    <row r="750" ht="14.25" customHeight="1">
      <c r="F750" s="15"/>
      <c r="G750" s="15"/>
      <c r="H750" s="15"/>
      <c r="I750" s="15"/>
    </row>
    <row r="751" ht="14.25" customHeight="1">
      <c r="F751" s="15"/>
      <c r="G751" s="15"/>
      <c r="H751" s="15"/>
      <c r="I751" s="15"/>
    </row>
    <row r="752" ht="14.25" customHeight="1">
      <c r="F752" s="15"/>
      <c r="G752" s="15"/>
      <c r="H752" s="15"/>
      <c r="I752" s="15"/>
    </row>
    <row r="753" ht="14.25" customHeight="1">
      <c r="F753" s="15"/>
      <c r="G753" s="15"/>
      <c r="H753" s="15"/>
      <c r="I753" s="15"/>
    </row>
    <row r="754" ht="14.25" customHeight="1">
      <c r="F754" s="15"/>
      <c r="G754" s="15"/>
      <c r="H754" s="15"/>
      <c r="I754" s="15"/>
    </row>
    <row r="755" ht="14.25" customHeight="1">
      <c r="F755" s="15"/>
      <c r="G755" s="15"/>
      <c r="H755" s="15"/>
      <c r="I755" s="15"/>
    </row>
    <row r="756" ht="14.25" customHeight="1">
      <c r="F756" s="15"/>
      <c r="G756" s="15"/>
      <c r="H756" s="15"/>
      <c r="I756" s="15"/>
    </row>
    <row r="757" ht="14.25" customHeight="1">
      <c r="F757" s="15"/>
      <c r="G757" s="15"/>
      <c r="H757" s="15"/>
      <c r="I757" s="15"/>
    </row>
    <row r="758" ht="14.25" customHeight="1">
      <c r="F758" s="15"/>
      <c r="G758" s="15"/>
      <c r="H758" s="15"/>
      <c r="I758" s="15"/>
    </row>
    <row r="759" ht="14.25" customHeight="1">
      <c r="F759" s="15"/>
      <c r="G759" s="15"/>
      <c r="H759" s="15"/>
      <c r="I759" s="15"/>
    </row>
    <row r="760" ht="14.25" customHeight="1">
      <c r="F760" s="15"/>
      <c r="G760" s="15"/>
      <c r="H760" s="15"/>
      <c r="I760" s="15"/>
    </row>
    <row r="761" ht="14.25" customHeight="1">
      <c r="F761" s="15"/>
      <c r="G761" s="15"/>
      <c r="H761" s="15"/>
      <c r="I761" s="15"/>
    </row>
    <row r="762" ht="14.25" customHeight="1">
      <c r="F762" s="15"/>
      <c r="G762" s="15"/>
      <c r="H762" s="15"/>
      <c r="I762" s="15"/>
    </row>
    <row r="763" ht="14.25" customHeight="1">
      <c r="F763" s="15"/>
      <c r="G763" s="15"/>
      <c r="H763" s="15"/>
      <c r="I763" s="15"/>
    </row>
    <row r="764" ht="14.25" customHeight="1">
      <c r="F764" s="15"/>
      <c r="G764" s="15"/>
      <c r="H764" s="15"/>
      <c r="I764" s="15"/>
    </row>
    <row r="765" ht="14.25" customHeight="1">
      <c r="F765" s="15"/>
      <c r="G765" s="15"/>
      <c r="H765" s="15"/>
      <c r="I765" s="15"/>
    </row>
    <row r="766" ht="14.25" customHeight="1">
      <c r="F766" s="15"/>
      <c r="G766" s="15"/>
      <c r="H766" s="15"/>
      <c r="I766" s="15"/>
    </row>
    <row r="767" ht="14.25" customHeight="1">
      <c r="F767" s="15"/>
      <c r="G767" s="15"/>
      <c r="H767" s="15"/>
      <c r="I767" s="15"/>
    </row>
    <row r="768" ht="14.25" customHeight="1">
      <c r="F768" s="15"/>
      <c r="G768" s="15"/>
      <c r="H768" s="15"/>
      <c r="I768" s="15"/>
    </row>
    <row r="769" ht="14.25" customHeight="1">
      <c r="F769" s="15"/>
      <c r="G769" s="15"/>
      <c r="H769" s="15"/>
      <c r="I769" s="15"/>
    </row>
    <row r="770" ht="14.25" customHeight="1">
      <c r="F770" s="15"/>
      <c r="G770" s="15"/>
      <c r="H770" s="15"/>
      <c r="I770" s="15"/>
    </row>
    <row r="771" ht="14.25" customHeight="1">
      <c r="F771" s="15"/>
      <c r="G771" s="15"/>
      <c r="H771" s="15"/>
      <c r="I771" s="15"/>
    </row>
    <row r="772" ht="14.25" customHeight="1">
      <c r="F772" s="15"/>
      <c r="G772" s="15"/>
      <c r="H772" s="15"/>
      <c r="I772" s="15"/>
    </row>
    <row r="773" ht="14.25" customHeight="1">
      <c r="F773" s="15"/>
      <c r="G773" s="15"/>
      <c r="H773" s="15"/>
      <c r="I773" s="15"/>
    </row>
    <row r="774" ht="14.25" customHeight="1">
      <c r="F774" s="15"/>
      <c r="G774" s="15"/>
      <c r="H774" s="15"/>
      <c r="I774" s="15"/>
    </row>
    <row r="775" ht="14.25" customHeight="1">
      <c r="F775" s="15"/>
      <c r="G775" s="15"/>
      <c r="H775" s="15"/>
      <c r="I775" s="15"/>
    </row>
    <row r="776" ht="14.25" customHeight="1">
      <c r="F776" s="15"/>
      <c r="G776" s="15"/>
      <c r="H776" s="15"/>
      <c r="I776" s="15"/>
    </row>
    <row r="777" ht="14.25" customHeight="1">
      <c r="F777" s="15"/>
      <c r="G777" s="15"/>
      <c r="H777" s="15"/>
      <c r="I777" s="15"/>
    </row>
    <row r="778" ht="14.25" customHeight="1">
      <c r="F778" s="15"/>
      <c r="G778" s="15"/>
      <c r="H778" s="15"/>
      <c r="I778" s="15"/>
    </row>
    <row r="779" ht="14.25" customHeight="1">
      <c r="F779" s="15"/>
      <c r="G779" s="15"/>
      <c r="H779" s="15"/>
      <c r="I779" s="15"/>
    </row>
    <row r="780" ht="14.25" customHeight="1">
      <c r="F780" s="15"/>
      <c r="G780" s="15"/>
      <c r="H780" s="15"/>
      <c r="I780" s="15"/>
    </row>
    <row r="781" ht="14.25" customHeight="1">
      <c r="F781" s="15"/>
      <c r="G781" s="15"/>
      <c r="H781" s="15"/>
      <c r="I781" s="15"/>
    </row>
    <row r="782" ht="14.25" customHeight="1">
      <c r="F782" s="15"/>
      <c r="G782" s="15"/>
      <c r="H782" s="15"/>
      <c r="I782" s="15"/>
    </row>
    <row r="783" ht="14.25" customHeight="1">
      <c r="F783" s="15"/>
      <c r="G783" s="15"/>
      <c r="H783" s="15"/>
      <c r="I783" s="15"/>
    </row>
    <row r="784" ht="14.25" customHeight="1">
      <c r="F784" s="15"/>
      <c r="G784" s="15"/>
      <c r="H784" s="15"/>
      <c r="I784" s="15"/>
    </row>
    <row r="785" ht="14.25" customHeight="1">
      <c r="F785" s="15"/>
      <c r="G785" s="15"/>
      <c r="H785" s="15"/>
      <c r="I785" s="15"/>
    </row>
    <row r="786" ht="14.25" customHeight="1">
      <c r="F786" s="15"/>
      <c r="G786" s="15"/>
      <c r="H786" s="15"/>
      <c r="I786" s="15"/>
    </row>
    <row r="787" ht="14.25" customHeight="1">
      <c r="F787" s="15"/>
      <c r="G787" s="15"/>
      <c r="H787" s="15"/>
      <c r="I787" s="15"/>
    </row>
    <row r="788" ht="14.25" customHeight="1">
      <c r="F788" s="15"/>
      <c r="G788" s="15"/>
      <c r="H788" s="15"/>
      <c r="I788" s="15"/>
    </row>
    <row r="789" ht="14.25" customHeight="1">
      <c r="F789" s="15"/>
      <c r="G789" s="15"/>
      <c r="H789" s="15"/>
      <c r="I789" s="15"/>
    </row>
    <row r="790" ht="14.25" customHeight="1">
      <c r="F790" s="15"/>
      <c r="G790" s="15"/>
      <c r="H790" s="15"/>
      <c r="I790" s="15"/>
    </row>
    <row r="791" ht="14.25" customHeight="1">
      <c r="F791" s="15"/>
      <c r="G791" s="15"/>
      <c r="H791" s="15"/>
      <c r="I791" s="15"/>
    </row>
    <row r="792" ht="14.25" customHeight="1">
      <c r="F792" s="15"/>
      <c r="G792" s="15"/>
      <c r="H792" s="15"/>
      <c r="I792" s="15"/>
    </row>
    <row r="793" ht="14.25" customHeight="1">
      <c r="F793" s="15"/>
      <c r="G793" s="15"/>
      <c r="H793" s="15"/>
      <c r="I793" s="15"/>
    </row>
    <row r="794" ht="14.25" customHeight="1">
      <c r="F794" s="15"/>
      <c r="G794" s="15"/>
      <c r="H794" s="15"/>
      <c r="I794" s="15"/>
    </row>
    <row r="795" ht="14.25" customHeight="1">
      <c r="F795" s="15"/>
      <c r="G795" s="15"/>
      <c r="H795" s="15"/>
      <c r="I795" s="15"/>
    </row>
    <row r="796" ht="14.25" customHeight="1">
      <c r="F796" s="15"/>
      <c r="G796" s="15"/>
      <c r="H796" s="15"/>
      <c r="I796" s="15"/>
    </row>
    <row r="797" ht="14.25" customHeight="1">
      <c r="F797" s="15"/>
      <c r="G797" s="15"/>
      <c r="H797" s="15"/>
      <c r="I797" s="15"/>
    </row>
    <row r="798" ht="14.25" customHeight="1">
      <c r="F798" s="15"/>
      <c r="G798" s="15"/>
      <c r="H798" s="15"/>
      <c r="I798" s="15"/>
    </row>
    <row r="799" ht="14.25" customHeight="1">
      <c r="F799" s="15"/>
      <c r="G799" s="15"/>
      <c r="H799" s="15"/>
      <c r="I799" s="15"/>
    </row>
    <row r="800" ht="14.25" customHeight="1">
      <c r="F800" s="15"/>
      <c r="G800" s="15"/>
      <c r="H800" s="15"/>
      <c r="I800" s="15"/>
    </row>
    <row r="801" ht="14.25" customHeight="1">
      <c r="F801" s="15"/>
      <c r="G801" s="15"/>
      <c r="H801" s="15"/>
      <c r="I801" s="15"/>
    </row>
    <row r="802" ht="14.25" customHeight="1">
      <c r="F802" s="15"/>
      <c r="G802" s="15"/>
      <c r="H802" s="15"/>
      <c r="I802" s="15"/>
    </row>
    <row r="803" ht="14.25" customHeight="1">
      <c r="F803" s="15"/>
      <c r="G803" s="15"/>
      <c r="H803" s="15"/>
      <c r="I803" s="15"/>
    </row>
    <row r="804" ht="14.25" customHeight="1">
      <c r="F804" s="15"/>
      <c r="G804" s="15"/>
      <c r="H804" s="15"/>
      <c r="I804" s="15"/>
    </row>
    <row r="805" ht="14.25" customHeight="1">
      <c r="F805" s="15"/>
      <c r="G805" s="15"/>
      <c r="H805" s="15"/>
      <c r="I805" s="15"/>
    </row>
    <row r="806" ht="14.25" customHeight="1">
      <c r="F806" s="15"/>
      <c r="G806" s="15"/>
      <c r="H806" s="15"/>
      <c r="I806" s="15"/>
    </row>
    <row r="807" ht="14.25" customHeight="1">
      <c r="F807" s="15"/>
      <c r="G807" s="15"/>
      <c r="H807" s="15"/>
      <c r="I807" s="15"/>
    </row>
    <row r="808" ht="14.25" customHeight="1">
      <c r="F808" s="15"/>
      <c r="G808" s="15"/>
      <c r="H808" s="15"/>
      <c r="I808" s="15"/>
    </row>
    <row r="809" ht="14.25" customHeight="1">
      <c r="F809" s="15"/>
      <c r="G809" s="15"/>
      <c r="H809" s="15"/>
      <c r="I809" s="15"/>
    </row>
    <row r="810" ht="14.25" customHeight="1">
      <c r="F810" s="15"/>
      <c r="G810" s="15"/>
      <c r="H810" s="15"/>
      <c r="I810" s="15"/>
    </row>
    <row r="811" ht="14.25" customHeight="1">
      <c r="F811" s="15"/>
      <c r="G811" s="15"/>
      <c r="H811" s="15"/>
      <c r="I811" s="15"/>
    </row>
    <row r="812" ht="14.25" customHeight="1">
      <c r="F812" s="15"/>
      <c r="G812" s="15"/>
      <c r="H812" s="15"/>
      <c r="I812" s="15"/>
    </row>
    <row r="813" ht="14.25" customHeight="1">
      <c r="F813" s="15"/>
      <c r="G813" s="15"/>
      <c r="H813" s="15"/>
      <c r="I813" s="15"/>
    </row>
    <row r="814" ht="14.25" customHeight="1">
      <c r="F814" s="15"/>
      <c r="G814" s="15"/>
      <c r="H814" s="15"/>
      <c r="I814" s="15"/>
    </row>
    <row r="815" ht="14.25" customHeight="1">
      <c r="F815" s="15"/>
      <c r="G815" s="15"/>
      <c r="H815" s="15"/>
      <c r="I815" s="15"/>
    </row>
    <row r="816" ht="14.25" customHeight="1">
      <c r="F816" s="15"/>
      <c r="G816" s="15"/>
      <c r="H816" s="15"/>
      <c r="I816" s="15"/>
    </row>
    <row r="817" ht="14.25" customHeight="1">
      <c r="F817" s="15"/>
      <c r="G817" s="15"/>
      <c r="H817" s="15"/>
      <c r="I817" s="15"/>
    </row>
    <row r="818" ht="14.25" customHeight="1">
      <c r="F818" s="15"/>
      <c r="G818" s="15"/>
      <c r="H818" s="15"/>
      <c r="I818" s="15"/>
    </row>
    <row r="819" ht="14.25" customHeight="1">
      <c r="F819" s="15"/>
      <c r="G819" s="15"/>
      <c r="H819" s="15"/>
      <c r="I819" s="15"/>
    </row>
    <row r="820" ht="14.25" customHeight="1">
      <c r="F820" s="15"/>
      <c r="G820" s="15"/>
      <c r="H820" s="15"/>
      <c r="I820" s="15"/>
    </row>
    <row r="821" ht="14.25" customHeight="1">
      <c r="F821" s="15"/>
      <c r="G821" s="15"/>
      <c r="H821" s="15"/>
      <c r="I821" s="15"/>
    </row>
    <row r="822" ht="14.25" customHeight="1">
      <c r="F822" s="15"/>
      <c r="G822" s="15"/>
      <c r="H822" s="15"/>
      <c r="I822" s="15"/>
    </row>
    <row r="823" ht="14.25" customHeight="1">
      <c r="F823" s="15"/>
      <c r="G823" s="15"/>
      <c r="H823" s="15"/>
      <c r="I823" s="15"/>
    </row>
    <row r="824" ht="14.25" customHeight="1">
      <c r="F824" s="15"/>
      <c r="G824" s="15"/>
      <c r="H824" s="15"/>
      <c r="I824" s="15"/>
    </row>
    <row r="825" ht="14.25" customHeight="1">
      <c r="F825" s="15"/>
      <c r="G825" s="15"/>
      <c r="H825" s="15"/>
      <c r="I825" s="15"/>
    </row>
    <row r="826" ht="14.25" customHeight="1">
      <c r="F826" s="15"/>
      <c r="G826" s="15"/>
      <c r="H826" s="15"/>
      <c r="I826" s="15"/>
    </row>
    <row r="827" ht="14.25" customHeight="1">
      <c r="F827" s="15"/>
      <c r="G827" s="15"/>
      <c r="H827" s="15"/>
      <c r="I827" s="15"/>
    </row>
    <row r="828" ht="14.25" customHeight="1">
      <c r="F828" s="15"/>
      <c r="G828" s="15"/>
      <c r="H828" s="15"/>
      <c r="I828" s="15"/>
    </row>
    <row r="829" ht="14.25" customHeight="1">
      <c r="F829" s="15"/>
      <c r="G829" s="15"/>
      <c r="H829" s="15"/>
      <c r="I829" s="15"/>
    </row>
    <row r="830" ht="14.25" customHeight="1">
      <c r="F830" s="15"/>
      <c r="G830" s="15"/>
      <c r="H830" s="15"/>
      <c r="I830" s="15"/>
    </row>
    <row r="831" ht="14.25" customHeight="1">
      <c r="F831" s="15"/>
      <c r="G831" s="15"/>
      <c r="H831" s="15"/>
      <c r="I831" s="15"/>
    </row>
    <row r="832" ht="14.25" customHeight="1">
      <c r="F832" s="15"/>
      <c r="G832" s="15"/>
      <c r="H832" s="15"/>
      <c r="I832" s="15"/>
    </row>
    <row r="833" ht="14.25" customHeight="1">
      <c r="F833" s="15"/>
      <c r="G833" s="15"/>
      <c r="H833" s="15"/>
      <c r="I833" s="15"/>
    </row>
    <row r="834" ht="14.25" customHeight="1">
      <c r="F834" s="15"/>
      <c r="G834" s="15"/>
      <c r="H834" s="15"/>
      <c r="I834" s="15"/>
    </row>
    <row r="835" ht="14.25" customHeight="1">
      <c r="F835" s="15"/>
      <c r="G835" s="15"/>
      <c r="H835" s="15"/>
      <c r="I835" s="15"/>
    </row>
    <row r="836" ht="14.25" customHeight="1">
      <c r="F836" s="15"/>
      <c r="G836" s="15"/>
      <c r="H836" s="15"/>
      <c r="I836" s="15"/>
    </row>
    <row r="837" ht="14.25" customHeight="1">
      <c r="F837" s="15"/>
      <c r="G837" s="15"/>
      <c r="H837" s="15"/>
      <c r="I837" s="15"/>
    </row>
    <row r="838" ht="14.25" customHeight="1">
      <c r="F838" s="15"/>
      <c r="G838" s="15"/>
      <c r="H838" s="15"/>
      <c r="I838" s="15"/>
    </row>
    <row r="839" ht="14.25" customHeight="1">
      <c r="F839" s="15"/>
      <c r="G839" s="15"/>
      <c r="H839" s="15"/>
      <c r="I839" s="15"/>
    </row>
    <row r="840" ht="14.25" customHeight="1">
      <c r="F840" s="15"/>
      <c r="G840" s="15"/>
      <c r="H840" s="15"/>
      <c r="I840" s="15"/>
    </row>
    <row r="841" ht="14.25" customHeight="1">
      <c r="F841" s="15"/>
      <c r="G841" s="15"/>
      <c r="H841" s="15"/>
      <c r="I841" s="15"/>
    </row>
    <row r="842" ht="14.25" customHeight="1">
      <c r="F842" s="15"/>
      <c r="G842" s="15"/>
      <c r="H842" s="15"/>
      <c r="I842" s="15"/>
    </row>
    <row r="843" ht="14.25" customHeight="1">
      <c r="F843" s="15"/>
      <c r="G843" s="15"/>
      <c r="H843" s="15"/>
      <c r="I843" s="15"/>
    </row>
    <row r="844" ht="14.25" customHeight="1">
      <c r="F844" s="15"/>
      <c r="G844" s="15"/>
      <c r="H844" s="15"/>
      <c r="I844" s="15"/>
    </row>
    <row r="845" ht="14.25" customHeight="1">
      <c r="F845" s="15"/>
      <c r="G845" s="15"/>
      <c r="H845" s="15"/>
      <c r="I845" s="15"/>
    </row>
    <row r="846" ht="14.25" customHeight="1">
      <c r="F846" s="15"/>
      <c r="G846" s="15"/>
      <c r="H846" s="15"/>
      <c r="I846" s="15"/>
    </row>
    <row r="847" ht="14.25" customHeight="1">
      <c r="F847" s="15"/>
      <c r="G847" s="15"/>
      <c r="H847" s="15"/>
      <c r="I847" s="15"/>
    </row>
    <row r="848" ht="14.25" customHeight="1">
      <c r="F848" s="15"/>
      <c r="G848" s="15"/>
      <c r="H848" s="15"/>
      <c r="I848" s="15"/>
    </row>
    <row r="849" ht="14.25" customHeight="1">
      <c r="F849" s="15"/>
      <c r="G849" s="15"/>
      <c r="H849" s="15"/>
      <c r="I849" s="15"/>
    </row>
    <row r="850" ht="14.25" customHeight="1">
      <c r="F850" s="15"/>
      <c r="G850" s="15"/>
      <c r="H850" s="15"/>
      <c r="I850" s="15"/>
    </row>
    <row r="851" ht="14.25" customHeight="1">
      <c r="F851" s="15"/>
      <c r="G851" s="15"/>
      <c r="H851" s="15"/>
      <c r="I851" s="15"/>
    </row>
    <row r="852" ht="14.25" customHeight="1">
      <c r="F852" s="15"/>
      <c r="G852" s="15"/>
      <c r="H852" s="15"/>
      <c r="I852" s="15"/>
    </row>
    <row r="853" ht="14.25" customHeight="1">
      <c r="F853" s="15"/>
      <c r="G853" s="15"/>
      <c r="H853" s="15"/>
      <c r="I853" s="15"/>
    </row>
    <row r="854" ht="14.25" customHeight="1">
      <c r="F854" s="15"/>
      <c r="G854" s="15"/>
      <c r="H854" s="15"/>
      <c r="I854" s="15"/>
    </row>
    <row r="855" ht="14.25" customHeight="1">
      <c r="F855" s="15"/>
      <c r="G855" s="15"/>
      <c r="H855" s="15"/>
      <c r="I855" s="15"/>
    </row>
    <row r="856" ht="14.25" customHeight="1">
      <c r="F856" s="15"/>
      <c r="G856" s="15"/>
      <c r="H856" s="15"/>
      <c r="I856" s="15"/>
    </row>
    <row r="857" ht="14.25" customHeight="1">
      <c r="F857" s="15"/>
      <c r="G857" s="15"/>
      <c r="H857" s="15"/>
      <c r="I857" s="15"/>
    </row>
    <row r="858" ht="14.25" customHeight="1">
      <c r="F858" s="15"/>
      <c r="G858" s="15"/>
      <c r="H858" s="15"/>
      <c r="I858" s="15"/>
    </row>
    <row r="859" ht="14.25" customHeight="1">
      <c r="F859" s="15"/>
      <c r="G859" s="15"/>
      <c r="H859" s="15"/>
      <c r="I859" s="15"/>
    </row>
    <row r="860" ht="14.25" customHeight="1">
      <c r="F860" s="15"/>
      <c r="G860" s="15"/>
      <c r="H860" s="15"/>
      <c r="I860" s="15"/>
    </row>
    <row r="861" ht="14.25" customHeight="1">
      <c r="F861" s="15"/>
      <c r="G861" s="15"/>
      <c r="H861" s="15"/>
      <c r="I861" s="15"/>
    </row>
    <row r="862" ht="14.25" customHeight="1">
      <c r="F862" s="15"/>
      <c r="G862" s="15"/>
      <c r="H862" s="15"/>
      <c r="I862" s="15"/>
    </row>
    <row r="863" ht="14.25" customHeight="1">
      <c r="F863" s="15"/>
      <c r="G863" s="15"/>
      <c r="H863" s="15"/>
      <c r="I863" s="15"/>
    </row>
    <row r="864" ht="14.25" customHeight="1">
      <c r="F864" s="15"/>
      <c r="G864" s="15"/>
      <c r="H864" s="15"/>
      <c r="I864" s="15"/>
    </row>
    <row r="865" ht="14.25" customHeight="1">
      <c r="F865" s="15"/>
      <c r="G865" s="15"/>
      <c r="H865" s="15"/>
      <c r="I865" s="15"/>
    </row>
    <row r="866" ht="14.25" customHeight="1">
      <c r="F866" s="15"/>
      <c r="G866" s="15"/>
      <c r="H866" s="15"/>
      <c r="I866" s="15"/>
    </row>
    <row r="867" ht="14.25" customHeight="1">
      <c r="F867" s="15"/>
      <c r="G867" s="15"/>
      <c r="H867" s="15"/>
      <c r="I867" s="15"/>
    </row>
    <row r="868" ht="14.25" customHeight="1">
      <c r="F868" s="15"/>
      <c r="G868" s="15"/>
      <c r="H868" s="15"/>
      <c r="I868" s="15"/>
    </row>
    <row r="869" ht="14.25" customHeight="1">
      <c r="F869" s="15"/>
      <c r="G869" s="15"/>
      <c r="H869" s="15"/>
      <c r="I869" s="15"/>
    </row>
    <row r="870" ht="14.25" customHeight="1">
      <c r="F870" s="15"/>
      <c r="G870" s="15"/>
      <c r="H870" s="15"/>
      <c r="I870" s="15"/>
    </row>
    <row r="871" ht="14.25" customHeight="1">
      <c r="F871" s="15"/>
      <c r="G871" s="15"/>
      <c r="H871" s="15"/>
      <c r="I871" s="15"/>
    </row>
    <row r="872" ht="14.25" customHeight="1">
      <c r="F872" s="15"/>
      <c r="G872" s="15"/>
      <c r="H872" s="15"/>
      <c r="I872" s="15"/>
    </row>
    <row r="873" ht="14.25" customHeight="1">
      <c r="F873" s="15"/>
      <c r="G873" s="15"/>
      <c r="H873" s="15"/>
      <c r="I873" s="15"/>
    </row>
    <row r="874" ht="14.25" customHeight="1">
      <c r="F874" s="15"/>
      <c r="G874" s="15"/>
      <c r="H874" s="15"/>
      <c r="I874" s="15"/>
    </row>
    <row r="875" ht="14.25" customHeight="1">
      <c r="F875" s="15"/>
      <c r="G875" s="15"/>
      <c r="H875" s="15"/>
      <c r="I875" s="15"/>
    </row>
    <row r="876" ht="14.25" customHeight="1">
      <c r="F876" s="15"/>
      <c r="G876" s="15"/>
      <c r="H876" s="15"/>
      <c r="I876" s="15"/>
    </row>
    <row r="877" ht="14.25" customHeight="1">
      <c r="F877" s="15"/>
      <c r="G877" s="15"/>
      <c r="H877" s="15"/>
      <c r="I877" s="15"/>
    </row>
    <row r="878" ht="14.25" customHeight="1">
      <c r="F878" s="15"/>
      <c r="G878" s="15"/>
      <c r="H878" s="15"/>
      <c r="I878" s="15"/>
    </row>
    <row r="879" ht="14.25" customHeight="1">
      <c r="F879" s="15"/>
      <c r="G879" s="15"/>
      <c r="H879" s="15"/>
      <c r="I879" s="15"/>
    </row>
    <row r="880" ht="14.25" customHeight="1">
      <c r="F880" s="15"/>
      <c r="G880" s="15"/>
      <c r="H880" s="15"/>
      <c r="I880" s="15"/>
    </row>
    <row r="881" ht="14.25" customHeight="1">
      <c r="F881" s="15"/>
      <c r="G881" s="15"/>
      <c r="H881" s="15"/>
      <c r="I881" s="15"/>
    </row>
    <row r="882" ht="14.25" customHeight="1">
      <c r="F882" s="15"/>
      <c r="G882" s="15"/>
      <c r="H882" s="15"/>
      <c r="I882" s="15"/>
    </row>
    <row r="883" ht="14.25" customHeight="1">
      <c r="F883" s="15"/>
      <c r="G883" s="15"/>
      <c r="H883" s="15"/>
      <c r="I883" s="15"/>
    </row>
    <row r="884" ht="14.25" customHeight="1">
      <c r="F884" s="15"/>
      <c r="G884" s="15"/>
      <c r="H884" s="15"/>
      <c r="I884" s="15"/>
    </row>
    <row r="885" ht="14.25" customHeight="1">
      <c r="F885" s="15"/>
      <c r="G885" s="15"/>
      <c r="H885" s="15"/>
      <c r="I885" s="15"/>
    </row>
    <row r="886" ht="14.25" customHeight="1">
      <c r="F886" s="15"/>
      <c r="G886" s="15"/>
      <c r="H886" s="15"/>
      <c r="I886" s="15"/>
    </row>
    <row r="887" ht="14.25" customHeight="1">
      <c r="F887" s="15"/>
      <c r="G887" s="15"/>
      <c r="H887" s="15"/>
      <c r="I887" s="15"/>
    </row>
    <row r="888" ht="14.25" customHeight="1">
      <c r="F888" s="15"/>
      <c r="G888" s="15"/>
      <c r="H888" s="15"/>
      <c r="I888" s="15"/>
    </row>
    <row r="889" ht="14.25" customHeight="1">
      <c r="F889" s="15"/>
      <c r="G889" s="15"/>
      <c r="H889" s="15"/>
      <c r="I889" s="15"/>
    </row>
    <row r="890" ht="14.25" customHeight="1">
      <c r="F890" s="15"/>
      <c r="G890" s="15"/>
      <c r="H890" s="15"/>
      <c r="I890" s="15"/>
    </row>
    <row r="891" ht="14.25" customHeight="1">
      <c r="F891" s="15"/>
      <c r="G891" s="15"/>
      <c r="H891" s="15"/>
      <c r="I891" s="15"/>
    </row>
    <row r="892" ht="14.25" customHeight="1">
      <c r="F892" s="15"/>
      <c r="G892" s="15"/>
      <c r="H892" s="15"/>
      <c r="I892" s="15"/>
    </row>
    <row r="893" ht="14.25" customHeight="1">
      <c r="F893" s="15"/>
      <c r="G893" s="15"/>
      <c r="H893" s="15"/>
      <c r="I893" s="15"/>
    </row>
    <row r="894" ht="14.25" customHeight="1">
      <c r="F894" s="15"/>
      <c r="G894" s="15"/>
      <c r="H894" s="15"/>
      <c r="I894" s="15"/>
    </row>
    <row r="895" ht="14.25" customHeight="1">
      <c r="F895" s="15"/>
      <c r="G895" s="15"/>
      <c r="H895" s="15"/>
      <c r="I895" s="15"/>
    </row>
    <row r="896" ht="14.25" customHeight="1">
      <c r="F896" s="15"/>
      <c r="G896" s="15"/>
      <c r="H896" s="15"/>
      <c r="I896" s="15"/>
    </row>
    <row r="897" ht="14.25" customHeight="1">
      <c r="F897" s="15"/>
      <c r="G897" s="15"/>
      <c r="H897" s="15"/>
      <c r="I897" s="15"/>
    </row>
    <row r="898" ht="14.25" customHeight="1">
      <c r="F898" s="15"/>
      <c r="G898" s="15"/>
      <c r="H898" s="15"/>
      <c r="I898" s="15"/>
    </row>
    <row r="899" ht="14.25" customHeight="1">
      <c r="F899" s="15"/>
      <c r="G899" s="15"/>
      <c r="H899" s="15"/>
      <c r="I899" s="15"/>
    </row>
    <row r="900" ht="14.25" customHeight="1">
      <c r="F900" s="15"/>
      <c r="G900" s="15"/>
      <c r="H900" s="15"/>
      <c r="I900" s="15"/>
    </row>
    <row r="901" ht="14.25" customHeight="1">
      <c r="F901" s="15"/>
      <c r="G901" s="15"/>
      <c r="H901" s="15"/>
      <c r="I901" s="15"/>
    </row>
    <row r="902" ht="14.25" customHeight="1">
      <c r="F902" s="15"/>
      <c r="G902" s="15"/>
      <c r="H902" s="15"/>
      <c r="I902" s="15"/>
    </row>
    <row r="903" ht="14.25" customHeight="1">
      <c r="F903" s="15"/>
      <c r="G903" s="15"/>
      <c r="H903" s="15"/>
      <c r="I903" s="15"/>
    </row>
    <row r="904" ht="14.25" customHeight="1">
      <c r="F904" s="15"/>
      <c r="G904" s="15"/>
      <c r="H904" s="15"/>
      <c r="I904" s="15"/>
    </row>
    <row r="905" ht="14.25" customHeight="1">
      <c r="F905" s="15"/>
      <c r="G905" s="15"/>
      <c r="H905" s="15"/>
      <c r="I905" s="15"/>
    </row>
    <row r="906" ht="14.25" customHeight="1">
      <c r="F906" s="15"/>
      <c r="G906" s="15"/>
      <c r="H906" s="15"/>
      <c r="I906" s="15"/>
    </row>
    <row r="907" ht="14.25" customHeight="1">
      <c r="F907" s="15"/>
      <c r="G907" s="15"/>
      <c r="H907" s="15"/>
      <c r="I907" s="15"/>
    </row>
    <row r="908" ht="14.25" customHeight="1">
      <c r="F908" s="15"/>
      <c r="G908" s="15"/>
      <c r="H908" s="15"/>
      <c r="I908" s="15"/>
    </row>
    <row r="909" ht="14.25" customHeight="1">
      <c r="F909" s="15"/>
      <c r="G909" s="15"/>
      <c r="H909" s="15"/>
      <c r="I909" s="15"/>
    </row>
    <row r="910" ht="14.25" customHeight="1">
      <c r="F910" s="15"/>
      <c r="G910" s="15"/>
      <c r="H910" s="15"/>
      <c r="I910" s="15"/>
    </row>
    <row r="911" ht="14.25" customHeight="1">
      <c r="F911" s="15"/>
      <c r="G911" s="15"/>
      <c r="H911" s="15"/>
      <c r="I911" s="15"/>
    </row>
    <row r="912" ht="14.25" customHeight="1">
      <c r="F912" s="15"/>
      <c r="G912" s="15"/>
      <c r="H912" s="15"/>
      <c r="I912" s="15"/>
    </row>
    <row r="913" ht="14.25" customHeight="1">
      <c r="F913" s="15"/>
      <c r="G913" s="15"/>
      <c r="H913" s="15"/>
      <c r="I913" s="15"/>
    </row>
    <row r="914" ht="14.25" customHeight="1">
      <c r="F914" s="15"/>
      <c r="G914" s="15"/>
      <c r="H914" s="15"/>
      <c r="I914" s="15"/>
    </row>
    <row r="915" ht="14.25" customHeight="1">
      <c r="F915" s="15"/>
      <c r="G915" s="15"/>
      <c r="H915" s="15"/>
      <c r="I915" s="15"/>
    </row>
    <row r="916" ht="14.25" customHeight="1">
      <c r="F916" s="15"/>
      <c r="G916" s="15"/>
      <c r="H916" s="15"/>
      <c r="I916" s="15"/>
    </row>
    <row r="917" ht="14.25" customHeight="1">
      <c r="F917" s="15"/>
      <c r="G917" s="15"/>
      <c r="H917" s="15"/>
      <c r="I917" s="15"/>
    </row>
    <row r="918" ht="14.25" customHeight="1">
      <c r="F918" s="15"/>
      <c r="G918" s="15"/>
      <c r="H918" s="15"/>
      <c r="I918" s="15"/>
    </row>
    <row r="919" ht="14.25" customHeight="1">
      <c r="F919" s="15"/>
      <c r="G919" s="15"/>
      <c r="H919" s="15"/>
      <c r="I919" s="15"/>
    </row>
    <row r="920" ht="14.25" customHeight="1">
      <c r="F920" s="15"/>
      <c r="G920" s="15"/>
      <c r="H920" s="15"/>
      <c r="I920" s="15"/>
    </row>
    <row r="921" ht="14.25" customHeight="1">
      <c r="F921" s="15"/>
      <c r="G921" s="15"/>
      <c r="H921" s="15"/>
      <c r="I921" s="15"/>
    </row>
    <row r="922" ht="14.25" customHeight="1">
      <c r="F922" s="15"/>
      <c r="G922" s="15"/>
      <c r="H922" s="15"/>
      <c r="I922" s="15"/>
    </row>
    <row r="923" ht="14.25" customHeight="1">
      <c r="F923" s="15"/>
      <c r="G923" s="15"/>
      <c r="H923" s="15"/>
      <c r="I923" s="15"/>
    </row>
    <row r="924" ht="14.25" customHeight="1">
      <c r="F924" s="15"/>
      <c r="G924" s="15"/>
      <c r="H924" s="15"/>
      <c r="I924" s="15"/>
    </row>
    <row r="925" ht="14.25" customHeight="1">
      <c r="F925" s="15"/>
      <c r="G925" s="15"/>
      <c r="H925" s="15"/>
      <c r="I925" s="15"/>
    </row>
    <row r="926" ht="14.25" customHeight="1">
      <c r="F926" s="15"/>
      <c r="G926" s="15"/>
      <c r="H926" s="15"/>
      <c r="I926" s="15"/>
    </row>
    <row r="927" ht="14.25" customHeight="1">
      <c r="F927" s="15"/>
      <c r="G927" s="15"/>
      <c r="H927" s="15"/>
      <c r="I927" s="15"/>
    </row>
    <row r="928" ht="14.25" customHeight="1">
      <c r="F928" s="15"/>
      <c r="G928" s="15"/>
      <c r="H928" s="15"/>
      <c r="I928" s="15"/>
    </row>
    <row r="929" ht="14.25" customHeight="1">
      <c r="F929" s="15"/>
      <c r="G929" s="15"/>
      <c r="H929" s="15"/>
      <c r="I929" s="15"/>
    </row>
    <row r="930" ht="14.25" customHeight="1">
      <c r="F930" s="15"/>
      <c r="G930" s="15"/>
      <c r="H930" s="15"/>
      <c r="I930" s="15"/>
    </row>
    <row r="931" ht="14.25" customHeight="1">
      <c r="F931" s="15"/>
      <c r="G931" s="15"/>
      <c r="H931" s="15"/>
      <c r="I931" s="15"/>
    </row>
    <row r="932" ht="14.25" customHeight="1">
      <c r="F932" s="15"/>
      <c r="G932" s="15"/>
      <c r="H932" s="15"/>
      <c r="I932" s="15"/>
    </row>
    <row r="933" ht="14.25" customHeight="1">
      <c r="F933" s="15"/>
      <c r="G933" s="15"/>
      <c r="H933" s="15"/>
      <c r="I933" s="15"/>
    </row>
    <row r="934" ht="14.25" customHeight="1">
      <c r="F934" s="15"/>
      <c r="G934" s="15"/>
      <c r="H934" s="15"/>
      <c r="I934" s="15"/>
    </row>
    <row r="935" ht="14.25" customHeight="1">
      <c r="F935" s="15"/>
      <c r="G935" s="15"/>
      <c r="H935" s="15"/>
      <c r="I935" s="15"/>
    </row>
    <row r="936" ht="14.25" customHeight="1">
      <c r="F936" s="15"/>
      <c r="G936" s="15"/>
      <c r="H936" s="15"/>
      <c r="I936" s="15"/>
    </row>
    <row r="937" ht="14.25" customHeight="1">
      <c r="F937" s="15"/>
      <c r="G937" s="15"/>
      <c r="H937" s="15"/>
      <c r="I937" s="15"/>
    </row>
    <row r="938" ht="14.25" customHeight="1">
      <c r="F938" s="15"/>
      <c r="G938" s="15"/>
      <c r="H938" s="15"/>
      <c r="I938" s="15"/>
    </row>
    <row r="939" ht="14.25" customHeight="1">
      <c r="F939" s="15"/>
      <c r="G939" s="15"/>
      <c r="H939" s="15"/>
      <c r="I939" s="15"/>
    </row>
    <row r="940" ht="14.25" customHeight="1">
      <c r="F940" s="15"/>
      <c r="G940" s="15"/>
      <c r="H940" s="15"/>
      <c r="I940" s="15"/>
    </row>
    <row r="941" ht="14.25" customHeight="1">
      <c r="F941" s="15"/>
      <c r="G941" s="15"/>
      <c r="H941" s="15"/>
      <c r="I941" s="15"/>
    </row>
    <row r="942" ht="14.25" customHeight="1">
      <c r="F942" s="15"/>
      <c r="G942" s="15"/>
      <c r="H942" s="15"/>
      <c r="I942" s="15"/>
    </row>
    <row r="943" ht="14.25" customHeight="1">
      <c r="F943" s="15"/>
      <c r="G943" s="15"/>
      <c r="H943" s="15"/>
      <c r="I943" s="15"/>
    </row>
    <row r="944" ht="14.25" customHeight="1">
      <c r="F944" s="15"/>
      <c r="G944" s="15"/>
      <c r="H944" s="15"/>
      <c r="I944" s="15"/>
    </row>
    <row r="945" ht="14.25" customHeight="1">
      <c r="F945" s="15"/>
      <c r="G945" s="15"/>
      <c r="H945" s="15"/>
      <c r="I945" s="15"/>
    </row>
    <row r="946" ht="14.25" customHeight="1">
      <c r="F946" s="15"/>
      <c r="G946" s="15"/>
      <c r="H946" s="15"/>
      <c r="I946" s="15"/>
    </row>
    <row r="947" ht="14.25" customHeight="1">
      <c r="F947" s="15"/>
      <c r="G947" s="15"/>
      <c r="H947" s="15"/>
      <c r="I947" s="15"/>
    </row>
    <row r="948" ht="14.25" customHeight="1">
      <c r="F948" s="15"/>
      <c r="G948" s="15"/>
      <c r="H948" s="15"/>
      <c r="I948" s="15"/>
    </row>
    <row r="949" ht="14.25" customHeight="1">
      <c r="F949" s="15"/>
      <c r="G949" s="15"/>
      <c r="H949" s="15"/>
      <c r="I949" s="15"/>
    </row>
    <row r="950" ht="14.25" customHeight="1">
      <c r="F950" s="15"/>
      <c r="G950" s="15"/>
      <c r="H950" s="15"/>
      <c r="I950" s="15"/>
    </row>
    <row r="951" ht="14.25" customHeight="1">
      <c r="F951" s="15"/>
      <c r="G951" s="15"/>
      <c r="H951" s="15"/>
      <c r="I951" s="15"/>
    </row>
    <row r="952" ht="14.25" customHeight="1">
      <c r="F952" s="15"/>
      <c r="G952" s="15"/>
      <c r="H952" s="15"/>
      <c r="I952" s="15"/>
    </row>
    <row r="953" ht="14.25" customHeight="1">
      <c r="F953" s="15"/>
      <c r="G953" s="15"/>
      <c r="H953" s="15"/>
      <c r="I953" s="15"/>
    </row>
    <row r="954" ht="14.25" customHeight="1">
      <c r="F954" s="15"/>
      <c r="G954" s="15"/>
      <c r="H954" s="15"/>
      <c r="I954" s="15"/>
    </row>
    <row r="955" ht="14.25" customHeight="1">
      <c r="F955" s="15"/>
      <c r="G955" s="15"/>
      <c r="H955" s="15"/>
      <c r="I955" s="15"/>
    </row>
    <row r="956" ht="14.25" customHeight="1">
      <c r="F956" s="15"/>
      <c r="G956" s="15"/>
      <c r="H956" s="15"/>
      <c r="I956" s="15"/>
    </row>
    <row r="957" ht="14.25" customHeight="1">
      <c r="F957" s="15"/>
      <c r="G957" s="15"/>
      <c r="H957" s="15"/>
      <c r="I957" s="15"/>
    </row>
    <row r="958" ht="14.25" customHeight="1">
      <c r="F958" s="15"/>
      <c r="G958" s="15"/>
      <c r="H958" s="15"/>
      <c r="I958" s="15"/>
    </row>
    <row r="959" ht="14.25" customHeight="1">
      <c r="F959" s="15"/>
      <c r="G959" s="15"/>
      <c r="H959" s="15"/>
      <c r="I959" s="15"/>
    </row>
    <row r="960" ht="14.25" customHeight="1">
      <c r="F960" s="15"/>
      <c r="G960" s="15"/>
      <c r="H960" s="15"/>
      <c r="I960" s="15"/>
    </row>
    <row r="961" ht="14.25" customHeight="1">
      <c r="F961" s="15"/>
      <c r="G961" s="15"/>
      <c r="H961" s="15"/>
      <c r="I961" s="15"/>
    </row>
    <row r="962" ht="14.25" customHeight="1">
      <c r="F962" s="15"/>
      <c r="G962" s="15"/>
      <c r="H962" s="15"/>
      <c r="I962" s="15"/>
    </row>
    <row r="963" ht="14.25" customHeight="1">
      <c r="F963" s="15"/>
      <c r="G963" s="15"/>
      <c r="H963" s="15"/>
      <c r="I963" s="15"/>
    </row>
    <row r="964" ht="14.25" customHeight="1">
      <c r="F964" s="15"/>
      <c r="G964" s="15"/>
      <c r="H964" s="15"/>
      <c r="I964" s="15"/>
    </row>
    <row r="965" ht="14.25" customHeight="1">
      <c r="F965" s="15"/>
      <c r="G965" s="15"/>
      <c r="H965" s="15"/>
      <c r="I965" s="15"/>
    </row>
    <row r="966" ht="14.25" customHeight="1">
      <c r="F966" s="15"/>
      <c r="G966" s="15"/>
      <c r="H966" s="15"/>
      <c r="I966" s="15"/>
    </row>
    <row r="967" ht="14.25" customHeight="1">
      <c r="F967" s="15"/>
      <c r="G967" s="15"/>
      <c r="H967" s="15"/>
      <c r="I967" s="15"/>
    </row>
    <row r="968" ht="14.25" customHeight="1">
      <c r="F968" s="15"/>
      <c r="G968" s="15"/>
      <c r="H968" s="15"/>
      <c r="I968" s="15"/>
    </row>
    <row r="969" ht="14.25" customHeight="1">
      <c r="F969" s="15"/>
      <c r="G969" s="15"/>
      <c r="H969" s="15"/>
      <c r="I969" s="15"/>
    </row>
    <row r="970" ht="14.25" customHeight="1">
      <c r="F970" s="15"/>
      <c r="G970" s="15"/>
      <c r="H970" s="15"/>
      <c r="I970" s="15"/>
    </row>
    <row r="971" ht="14.25" customHeight="1">
      <c r="F971" s="15"/>
      <c r="G971" s="15"/>
      <c r="H971" s="15"/>
      <c r="I971" s="15"/>
    </row>
    <row r="972" ht="14.25" customHeight="1">
      <c r="F972" s="15"/>
      <c r="G972" s="15"/>
      <c r="H972" s="15"/>
      <c r="I972" s="15"/>
    </row>
    <row r="973" ht="14.25" customHeight="1">
      <c r="F973" s="15"/>
      <c r="G973" s="15"/>
      <c r="H973" s="15"/>
      <c r="I973" s="15"/>
    </row>
    <row r="974" ht="14.25" customHeight="1">
      <c r="F974" s="15"/>
      <c r="G974" s="15"/>
      <c r="H974" s="15"/>
      <c r="I974" s="15"/>
    </row>
    <row r="975" ht="14.25" customHeight="1">
      <c r="F975" s="15"/>
      <c r="G975" s="15"/>
      <c r="H975" s="15"/>
      <c r="I975" s="15"/>
    </row>
    <row r="976" ht="14.25" customHeight="1">
      <c r="F976" s="15"/>
      <c r="G976" s="15"/>
      <c r="H976" s="15"/>
      <c r="I976" s="15"/>
    </row>
    <row r="977" ht="14.25" customHeight="1">
      <c r="F977" s="15"/>
      <c r="G977" s="15"/>
      <c r="H977" s="15"/>
      <c r="I977" s="15"/>
    </row>
    <row r="978" ht="14.25" customHeight="1">
      <c r="F978" s="15"/>
      <c r="G978" s="15"/>
      <c r="H978" s="15"/>
      <c r="I978" s="15"/>
    </row>
    <row r="979" ht="14.25" customHeight="1">
      <c r="F979" s="15"/>
      <c r="G979" s="15"/>
      <c r="H979" s="15"/>
      <c r="I979" s="15"/>
    </row>
    <row r="980" ht="14.25" customHeight="1">
      <c r="F980" s="15"/>
      <c r="G980" s="15"/>
      <c r="H980" s="15"/>
      <c r="I980" s="15"/>
    </row>
    <row r="981" ht="14.25" customHeight="1">
      <c r="F981" s="15"/>
      <c r="G981" s="15"/>
      <c r="H981" s="15"/>
      <c r="I981" s="15"/>
    </row>
    <row r="982" ht="14.25" customHeight="1">
      <c r="F982" s="15"/>
      <c r="G982" s="15"/>
      <c r="H982" s="15"/>
      <c r="I982" s="15"/>
    </row>
    <row r="983" ht="14.25" customHeight="1">
      <c r="F983" s="15"/>
      <c r="G983" s="15"/>
      <c r="H983" s="15"/>
      <c r="I983" s="15"/>
    </row>
    <row r="984" ht="14.25" customHeight="1">
      <c r="F984" s="15"/>
      <c r="G984" s="15"/>
      <c r="H984" s="15"/>
      <c r="I984" s="15"/>
    </row>
    <row r="985" ht="14.25" customHeight="1">
      <c r="F985" s="15"/>
      <c r="G985" s="15"/>
      <c r="H985" s="15"/>
      <c r="I985" s="15"/>
    </row>
    <row r="986" ht="14.25" customHeight="1">
      <c r="F986" s="15"/>
      <c r="G986" s="15"/>
      <c r="H986" s="15"/>
      <c r="I986" s="15"/>
    </row>
    <row r="987" ht="14.25" customHeight="1">
      <c r="F987" s="15"/>
      <c r="G987" s="15"/>
      <c r="H987" s="15"/>
      <c r="I987" s="15"/>
    </row>
    <row r="988" ht="14.25" customHeight="1">
      <c r="F988" s="15"/>
      <c r="G988" s="15"/>
      <c r="H988" s="15"/>
      <c r="I988" s="15"/>
    </row>
    <row r="989" ht="14.25" customHeight="1">
      <c r="F989" s="15"/>
      <c r="G989" s="15"/>
      <c r="H989" s="15"/>
      <c r="I989" s="15"/>
    </row>
    <row r="990" ht="14.25" customHeight="1">
      <c r="F990" s="15"/>
      <c r="G990" s="15"/>
      <c r="H990" s="15"/>
      <c r="I990" s="15"/>
    </row>
    <row r="991" ht="14.25" customHeight="1">
      <c r="F991" s="15"/>
      <c r="G991" s="15"/>
      <c r="H991" s="15"/>
      <c r="I991" s="15"/>
    </row>
    <row r="992" ht="14.25" customHeight="1">
      <c r="F992" s="15"/>
      <c r="G992" s="15"/>
      <c r="H992" s="15"/>
      <c r="I992" s="15"/>
    </row>
    <row r="993" ht="14.25" customHeight="1">
      <c r="F993" s="15"/>
      <c r="G993" s="15"/>
      <c r="H993" s="15"/>
      <c r="I993" s="15"/>
    </row>
    <row r="994" ht="14.25" customHeight="1">
      <c r="F994" s="15"/>
      <c r="G994" s="15"/>
      <c r="H994" s="15"/>
      <c r="I994" s="15"/>
    </row>
    <row r="995" ht="14.25" customHeight="1">
      <c r="F995" s="15"/>
      <c r="G995" s="15"/>
      <c r="H995" s="15"/>
      <c r="I995" s="15"/>
    </row>
    <row r="996" ht="14.25" customHeight="1">
      <c r="F996" s="15"/>
      <c r="G996" s="15"/>
      <c r="H996" s="15"/>
      <c r="I996" s="15"/>
    </row>
    <row r="997" ht="14.25" customHeight="1">
      <c r="F997" s="15"/>
      <c r="G997" s="15"/>
      <c r="H997" s="15"/>
      <c r="I997" s="15"/>
    </row>
    <row r="998" ht="14.25" customHeight="1">
      <c r="F998" s="15"/>
      <c r="G998" s="15"/>
      <c r="H998" s="15"/>
      <c r="I998" s="15"/>
    </row>
    <row r="999" ht="14.25" customHeight="1">
      <c r="F999" s="15"/>
      <c r="G999" s="15"/>
      <c r="H999" s="15"/>
      <c r="I999" s="15"/>
    </row>
    <row r="1000" ht="14.25" customHeight="1">
      <c r="F1000" s="15"/>
      <c r="G1000" s="15"/>
      <c r="H1000" s="15"/>
      <c r="I1000" s="1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4" width="15.71"/>
    <col customWidth="1" min="5" max="5" width="19.71"/>
    <col customWidth="1" min="6" max="8" width="21.14"/>
    <col customWidth="1" min="9" max="9" width="21.57"/>
    <col customWidth="1" min="10" max="10" width="16.43"/>
    <col customWidth="1" min="11" max="26" width="8.71"/>
  </cols>
  <sheetData>
    <row r="1" ht="14.25" customHeight="1">
      <c r="A1" s="9" t="s">
        <v>16</v>
      </c>
      <c r="B1" s="11" t="s">
        <v>17</v>
      </c>
      <c r="C1" s="11" t="s">
        <v>27</v>
      </c>
      <c r="D1" s="11" t="s">
        <v>19</v>
      </c>
      <c r="E1" s="11" t="s">
        <v>20</v>
      </c>
      <c r="F1" s="11"/>
      <c r="G1" s="11"/>
      <c r="H1" s="11"/>
      <c r="I1" s="11"/>
      <c r="J1" s="11"/>
    </row>
    <row r="2" ht="14.25" customHeight="1">
      <c r="A2" s="5" t="s">
        <v>21</v>
      </c>
      <c r="B2" s="18">
        <f>Results!C8</f>
        <v>0</v>
      </c>
      <c r="C2" s="19">
        <f>Results!D8</f>
        <v>1</v>
      </c>
      <c r="D2" s="18">
        <v>0.0</v>
      </c>
      <c r="E2" s="5">
        <v>0.0</v>
      </c>
    </row>
    <row r="3" ht="14.25" customHeight="1">
      <c r="A3" s="5" t="s">
        <v>22</v>
      </c>
      <c r="B3" s="13">
        <f>Results!C9</f>
        <v>1</v>
      </c>
      <c r="C3" s="5">
        <f>Results!D9</f>
        <v>0</v>
      </c>
      <c r="D3" s="5">
        <f>Results!E9</f>
        <v>0</v>
      </c>
      <c r="E3" s="5">
        <v>0.0</v>
      </c>
    </row>
    <row r="4" ht="14.25" customHeight="1">
      <c r="A4" s="5" t="s">
        <v>23</v>
      </c>
      <c r="B4" s="5">
        <f>Results!C10</f>
        <v>0</v>
      </c>
      <c r="C4" s="5">
        <f>Results!D10</f>
        <v>1</v>
      </c>
      <c r="D4" s="5">
        <f>Results!E10</f>
        <v>0</v>
      </c>
      <c r="E4" s="5">
        <v>0.0</v>
      </c>
    </row>
    <row r="5" ht="14.25" customHeight="1">
      <c r="A5" s="5" t="s">
        <v>24</v>
      </c>
      <c r="B5" s="5">
        <f>Results!C11</f>
        <v>1</v>
      </c>
      <c r="C5" s="5" t="str">
        <f>Results!D11</f>
        <v/>
      </c>
      <c r="D5" s="5" t="str">
        <f>Results!E11</f>
        <v/>
      </c>
      <c r="E5" s="5">
        <v>0.0</v>
      </c>
    </row>
    <row r="6" ht="14.25" customHeight="1">
      <c r="A6" s="5" t="s">
        <v>25</v>
      </c>
      <c r="B6" s="5">
        <f>Results!C12</f>
        <v>0.7515287794</v>
      </c>
      <c r="C6" s="5">
        <f>Results!D12</f>
        <v>0.01129788576</v>
      </c>
      <c r="D6" s="5">
        <f>Results!E12</f>
        <v>0</v>
      </c>
      <c r="E6" s="5">
        <f>Results!F12</f>
        <v>0.2371733348</v>
      </c>
    </row>
    <row r="7" ht="14.25" customHeight="1">
      <c r="A7" s="5" t="s">
        <v>26</v>
      </c>
      <c r="B7" s="5" t="str">
        <f>Results!C13</f>
        <v/>
      </c>
      <c r="C7" s="5" t="str">
        <f>Results!D13</f>
        <v/>
      </c>
      <c r="D7" s="5" t="str">
        <f>Results!E13</f>
        <v/>
      </c>
      <c r="E7" s="5">
        <v>0.0</v>
      </c>
    </row>
    <row r="8" ht="14.25" customHeight="1">
      <c r="F8" s="15"/>
      <c r="G8" s="15"/>
      <c r="H8" s="15"/>
      <c r="I8" s="15"/>
    </row>
    <row r="9" ht="14.25" customHeight="1">
      <c r="F9" s="15"/>
      <c r="G9" s="15"/>
      <c r="H9" s="15"/>
      <c r="I9" s="15"/>
    </row>
    <row r="10" ht="14.25" customHeight="1">
      <c r="F10" s="15"/>
      <c r="G10" s="15"/>
      <c r="H10" s="15"/>
      <c r="I10" s="15"/>
    </row>
    <row r="11" ht="14.25" customHeight="1">
      <c r="F11" s="15"/>
      <c r="G11" s="15"/>
      <c r="H11" s="15"/>
      <c r="I11" s="15"/>
    </row>
    <row r="12" ht="14.25" customHeight="1">
      <c r="F12" s="15"/>
      <c r="G12" s="15"/>
      <c r="H12" s="15"/>
      <c r="I12" s="15"/>
    </row>
    <row r="13" ht="14.25" customHeight="1">
      <c r="F13" s="15"/>
      <c r="G13" s="15"/>
      <c r="H13" s="15"/>
      <c r="I13" s="15"/>
    </row>
    <row r="14" ht="14.25" customHeight="1">
      <c r="F14" s="15"/>
      <c r="G14" s="15"/>
      <c r="H14" s="15"/>
      <c r="I14" s="15"/>
    </row>
    <row r="15" ht="14.25" customHeight="1">
      <c r="F15" s="15"/>
      <c r="G15" s="15"/>
      <c r="H15" s="15"/>
      <c r="I15" s="15"/>
    </row>
    <row r="16" ht="14.25" customHeight="1">
      <c r="F16" s="15"/>
      <c r="G16" s="15"/>
      <c r="H16" s="15"/>
      <c r="I16" s="15"/>
    </row>
    <row r="17" ht="14.25" customHeight="1">
      <c r="F17" s="15"/>
      <c r="G17" s="15"/>
      <c r="H17" s="15"/>
      <c r="I17" s="15"/>
    </row>
    <row r="18" ht="14.25" customHeight="1">
      <c r="F18" s="15"/>
      <c r="G18" s="15"/>
      <c r="H18" s="15"/>
      <c r="I18" s="15"/>
    </row>
    <row r="19" ht="14.25" customHeight="1">
      <c r="F19" s="15"/>
      <c r="G19" s="15"/>
      <c r="H19" s="15"/>
      <c r="I19" s="15"/>
    </row>
    <row r="20" ht="14.25" customHeight="1">
      <c r="F20" s="15"/>
      <c r="G20" s="15"/>
      <c r="H20" s="15"/>
      <c r="I20" s="15"/>
    </row>
    <row r="21" ht="14.25" customHeight="1">
      <c r="F21" s="15"/>
      <c r="G21" s="15"/>
      <c r="H21" s="15"/>
      <c r="I21" s="15"/>
    </row>
    <row r="22" ht="14.25" customHeight="1">
      <c r="F22" s="15"/>
      <c r="G22" s="15"/>
      <c r="H22" s="15"/>
      <c r="I22" s="15"/>
    </row>
    <row r="23" ht="14.25" customHeight="1">
      <c r="F23" s="15"/>
      <c r="G23" s="15"/>
      <c r="H23" s="15"/>
      <c r="I23" s="15"/>
    </row>
    <row r="24" ht="14.25" customHeight="1">
      <c r="F24" s="15"/>
      <c r="G24" s="15"/>
      <c r="H24" s="15"/>
      <c r="I24" s="15"/>
    </row>
    <row r="25" ht="14.25" customHeight="1">
      <c r="F25" s="15"/>
      <c r="G25" s="15"/>
      <c r="H25" s="15"/>
      <c r="I25" s="15"/>
    </row>
    <row r="26" ht="14.25" customHeight="1">
      <c r="F26" s="15"/>
      <c r="G26" s="15"/>
      <c r="H26" s="15"/>
      <c r="I26" s="15"/>
    </row>
    <row r="27" ht="14.25" customHeight="1">
      <c r="F27" s="15"/>
      <c r="G27" s="15"/>
      <c r="H27" s="15"/>
      <c r="I27" s="15"/>
    </row>
    <row r="28" ht="14.25" customHeight="1">
      <c r="F28" s="15"/>
      <c r="G28" s="15"/>
      <c r="H28" s="15"/>
      <c r="I28" s="15"/>
    </row>
    <row r="29" ht="14.25" customHeight="1">
      <c r="F29" s="15"/>
      <c r="G29" s="15"/>
      <c r="H29" s="15"/>
      <c r="I29" s="15"/>
    </row>
    <row r="30" ht="14.25" customHeight="1">
      <c r="F30" s="15"/>
      <c r="G30" s="15"/>
      <c r="H30" s="15"/>
      <c r="I30" s="15"/>
    </row>
    <row r="31" ht="14.25" customHeight="1">
      <c r="F31" s="15"/>
      <c r="G31" s="15"/>
      <c r="H31" s="15"/>
      <c r="I31" s="15"/>
    </row>
    <row r="32" ht="14.25" customHeight="1">
      <c r="F32" s="15"/>
      <c r="G32" s="15"/>
      <c r="H32" s="15"/>
      <c r="I32" s="15"/>
    </row>
    <row r="33" ht="14.25" customHeight="1">
      <c r="F33" s="15"/>
      <c r="G33" s="15"/>
      <c r="H33" s="15"/>
      <c r="I33" s="15"/>
    </row>
    <row r="34" ht="14.25" customHeight="1">
      <c r="F34" s="15"/>
      <c r="G34" s="15"/>
      <c r="H34" s="15"/>
      <c r="I34" s="15"/>
    </row>
    <row r="35" ht="14.25" customHeight="1">
      <c r="F35" s="15"/>
      <c r="G35" s="15"/>
      <c r="H35" s="15"/>
      <c r="I35" s="15"/>
    </row>
    <row r="36" ht="14.25" customHeight="1">
      <c r="F36" s="15"/>
      <c r="G36" s="15"/>
      <c r="H36" s="15"/>
      <c r="I36" s="15"/>
    </row>
    <row r="37" ht="14.25" customHeight="1">
      <c r="F37" s="15"/>
      <c r="G37" s="15"/>
      <c r="H37" s="15"/>
      <c r="I37" s="15"/>
    </row>
    <row r="38" ht="14.25" customHeight="1">
      <c r="F38" s="15"/>
      <c r="G38" s="15"/>
      <c r="H38" s="15"/>
      <c r="I38" s="15"/>
    </row>
    <row r="39" ht="14.25" customHeight="1">
      <c r="F39" s="15"/>
      <c r="G39" s="15"/>
      <c r="H39" s="15"/>
      <c r="I39" s="15"/>
    </row>
    <row r="40" ht="14.25" customHeight="1">
      <c r="F40" s="15"/>
      <c r="G40" s="15"/>
      <c r="H40" s="15"/>
      <c r="I40" s="15"/>
    </row>
    <row r="41" ht="14.25" customHeight="1">
      <c r="F41" s="15"/>
      <c r="G41" s="15"/>
      <c r="H41" s="15"/>
      <c r="I41" s="15"/>
    </row>
    <row r="42" ht="14.25" customHeight="1">
      <c r="F42" s="15"/>
      <c r="G42" s="15"/>
      <c r="H42" s="15"/>
      <c r="I42" s="15"/>
    </row>
    <row r="43" ht="14.25" customHeight="1">
      <c r="F43" s="15"/>
      <c r="G43" s="15"/>
      <c r="H43" s="15"/>
      <c r="I43" s="15"/>
    </row>
    <row r="44" ht="14.25" customHeight="1">
      <c r="F44" s="15"/>
      <c r="G44" s="15"/>
      <c r="H44" s="15"/>
      <c r="I44" s="15"/>
    </row>
    <row r="45" ht="14.25" customHeight="1">
      <c r="F45" s="15"/>
      <c r="G45" s="15"/>
      <c r="H45" s="15"/>
      <c r="I45" s="15"/>
    </row>
    <row r="46" ht="14.25" customHeight="1">
      <c r="F46" s="15"/>
      <c r="G46" s="15"/>
      <c r="H46" s="15"/>
      <c r="I46" s="15"/>
    </row>
    <row r="47" ht="14.25" customHeight="1">
      <c r="F47" s="15"/>
      <c r="G47" s="15"/>
      <c r="H47" s="15"/>
      <c r="I47" s="15"/>
    </row>
    <row r="48" ht="14.25" customHeight="1">
      <c r="F48" s="15"/>
      <c r="G48" s="15"/>
      <c r="H48" s="15"/>
      <c r="I48" s="15"/>
    </row>
    <row r="49" ht="14.25" customHeight="1">
      <c r="F49" s="15"/>
      <c r="G49" s="15"/>
      <c r="H49" s="15"/>
      <c r="I49" s="15"/>
    </row>
    <row r="50" ht="14.25" customHeight="1">
      <c r="F50" s="15"/>
      <c r="G50" s="15"/>
      <c r="H50" s="15"/>
      <c r="I50" s="15"/>
    </row>
    <row r="51" ht="14.25" customHeight="1">
      <c r="F51" s="15"/>
      <c r="G51" s="15"/>
      <c r="H51" s="15"/>
      <c r="I51" s="15"/>
    </row>
    <row r="52" ht="14.25" customHeight="1">
      <c r="F52" s="15"/>
      <c r="G52" s="15"/>
      <c r="H52" s="15"/>
      <c r="I52" s="15"/>
    </row>
    <row r="53" ht="14.25" customHeight="1">
      <c r="F53" s="15"/>
      <c r="G53" s="15"/>
      <c r="H53" s="15"/>
      <c r="I53" s="15"/>
    </row>
    <row r="54" ht="14.25" customHeight="1">
      <c r="F54" s="15"/>
      <c r="G54" s="15"/>
      <c r="H54" s="15"/>
      <c r="I54" s="15"/>
    </row>
    <row r="55" ht="14.25" customHeight="1">
      <c r="F55" s="15"/>
      <c r="G55" s="15"/>
      <c r="H55" s="15"/>
      <c r="I55" s="15"/>
    </row>
    <row r="56" ht="14.25" customHeight="1">
      <c r="F56" s="15"/>
      <c r="G56" s="15"/>
      <c r="H56" s="15"/>
      <c r="I56" s="15"/>
    </row>
    <row r="57" ht="14.25" customHeight="1">
      <c r="F57" s="15"/>
      <c r="G57" s="15"/>
      <c r="H57" s="15"/>
      <c r="I57" s="15"/>
    </row>
    <row r="58" ht="14.25" customHeight="1">
      <c r="F58" s="15"/>
      <c r="G58" s="15"/>
      <c r="H58" s="15"/>
      <c r="I58" s="15"/>
    </row>
    <row r="59" ht="14.25" customHeight="1">
      <c r="F59" s="15"/>
      <c r="G59" s="15"/>
      <c r="H59" s="15"/>
      <c r="I59" s="15"/>
    </row>
    <row r="60" ht="14.25" customHeight="1">
      <c r="F60" s="15"/>
      <c r="G60" s="15"/>
      <c r="H60" s="15"/>
      <c r="I60" s="15"/>
    </row>
    <row r="61" ht="14.25" customHeight="1">
      <c r="F61" s="15"/>
      <c r="G61" s="15"/>
      <c r="H61" s="15"/>
      <c r="I61" s="15"/>
    </row>
    <row r="62" ht="14.25" customHeight="1">
      <c r="F62" s="15"/>
      <c r="G62" s="15"/>
      <c r="H62" s="15"/>
      <c r="I62" s="15"/>
    </row>
    <row r="63" ht="14.25" customHeight="1">
      <c r="F63" s="15"/>
      <c r="G63" s="15"/>
      <c r="H63" s="15"/>
      <c r="I63" s="15"/>
    </row>
    <row r="64" ht="14.25" customHeight="1">
      <c r="F64" s="15"/>
      <c r="G64" s="15"/>
      <c r="H64" s="15"/>
      <c r="I64" s="15"/>
    </row>
    <row r="65" ht="14.25" customHeight="1">
      <c r="F65" s="15"/>
      <c r="G65" s="15"/>
      <c r="H65" s="15"/>
      <c r="I65" s="15"/>
    </row>
    <row r="66" ht="14.25" customHeight="1">
      <c r="F66" s="15"/>
      <c r="G66" s="15"/>
      <c r="H66" s="15"/>
      <c r="I66" s="15"/>
    </row>
    <row r="67" ht="14.25" customHeight="1">
      <c r="F67" s="15"/>
      <c r="G67" s="15"/>
      <c r="H67" s="15"/>
      <c r="I67" s="15"/>
    </row>
    <row r="68" ht="14.25" customHeight="1">
      <c r="F68" s="15"/>
      <c r="G68" s="15"/>
      <c r="H68" s="15"/>
      <c r="I68" s="15"/>
    </row>
    <row r="69" ht="14.25" customHeight="1">
      <c r="F69" s="15"/>
      <c r="G69" s="15"/>
      <c r="H69" s="15"/>
      <c r="I69" s="15"/>
    </row>
    <row r="70" ht="14.25" customHeight="1">
      <c r="F70" s="15"/>
      <c r="G70" s="15"/>
      <c r="H70" s="15"/>
      <c r="I70" s="15"/>
    </row>
    <row r="71" ht="14.25" customHeight="1">
      <c r="F71" s="15"/>
      <c r="G71" s="15"/>
      <c r="H71" s="15"/>
      <c r="I71" s="15"/>
    </row>
    <row r="72" ht="14.25" customHeight="1">
      <c r="F72" s="15"/>
      <c r="G72" s="15"/>
      <c r="H72" s="15"/>
      <c r="I72" s="15"/>
    </row>
    <row r="73" ht="14.25" customHeight="1">
      <c r="F73" s="15"/>
      <c r="G73" s="15"/>
      <c r="H73" s="15"/>
      <c r="I73" s="15"/>
    </row>
    <row r="74" ht="14.25" customHeight="1">
      <c r="F74" s="15"/>
      <c r="G74" s="15"/>
      <c r="H74" s="15"/>
      <c r="I74" s="15"/>
    </row>
    <row r="75" ht="14.25" customHeight="1">
      <c r="F75" s="15"/>
      <c r="G75" s="15"/>
      <c r="H75" s="15"/>
      <c r="I75" s="15"/>
    </row>
    <row r="76" ht="14.25" customHeight="1">
      <c r="F76" s="15"/>
      <c r="G76" s="15"/>
      <c r="H76" s="15"/>
      <c r="I76" s="15"/>
    </row>
    <row r="77" ht="14.25" customHeight="1">
      <c r="F77" s="15"/>
      <c r="G77" s="15"/>
      <c r="H77" s="15"/>
      <c r="I77" s="15"/>
    </row>
    <row r="78" ht="14.25" customHeight="1">
      <c r="F78" s="15"/>
      <c r="G78" s="15"/>
      <c r="H78" s="15"/>
      <c r="I78" s="15"/>
    </row>
    <row r="79" ht="14.25" customHeight="1">
      <c r="F79" s="15"/>
      <c r="G79" s="15"/>
      <c r="H79" s="15"/>
      <c r="I79" s="15"/>
    </row>
    <row r="80" ht="14.25" customHeight="1">
      <c r="F80" s="15"/>
      <c r="G80" s="15"/>
      <c r="H80" s="15"/>
      <c r="I80" s="15"/>
    </row>
    <row r="81" ht="14.25" customHeight="1">
      <c r="F81" s="15"/>
      <c r="G81" s="15"/>
      <c r="H81" s="15"/>
      <c r="I81" s="15"/>
    </row>
    <row r="82" ht="14.25" customHeight="1">
      <c r="F82" s="15"/>
      <c r="G82" s="15"/>
      <c r="H82" s="15"/>
      <c r="I82" s="15"/>
    </row>
    <row r="83" ht="14.25" customHeight="1">
      <c r="F83" s="15"/>
      <c r="G83" s="15"/>
      <c r="H83" s="15"/>
      <c r="I83" s="15"/>
    </row>
    <row r="84" ht="14.25" customHeight="1">
      <c r="F84" s="15"/>
      <c r="G84" s="15"/>
      <c r="H84" s="15"/>
      <c r="I84" s="15"/>
    </row>
    <row r="85" ht="14.25" customHeight="1">
      <c r="F85" s="15"/>
      <c r="G85" s="15"/>
      <c r="H85" s="15"/>
      <c r="I85" s="15"/>
    </row>
    <row r="86" ht="14.25" customHeight="1">
      <c r="F86" s="15"/>
      <c r="G86" s="15"/>
      <c r="H86" s="15"/>
      <c r="I86" s="15"/>
    </row>
    <row r="87" ht="14.25" customHeight="1">
      <c r="F87" s="15"/>
      <c r="G87" s="15"/>
      <c r="H87" s="15"/>
      <c r="I87" s="15"/>
    </row>
    <row r="88" ht="14.25" customHeight="1">
      <c r="F88" s="15"/>
      <c r="G88" s="15"/>
      <c r="H88" s="15"/>
      <c r="I88" s="15"/>
    </row>
    <row r="89" ht="14.25" customHeight="1">
      <c r="F89" s="15"/>
      <c r="G89" s="15"/>
      <c r="H89" s="15"/>
      <c r="I89" s="15"/>
    </row>
    <row r="90" ht="14.25" customHeight="1">
      <c r="F90" s="15"/>
      <c r="G90" s="15"/>
      <c r="H90" s="15"/>
      <c r="I90" s="15"/>
    </row>
    <row r="91" ht="14.25" customHeight="1">
      <c r="F91" s="15"/>
      <c r="G91" s="15"/>
      <c r="H91" s="15"/>
      <c r="I91" s="15"/>
    </row>
    <row r="92" ht="14.25" customHeight="1">
      <c r="F92" s="15"/>
      <c r="G92" s="15"/>
      <c r="H92" s="15"/>
      <c r="I92" s="15"/>
    </row>
    <row r="93" ht="14.25" customHeight="1">
      <c r="F93" s="15"/>
      <c r="G93" s="15"/>
      <c r="H93" s="15"/>
      <c r="I93" s="15"/>
    </row>
    <row r="94" ht="14.25" customHeight="1">
      <c r="F94" s="15"/>
      <c r="G94" s="15"/>
      <c r="H94" s="15"/>
      <c r="I94" s="15"/>
    </row>
    <row r="95" ht="14.25" customHeight="1">
      <c r="F95" s="15"/>
      <c r="G95" s="15"/>
      <c r="H95" s="15"/>
      <c r="I95" s="15"/>
    </row>
    <row r="96" ht="14.25" customHeight="1">
      <c r="F96" s="15"/>
      <c r="G96" s="15"/>
      <c r="H96" s="15"/>
      <c r="I96" s="15"/>
    </row>
    <row r="97" ht="14.25" customHeight="1">
      <c r="F97" s="15"/>
      <c r="G97" s="15"/>
      <c r="H97" s="15"/>
      <c r="I97" s="15"/>
    </row>
    <row r="98" ht="14.25" customHeight="1">
      <c r="F98" s="15"/>
      <c r="G98" s="15"/>
      <c r="H98" s="15"/>
      <c r="I98" s="15"/>
    </row>
    <row r="99" ht="14.25" customHeight="1">
      <c r="F99" s="15"/>
      <c r="G99" s="15"/>
      <c r="H99" s="15"/>
      <c r="I99" s="15"/>
    </row>
    <row r="100" ht="14.25" customHeight="1">
      <c r="F100" s="15"/>
      <c r="G100" s="15"/>
      <c r="H100" s="15"/>
      <c r="I100" s="15"/>
    </row>
    <row r="101" ht="14.25" customHeight="1">
      <c r="F101" s="15"/>
      <c r="G101" s="15"/>
      <c r="H101" s="15"/>
      <c r="I101" s="15"/>
    </row>
    <row r="102" ht="14.25" customHeight="1">
      <c r="F102" s="15"/>
      <c r="G102" s="15"/>
      <c r="H102" s="15"/>
      <c r="I102" s="15"/>
    </row>
    <row r="103" ht="14.25" customHeight="1">
      <c r="F103" s="15"/>
      <c r="G103" s="15"/>
      <c r="H103" s="15"/>
      <c r="I103" s="15"/>
    </row>
    <row r="104" ht="14.25" customHeight="1">
      <c r="F104" s="15"/>
      <c r="G104" s="15"/>
      <c r="H104" s="15"/>
      <c r="I104" s="15"/>
    </row>
    <row r="105" ht="14.25" customHeight="1">
      <c r="F105" s="15"/>
      <c r="G105" s="15"/>
      <c r="H105" s="15"/>
      <c r="I105" s="15"/>
    </row>
    <row r="106" ht="14.25" customHeight="1">
      <c r="F106" s="15"/>
      <c r="G106" s="15"/>
      <c r="H106" s="15"/>
      <c r="I106" s="15"/>
    </row>
    <row r="107" ht="14.25" customHeight="1">
      <c r="F107" s="15"/>
      <c r="G107" s="15"/>
      <c r="H107" s="15"/>
      <c r="I107" s="15"/>
    </row>
    <row r="108" ht="14.25" customHeight="1">
      <c r="F108" s="15"/>
      <c r="G108" s="15"/>
      <c r="H108" s="15"/>
      <c r="I108" s="15"/>
    </row>
    <row r="109" ht="14.25" customHeight="1">
      <c r="F109" s="15"/>
      <c r="G109" s="15"/>
      <c r="H109" s="15"/>
      <c r="I109" s="15"/>
    </row>
    <row r="110" ht="14.25" customHeight="1">
      <c r="F110" s="15"/>
      <c r="G110" s="15"/>
      <c r="H110" s="15"/>
      <c r="I110" s="15"/>
    </row>
    <row r="111" ht="14.25" customHeight="1">
      <c r="F111" s="15"/>
      <c r="G111" s="15"/>
      <c r="H111" s="15"/>
      <c r="I111" s="15"/>
    </row>
    <row r="112" ht="14.25" customHeight="1">
      <c r="F112" s="15"/>
      <c r="G112" s="15"/>
      <c r="H112" s="15"/>
      <c r="I112" s="15"/>
    </row>
    <row r="113" ht="14.25" customHeight="1">
      <c r="F113" s="15"/>
      <c r="G113" s="15"/>
      <c r="H113" s="15"/>
      <c r="I113" s="15"/>
    </row>
    <row r="114" ht="14.25" customHeight="1">
      <c r="F114" s="15"/>
      <c r="G114" s="15"/>
      <c r="H114" s="15"/>
      <c r="I114" s="15"/>
    </row>
    <row r="115" ht="14.25" customHeight="1">
      <c r="F115" s="15"/>
      <c r="G115" s="15"/>
      <c r="H115" s="15"/>
      <c r="I115" s="15"/>
    </row>
    <row r="116" ht="14.25" customHeight="1">
      <c r="F116" s="15"/>
      <c r="G116" s="15"/>
      <c r="H116" s="15"/>
      <c r="I116" s="15"/>
    </row>
    <row r="117" ht="14.25" customHeight="1">
      <c r="F117" s="15"/>
      <c r="G117" s="15"/>
      <c r="H117" s="15"/>
      <c r="I117" s="15"/>
    </row>
    <row r="118" ht="14.25" customHeight="1">
      <c r="F118" s="15"/>
      <c r="G118" s="15"/>
      <c r="H118" s="15"/>
      <c r="I118" s="15"/>
    </row>
    <row r="119" ht="14.25" customHeight="1">
      <c r="F119" s="15"/>
      <c r="G119" s="15"/>
      <c r="H119" s="15"/>
      <c r="I119" s="15"/>
    </row>
    <row r="120" ht="14.25" customHeight="1">
      <c r="F120" s="15"/>
      <c r="G120" s="15"/>
      <c r="H120" s="15"/>
      <c r="I120" s="15"/>
    </row>
    <row r="121" ht="14.25" customHeight="1">
      <c r="F121" s="15"/>
      <c r="G121" s="15"/>
      <c r="H121" s="15"/>
      <c r="I121" s="15"/>
    </row>
    <row r="122" ht="14.25" customHeight="1">
      <c r="F122" s="15"/>
      <c r="G122" s="15"/>
      <c r="H122" s="15"/>
      <c r="I122" s="15"/>
    </row>
    <row r="123" ht="14.25" customHeight="1">
      <c r="F123" s="15"/>
      <c r="G123" s="15"/>
      <c r="H123" s="15"/>
      <c r="I123" s="15"/>
    </row>
    <row r="124" ht="14.25" customHeight="1">
      <c r="F124" s="15"/>
      <c r="G124" s="15"/>
      <c r="H124" s="15"/>
      <c r="I124" s="15"/>
    </row>
    <row r="125" ht="14.25" customHeight="1">
      <c r="F125" s="15"/>
      <c r="G125" s="15"/>
      <c r="H125" s="15"/>
      <c r="I125" s="15"/>
    </row>
    <row r="126" ht="14.25" customHeight="1">
      <c r="F126" s="15"/>
      <c r="G126" s="15"/>
      <c r="H126" s="15"/>
      <c r="I126" s="15"/>
    </row>
    <row r="127" ht="14.25" customHeight="1">
      <c r="F127" s="15"/>
      <c r="G127" s="15"/>
      <c r="H127" s="15"/>
      <c r="I127" s="15"/>
    </row>
    <row r="128" ht="14.25" customHeight="1">
      <c r="F128" s="15"/>
      <c r="G128" s="15"/>
      <c r="H128" s="15"/>
      <c r="I128" s="15"/>
    </row>
    <row r="129" ht="14.25" customHeight="1">
      <c r="F129" s="15"/>
      <c r="G129" s="15"/>
      <c r="H129" s="15"/>
      <c r="I129" s="15"/>
    </row>
    <row r="130" ht="14.25" customHeight="1">
      <c r="F130" s="15"/>
      <c r="G130" s="15"/>
      <c r="H130" s="15"/>
      <c r="I130" s="15"/>
    </row>
    <row r="131" ht="14.25" customHeight="1">
      <c r="F131" s="15"/>
      <c r="G131" s="15"/>
      <c r="H131" s="15"/>
      <c r="I131" s="15"/>
    </row>
    <row r="132" ht="14.25" customHeight="1">
      <c r="F132" s="15"/>
      <c r="G132" s="15"/>
      <c r="H132" s="15"/>
      <c r="I132" s="15"/>
    </row>
    <row r="133" ht="14.25" customHeight="1">
      <c r="F133" s="15"/>
      <c r="G133" s="15"/>
      <c r="H133" s="15"/>
      <c r="I133" s="15"/>
    </row>
    <row r="134" ht="14.25" customHeight="1">
      <c r="F134" s="15"/>
      <c r="G134" s="15"/>
      <c r="H134" s="15"/>
      <c r="I134" s="15"/>
    </row>
    <row r="135" ht="14.25" customHeight="1">
      <c r="F135" s="15"/>
      <c r="G135" s="15"/>
      <c r="H135" s="15"/>
      <c r="I135" s="15"/>
    </row>
    <row r="136" ht="14.25" customHeight="1">
      <c r="F136" s="15"/>
      <c r="G136" s="15"/>
      <c r="H136" s="15"/>
      <c r="I136" s="15"/>
    </row>
    <row r="137" ht="14.25" customHeight="1">
      <c r="F137" s="15"/>
      <c r="G137" s="15"/>
      <c r="H137" s="15"/>
      <c r="I137" s="15"/>
    </row>
    <row r="138" ht="14.25" customHeight="1">
      <c r="F138" s="15"/>
      <c r="G138" s="15"/>
      <c r="H138" s="15"/>
      <c r="I138" s="15"/>
    </row>
    <row r="139" ht="14.25" customHeight="1">
      <c r="F139" s="15"/>
      <c r="G139" s="15"/>
      <c r="H139" s="15"/>
      <c r="I139" s="15"/>
    </row>
    <row r="140" ht="14.25" customHeight="1">
      <c r="F140" s="15"/>
      <c r="G140" s="15"/>
      <c r="H140" s="15"/>
      <c r="I140" s="15"/>
    </row>
    <row r="141" ht="14.25" customHeight="1">
      <c r="F141" s="15"/>
      <c r="G141" s="15"/>
      <c r="H141" s="15"/>
      <c r="I141" s="15"/>
    </row>
    <row r="142" ht="14.25" customHeight="1">
      <c r="F142" s="15"/>
      <c r="G142" s="15"/>
      <c r="H142" s="15"/>
      <c r="I142" s="15"/>
    </row>
    <row r="143" ht="14.25" customHeight="1">
      <c r="F143" s="15"/>
      <c r="G143" s="15"/>
      <c r="H143" s="15"/>
      <c r="I143" s="15"/>
    </row>
    <row r="144" ht="14.25" customHeight="1">
      <c r="F144" s="15"/>
      <c r="G144" s="15"/>
      <c r="H144" s="15"/>
      <c r="I144" s="15"/>
    </row>
    <row r="145" ht="14.25" customHeight="1">
      <c r="F145" s="15"/>
      <c r="G145" s="15"/>
      <c r="H145" s="15"/>
      <c r="I145" s="15"/>
    </row>
    <row r="146" ht="14.25" customHeight="1">
      <c r="F146" s="15"/>
      <c r="G146" s="15"/>
      <c r="H146" s="15"/>
      <c r="I146" s="15"/>
    </row>
    <row r="147" ht="14.25" customHeight="1">
      <c r="F147" s="15"/>
      <c r="G147" s="15"/>
      <c r="H147" s="15"/>
      <c r="I147" s="15"/>
    </row>
    <row r="148" ht="14.25" customHeight="1">
      <c r="F148" s="15"/>
      <c r="G148" s="15"/>
      <c r="H148" s="15"/>
      <c r="I148" s="15"/>
    </row>
    <row r="149" ht="14.25" customHeight="1">
      <c r="F149" s="15"/>
      <c r="G149" s="15"/>
      <c r="H149" s="15"/>
      <c r="I149" s="15"/>
    </row>
    <row r="150" ht="14.25" customHeight="1">
      <c r="F150" s="15"/>
      <c r="G150" s="15"/>
      <c r="H150" s="15"/>
      <c r="I150" s="15"/>
    </row>
    <row r="151" ht="14.25" customHeight="1">
      <c r="F151" s="15"/>
      <c r="G151" s="15"/>
      <c r="H151" s="15"/>
      <c r="I151" s="15"/>
    </row>
    <row r="152" ht="14.25" customHeight="1">
      <c r="F152" s="15"/>
      <c r="G152" s="15"/>
      <c r="H152" s="15"/>
      <c r="I152" s="15"/>
    </row>
    <row r="153" ht="14.25" customHeight="1">
      <c r="F153" s="15"/>
      <c r="G153" s="15"/>
      <c r="H153" s="15"/>
      <c r="I153" s="15"/>
    </row>
    <row r="154" ht="14.25" customHeight="1">
      <c r="F154" s="15"/>
      <c r="G154" s="15"/>
      <c r="H154" s="15"/>
      <c r="I154" s="15"/>
    </row>
    <row r="155" ht="14.25" customHeight="1">
      <c r="F155" s="15"/>
      <c r="G155" s="15"/>
      <c r="H155" s="15"/>
      <c r="I155" s="15"/>
    </row>
    <row r="156" ht="14.25" customHeight="1">
      <c r="F156" s="15"/>
      <c r="G156" s="15"/>
      <c r="H156" s="15"/>
      <c r="I156" s="15"/>
    </row>
    <row r="157" ht="14.25" customHeight="1">
      <c r="F157" s="15"/>
      <c r="G157" s="15"/>
      <c r="H157" s="15"/>
      <c r="I157" s="15"/>
    </row>
    <row r="158" ht="14.25" customHeight="1">
      <c r="F158" s="15"/>
      <c r="G158" s="15"/>
      <c r="H158" s="15"/>
      <c r="I158" s="15"/>
    </row>
    <row r="159" ht="14.25" customHeight="1">
      <c r="F159" s="15"/>
      <c r="G159" s="15"/>
      <c r="H159" s="15"/>
      <c r="I159" s="15"/>
    </row>
    <row r="160" ht="14.25" customHeight="1">
      <c r="F160" s="15"/>
      <c r="G160" s="15"/>
      <c r="H160" s="15"/>
      <c r="I160" s="15"/>
    </row>
    <row r="161" ht="14.25" customHeight="1">
      <c r="F161" s="15"/>
      <c r="G161" s="15"/>
      <c r="H161" s="15"/>
      <c r="I161" s="15"/>
    </row>
    <row r="162" ht="14.25" customHeight="1">
      <c r="F162" s="15"/>
      <c r="G162" s="15"/>
      <c r="H162" s="15"/>
      <c r="I162" s="15"/>
    </row>
    <row r="163" ht="14.25" customHeight="1">
      <c r="F163" s="15"/>
      <c r="G163" s="15"/>
      <c r="H163" s="15"/>
      <c r="I163" s="15"/>
    </row>
    <row r="164" ht="14.25" customHeight="1">
      <c r="F164" s="15"/>
      <c r="G164" s="15"/>
      <c r="H164" s="15"/>
      <c r="I164" s="15"/>
    </row>
    <row r="165" ht="14.25" customHeight="1">
      <c r="F165" s="15"/>
      <c r="G165" s="15"/>
      <c r="H165" s="15"/>
      <c r="I165" s="15"/>
    </row>
    <row r="166" ht="14.25" customHeight="1">
      <c r="F166" s="15"/>
      <c r="G166" s="15"/>
      <c r="H166" s="15"/>
      <c r="I166" s="15"/>
    </row>
    <row r="167" ht="14.25" customHeight="1">
      <c r="F167" s="15"/>
      <c r="G167" s="15"/>
      <c r="H167" s="15"/>
      <c r="I167" s="15"/>
    </row>
    <row r="168" ht="14.25" customHeight="1">
      <c r="F168" s="15"/>
      <c r="G168" s="15"/>
      <c r="H168" s="15"/>
      <c r="I168" s="15"/>
    </row>
    <row r="169" ht="14.25" customHeight="1">
      <c r="F169" s="15"/>
      <c r="G169" s="15"/>
      <c r="H169" s="15"/>
      <c r="I169" s="15"/>
    </row>
    <row r="170" ht="14.25" customHeight="1">
      <c r="F170" s="15"/>
      <c r="G170" s="15"/>
      <c r="H170" s="15"/>
      <c r="I170" s="15"/>
    </row>
    <row r="171" ht="14.25" customHeight="1">
      <c r="F171" s="15"/>
      <c r="G171" s="15"/>
      <c r="H171" s="15"/>
      <c r="I171" s="15"/>
    </row>
    <row r="172" ht="14.25" customHeight="1">
      <c r="F172" s="15"/>
      <c r="G172" s="15"/>
      <c r="H172" s="15"/>
      <c r="I172" s="15"/>
    </row>
    <row r="173" ht="14.25" customHeight="1">
      <c r="F173" s="15"/>
      <c r="G173" s="15"/>
      <c r="H173" s="15"/>
      <c r="I173" s="15"/>
    </row>
    <row r="174" ht="14.25" customHeight="1">
      <c r="F174" s="15"/>
      <c r="G174" s="15"/>
      <c r="H174" s="15"/>
      <c r="I174" s="15"/>
    </row>
    <row r="175" ht="14.25" customHeight="1">
      <c r="F175" s="15"/>
      <c r="G175" s="15"/>
      <c r="H175" s="15"/>
      <c r="I175" s="15"/>
    </row>
    <row r="176" ht="14.25" customHeight="1">
      <c r="F176" s="15"/>
      <c r="G176" s="15"/>
      <c r="H176" s="15"/>
      <c r="I176" s="15"/>
    </row>
    <row r="177" ht="14.25" customHeight="1">
      <c r="F177" s="15"/>
      <c r="G177" s="15"/>
      <c r="H177" s="15"/>
      <c r="I177" s="15"/>
    </row>
    <row r="178" ht="14.25" customHeight="1">
      <c r="F178" s="15"/>
      <c r="G178" s="15"/>
      <c r="H178" s="15"/>
      <c r="I178" s="15"/>
    </row>
    <row r="179" ht="14.25" customHeight="1">
      <c r="F179" s="15"/>
      <c r="G179" s="15"/>
      <c r="H179" s="15"/>
      <c r="I179" s="15"/>
    </row>
    <row r="180" ht="14.25" customHeight="1">
      <c r="F180" s="15"/>
      <c r="G180" s="15"/>
      <c r="H180" s="15"/>
      <c r="I180" s="15"/>
    </row>
    <row r="181" ht="14.25" customHeight="1">
      <c r="F181" s="15"/>
      <c r="G181" s="15"/>
      <c r="H181" s="15"/>
      <c r="I181" s="15"/>
    </row>
    <row r="182" ht="14.25" customHeight="1">
      <c r="F182" s="15"/>
      <c r="G182" s="15"/>
      <c r="H182" s="15"/>
      <c r="I182" s="15"/>
    </row>
    <row r="183" ht="14.25" customHeight="1">
      <c r="F183" s="15"/>
      <c r="G183" s="15"/>
      <c r="H183" s="15"/>
      <c r="I183" s="15"/>
    </row>
    <row r="184" ht="14.25" customHeight="1">
      <c r="F184" s="15"/>
      <c r="G184" s="15"/>
      <c r="H184" s="15"/>
      <c r="I184" s="15"/>
    </row>
    <row r="185" ht="14.25" customHeight="1">
      <c r="F185" s="15"/>
      <c r="G185" s="15"/>
      <c r="H185" s="15"/>
      <c r="I185" s="15"/>
    </row>
    <row r="186" ht="14.25" customHeight="1">
      <c r="F186" s="15"/>
      <c r="G186" s="15"/>
      <c r="H186" s="15"/>
      <c r="I186" s="15"/>
    </row>
    <row r="187" ht="14.25" customHeight="1">
      <c r="F187" s="15"/>
      <c r="G187" s="15"/>
      <c r="H187" s="15"/>
      <c r="I187" s="15"/>
    </row>
    <row r="188" ht="14.25" customHeight="1">
      <c r="F188" s="15"/>
      <c r="G188" s="15"/>
      <c r="H188" s="15"/>
      <c r="I188" s="15"/>
    </row>
    <row r="189" ht="14.25" customHeight="1">
      <c r="F189" s="15"/>
      <c r="G189" s="15"/>
      <c r="H189" s="15"/>
      <c r="I189" s="15"/>
    </row>
    <row r="190" ht="14.25" customHeight="1">
      <c r="F190" s="15"/>
      <c r="G190" s="15"/>
      <c r="H190" s="15"/>
      <c r="I190" s="15"/>
    </row>
    <row r="191" ht="14.25" customHeight="1">
      <c r="F191" s="15"/>
      <c r="G191" s="15"/>
      <c r="H191" s="15"/>
      <c r="I191" s="15"/>
    </row>
    <row r="192" ht="14.25" customHeight="1">
      <c r="F192" s="15"/>
      <c r="G192" s="15"/>
      <c r="H192" s="15"/>
      <c r="I192" s="15"/>
    </row>
    <row r="193" ht="14.25" customHeight="1">
      <c r="F193" s="15"/>
      <c r="G193" s="15"/>
      <c r="H193" s="15"/>
      <c r="I193" s="15"/>
    </row>
    <row r="194" ht="14.25" customHeight="1">
      <c r="F194" s="15"/>
      <c r="G194" s="15"/>
      <c r="H194" s="15"/>
      <c r="I194" s="15"/>
    </row>
    <row r="195" ht="14.25" customHeight="1">
      <c r="F195" s="15"/>
      <c r="G195" s="15"/>
      <c r="H195" s="15"/>
      <c r="I195" s="15"/>
    </row>
    <row r="196" ht="14.25" customHeight="1">
      <c r="F196" s="15"/>
      <c r="G196" s="15"/>
      <c r="H196" s="15"/>
      <c r="I196" s="15"/>
    </row>
    <row r="197" ht="14.25" customHeight="1">
      <c r="F197" s="15"/>
      <c r="G197" s="15"/>
      <c r="H197" s="15"/>
      <c r="I197" s="15"/>
    </row>
    <row r="198" ht="14.25" customHeight="1">
      <c r="F198" s="15"/>
      <c r="G198" s="15"/>
      <c r="H198" s="15"/>
      <c r="I198" s="15"/>
    </row>
    <row r="199" ht="14.25" customHeight="1">
      <c r="F199" s="15"/>
      <c r="G199" s="15"/>
      <c r="H199" s="15"/>
      <c r="I199" s="15"/>
    </row>
    <row r="200" ht="14.25" customHeight="1">
      <c r="F200" s="15"/>
      <c r="G200" s="15"/>
      <c r="H200" s="15"/>
      <c r="I200" s="15"/>
    </row>
    <row r="201" ht="14.25" customHeight="1">
      <c r="F201" s="15"/>
      <c r="G201" s="15"/>
      <c r="H201" s="15"/>
      <c r="I201" s="15"/>
    </row>
    <row r="202" ht="14.25" customHeight="1">
      <c r="F202" s="15"/>
      <c r="G202" s="15"/>
      <c r="H202" s="15"/>
      <c r="I202" s="15"/>
    </row>
    <row r="203" ht="14.25" customHeight="1">
      <c r="F203" s="15"/>
      <c r="G203" s="15"/>
      <c r="H203" s="15"/>
      <c r="I203" s="15"/>
    </row>
    <row r="204" ht="14.25" customHeight="1">
      <c r="F204" s="15"/>
      <c r="G204" s="15"/>
      <c r="H204" s="15"/>
      <c r="I204" s="15"/>
    </row>
    <row r="205" ht="14.25" customHeight="1">
      <c r="F205" s="15"/>
      <c r="G205" s="15"/>
      <c r="H205" s="15"/>
      <c r="I205" s="15"/>
    </row>
    <row r="206" ht="14.25" customHeight="1">
      <c r="F206" s="15"/>
      <c r="G206" s="15"/>
      <c r="H206" s="15"/>
      <c r="I206" s="15"/>
    </row>
    <row r="207" ht="14.25" customHeight="1">
      <c r="F207" s="15"/>
      <c r="G207" s="15"/>
      <c r="H207" s="15"/>
      <c r="I207" s="15"/>
    </row>
    <row r="208" ht="14.25" customHeight="1">
      <c r="F208" s="15"/>
      <c r="G208" s="15"/>
      <c r="H208" s="15"/>
      <c r="I208" s="15"/>
    </row>
    <row r="209" ht="14.25" customHeight="1">
      <c r="F209" s="15"/>
      <c r="G209" s="15"/>
      <c r="H209" s="15"/>
      <c r="I209" s="15"/>
    </row>
    <row r="210" ht="14.25" customHeight="1">
      <c r="F210" s="15"/>
      <c r="G210" s="15"/>
      <c r="H210" s="15"/>
      <c r="I210" s="15"/>
    </row>
    <row r="211" ht="14.25" customHeight="1">
      <c r="F211" s="15"/>
      <c r="G211" s="15"/>
      <c r="H211" s="15"/>
      <c r="I211" s="15"/>
    </row>
    <row r="212" ht="14.25" customHeight="1">
      <c r="F212" s="15"/>
      <c r="G212" s="15"/>
      <c r="H212" s="15"/>
      <c r="I212" s="15"/>
    </row>
    <row r="213" ht="14.25" customHeight="1">
      <c r="F213" s="15"/>
      <c r="G213" s="15"/>
      <c r="H213" s="15"/>
      <c r="I213" s="15"/>
    </row>
    <row r="214" ht="14.25" customHeight="1">
      <c r="F214" s="15"/>
      <c r="G214" s="15"/>
      <c r="H214" s="15"/>
      <c r="I214" s="15"/>
    </row>
    <row r="215" ht="14.25" customHeight="1">
      <c r="F215" s="15"/>
      <c r="G215" s="15"/>
      <c r="H215" s="15"/>
      <c r="I215" s="15"/>
    </row>
    <row r="216" ht="14.25" customHeight="1">
      <c r="F216" s="15"/>
      <c r="G216" s="15"/>
      <c r="H216" s="15"/>
      <c r="I216" s="15"/>
    </row>
    <row r="217" ht="14.25" customHeight="1">
      <c r="F217" s="15"/>
      <c r="G217" s="15"/>
      <c r="H217" s="15"/>
      <c r="I217" s="15"/>
    </row>
    <row r="218" ht="14.25" customHeight="1">
      <c r="F218" s="15"/>
      <c r="G218" s="15"/>
      <c r="H218" s="15"/>
      <c r="I218" s="15"/>
    </row>
    <row r="219" ht="14.25" customHeight="1">
      <c r="F219" s="15"/>
      <c r="G219" s="15"/>
      <c r="H219" s="15"/>
      <c r="I219" s="15"/>
    </row>
    <row r="220" ht="14.25" customHeight="1">
      <c r="F220" s="15"/>
      <c r="G220" s="15"/>
      <c r="H220" s="15"/>
      <c r="I220" s="15"/>
    </row>
    <row r="221" ht="14.25" customHeight="1">
      <c r="F221" s="15"/>
      <c r="G221" s="15"/>
      <c r="H221" s="15"/>
      <c r="I221" s="15"/>
    </row>
    <row r="222" ht="14.25" customHeight="1">
      <c r="F222" s="15"/>
      <c r="G222" s="15"/>
      <c r="H222" s="15"/>
      <c r="I222" s="15"/>
    </row>
    <row r="223" ht="14.25" customHeight="1">
      <c r="F223" s="15"/>
      <c r="G223" s="15"/>
      <c r="H223" s="15"/>
      <c r="I223" s="15"/>
    </row>
    <row r="224" ht="14.25" customHeight="1">
      <c r="F224" s="15"/>
      <c r="G224" s="15"/>
      <c r="H224" s="15"/>
      <c r="I224" s="15"/>
    </row>
    <row r="225" ht="14.25" customHeight="1">
      <c r="F225" s="15"/>
      <c r="G225" s="15"/>
      <c r="H225" s="15"/>
      <c r="I225" s="15"/>
    </row>
    <row r="226" ht="14.25" customHeight="1">
      <c r="F226" s="15"/>
      <c r="G226" s="15"/>
      <c r="H226" s="15"/>
      <c r="I226" s="15"/>
    </row>
    <row r="227" ht="14.25" customHeight="1">
      <c r="F227" s="15"/>
      <c r="G227" s="15"/>
      <c r="H227" s="15"/>
      <c r="I227" s="15"/>
    </row>
    <row r="228" ht="14.25" customHeight="1">
      <c r="F228" s="15"/>
      <c r="G228" s="15"/>
      <c r="H228" s="15"/>
      <c r="I228" s="15"/>
    </row>
    <row r="229" ht="14.25" customHeight="1">
      <c r="F229" s="15"/>
      <c r="G229" s="15"/>
      <c r="H229" s="15"/>
      <c r="I229" s="15"/>
    </row>
    <row r="230" ht="14.25" customHeight="1">
      <c r="F230" s="15"/>
      <c r="G230" s="15"/>
      <c r="H230" s="15"/>
      <c r="I230" s="15"/>
    </row>
    <row r="231" ht="14.25" customHeight="1">
      <c r="F231" s="15"/>
      <c r="G231" s="15"/>
      <c r="H231" s="15"/>
      <c r="I231" s="15"/>
    </row>
    <row r="232" ht="14.25" customHeight="1">
      <c r="F232" s="15"/>
      <c r="G232" s="15"/>
      <c r="H232" s="15"/>
      <c r="I232" s="15"/>
    </row>
    <row r="233" ht="14.25" customHeight="1">
      <c r="F233" s="15"/>
      <c r="G233" s="15"/>
      <c r="H233" s="15"/>
      <c r="I233" s="15"/>
    </row>
    <row r="234" ht="14.25" customHeight="1">
      <c r="F234" s="15"/>
      <c r="G234" s="15"/>
      <c r="H234" s="15"/>
      <c r="I234" s="15"/>
    </row>
    <row r="235" ht="14.25" customHeight="1">
      <c r="F235" s="15"/>
      <c r="G235" s="15"/>
      <c r="H235" s="15"/>
      <c r="I235" s="15"/>
    </row>
    <row r="236" ht="14.25" customHeight="1">
      <c r="F236" s="15"/>
      <c r="G236" s="15"/>
      <c r="H236" s="15"/>
      <c r="I236" s="15"/>
    </row>
    <row r="237" ht="14.25" customHeight="1">
      <c r="F237" s="15"/>
      <c r="G237" s="15"/>
      <c r="H237" s="15"/>
      <c r="I237" s="15"/>
    </row>
    <row r="238" ht="14.25" customHeight="1">
      <c r="F238" s="15"/>
      <c r="G238" s="15"/>
      <c r="H238" s="15"/>
      <c r="I238" s="15"/>
    </row>
    <row r="239" ht="14.25" customHeight="1">
      <c r="F239" s="15"/>
      <c r="G239" s="15"/>
      <c r="H239" s="15"/>
      <c r="I239" s="15"/>
    </row>
    <row r="240" ht="14.25" customHeight="1">
      <c r="F240" s="15"/>
      <c r="G240" s="15"/>
      <c r="H240" s="15"/>
      <c r="I240" s="15"/>
    </row>
    <row r="241" ht="14.25" customHeight="1">
      <c r="F241" s="15"/>
      <c r="G241" s="15"/>
      <c r="H241" s="15"/>
      <c r="I241" s="15"/>
    </row>
    <row r="242" ht="14.25" customHeight="1">
      <c r="F242" s="15"/>
      <c r="G242" s="15"/>
      <c r="H242" s="15"/>
      <c r="I242" s="15"/>
    </row>
    <row r="243" ht="14.25" customHeight="1">
      <c r="F243" s="15"/>
      <c r="G243" s="15"/>
      <c r="H243" s="15"/>
      <c r="I243" s="15"/>
    </row>
    <row r="244" ht="14.25" customHeight="1">
      <c r="F244" s="15"/>
      <c r="G244" s="15"/>
      <c r="H244" s="15"/>
      <c r="I244" s="15"/>
    </row>
    <row r="245" ht="14.25" customHeight="1">
      <c r="F245" s="15"/>
      <c r="G245" s="15"/>
      <c r="H245" s="15"/>
      <c r="I245" s="15"/>
    </row>
    <row r="246" ht="14.25" customHeight="1">
      <c r="F246" s="15"/>
      <c r="G246" s="15"/>
      <c r="H246" s="15"/>
      <c r="I246" s="15"/>
    </row>
    <row r="247" ht="14.25" customHeight="1">
      <c r="F247" s="15"/>
      <c r="G247" s="15"/>
      <c r="H247" s="15"/>
      <c r="I247" s="15"/>
    </row>
    <row r="248" ht="14.25" customHeight="1">
      <c r="F248" s="15"/>
      <c r="G248" s="15"/>
      <c r="H248" s="15"/>
      <c r="I248" s="15"/>
    </row>
    <row r="249" ht="14.25" customHeight="1">
      <c r="F249" s="15"/>
      <c r="G249" s="15"/>
      <c r="H249" s="15"/>
      <c r="I249" s="15"/>
    </row>
    <row r="250" ht="14.25" customHeight="1">
      <c r="F250" s="15"/>
      <c r="G250" s="15"/>
      <c r="H250" s="15"/>
      <c r="I250" s="15"/>
    </row>
    <row r="251" ht="14.25" customHeight="1">
      <c r="F251" s="15"/>
      <c r="G251" s="15"/>
      <c r="H251" s="15"/>
      <c r="I251" s="15"/>
    </row>
    <row r="252" ht="14.25" customHeight="1">
      <c r="F252" s="15"/>
      <c r="G252" s="15"/>
      <c r="H252" s="15"/>
      <c r="I252" s="15"/>
    </row>
    <row r="253" ht="14.25" customHeight="1">
      <c r="F253" s="15"/>
      <c r="G253" s="15"/>
      <c r="H253" s="15"/>
      <c r="I253" s="15"/>
    </row>
    <row r="254" ht="14.25" customHeight="1">
      <c r="F254" s="15"/>
      <c r="G254" s="15"/>
      <c r="H254" s="15"/>
      <c r="I254" s="15"/>
    </row>
    <row r="255" ht="14.25" customHeight="1">
      <c r="F255" s="15"/>
      <c r="G255" s="15"/>
      <c r="H255" s="15"/>
      <c r="I255" s="15"/>
    </row>
    <row r="256" ht="14.25" customHeight="1">
      <c r="F256" s="15"/>
      <c r="G256" s="15"/>
      <c r="H256" s="15"/>
      <c r="I256" s="15"/>
    </row>
    <row r="257" ht="14.25" customHeight="1">
      <c r="F257" s="15"/>
      <c r="G257" s="15"/>
      <c r="H257" s="15"/>
      <c r="I257" s="15"/>
    </row>
    <row r="258" ht="14.25" customHeight="1">
      <c r="F258" s="15"/>
      <c r="G258" s="15"/>
      <c r="H258" s="15"/>
      <c r="I258" s="15"/>
    </row>
    <row r="259" ht="14.25" customHeight="1">
      <c r="F259" s="15"/>
      <c r="G259" s="15"/>
      <c r="H259" s="15"/>
      <c r="I259" s="15"/>
    </row>
    <row r="260" ht="14.25" customHeight="1">
      <c r="F260" s="15"/>
      <c r="G260" s="15"/>
      <c r="H260" s="15"/>
      <c r="I260" s="15"/>
    </row>
    <row r="261" ht="14.25" customHeight="1">
      <c r="F261" s="15"/>
      <c r="G261" s="15"/>
      <c r="H261" s="15"/>
      <c r="I261" s="15"/>
    </row>
    <row r="262" ht="14.25" customHeight="1">
      <c r="F262" s="15"/>
      <c r="G262" s="15"/>
      <c r="H262" s="15"/>
      <c r="I262" s="15"/>
    </row>
    <row r="263" ht="14.25" customHeight="1">
      <c r="F263" s="15"/>
      <c r="G263" s="15"/>
      <c r="H263" s="15"/>
      <c r="I263" s="15"/>
    </row>
    <row r="264" ht="14.25" customHeight="1">
      <c r="F264" s="15"/>
      <c r="G264" s="15"/>
      <c r="H264" s="15"/>
      <c r="I264" s="15"/>
    </row>
    <row r="265" ht="14.25" customHeight="1">
      <c r="F265" s="15"/>
      <c r="G265" s="15"/>
      <c r="H265" s="15"/>
      <c r="I265" s="15"/>
    </row>
    <row r="266" ht="14.25" customHeight="1">
      <c r="F266" s="15"/>
      <c r="G266" s="15"/>
      <c r="H266" s="15"/>
      <c r="I266" s="15"/>
    </row>
    <row r="267" ht="14.25" customHeight="1">
      <c r="F267" s="15"/>
      <c r="G267" s="15"/>
      <c r="H267" s="15"/>
      <c r="I267" s="15"/>
    </row>
    <row r="268" ht="14.25" customHeight="1">
      <c r="F268" s="15"/>
      <c r="G268" s="15"/>
      <c r="H268" s="15"/>
      <c r="I268" s="15"/>
    </row>
    <row r="269" ht="14.25" customHeight="1">
      <c r="F269" s="15"/>
      <c r="G269" s="15"/>
      <c r="H269" s="15"/>
      <c r="I269" s="15"/>
    </row>
    <row r="270" ht="14.25" customHeight="1">
      <c r="F270" s="15"/>
      <c r="G270" s="15"/>
      <c r="H270" s="15"/>
      <c r="I270" s="15"/>
    </row>
    <row r="271" ht="14.25" customHeight="1">
      <c r="F271" s="15"/>
      <c r="G271" s="15"/>
      <c r="H271" s="15"/>
      <c r="I271" s="15"/>
    </row>
    <row r="272" ht="14.25" customHeight="1">
      <c r="F272" s="15"/>
      <c r="G272" s="15"/>
      <c r="H272" s="15"/>
      <c r="I272" s="15"/>
    </row>
    <row r="273" ht="14.25" customHeight="1">
      <c r="F273" s="15"/>
      <c r="G273" s="15"/>
      <c r="H273" s="15"/>
      <c r="I273" s="15"/>
    </row>
    <row r="274" ht="14.25" customHeight="1">
      <c r="F274" s="15"/>
      <c r="G274" s="15"/>
      <c r="H274" s="15"/>
      <c r="I274" s="15"/>
    </row>
    <row r="275" ht="14.25" customHeight="1">
      <c r="F275" s="15"/>
      <c r="G275" s="15"/>
      <c r="H275" s="15"/>
      <c r="I275" s="15"/>
    </row>
    <row r="276" ht="14.25" customHeight="1">
      <c r="F276" s="15"/>
      <c r="G276" s="15"/>
      <c r="H276" s="15"/>
      <c r="I276" s="15"/>
    </row>
    <row r="277" ht="14.25" customHeight="1">
      <c r="F277" s="15"/>
      <c r="G277" s="15"/>
      <c r="H277" s="15"/>
      <c r="I277" s="15"/>
    </row>
    <row r="278" ht="14.25" customHeight="1">
      <c r="F278" s="15"/>
      <c r="G278" s="15"/>
      <c r="H278" s="15"/>
      <c r="I278" s="15"/>
    </row>
    <row r="279" ht="14.25" customHeight="1">
      <c r="F279" s="15"/>
      <c r="G279" s="15"/>
      <c r="H279" s="15"/>
      <c r="I279" s="15"/>
    </row>
    <row r="280" ht="14.25" customHeight="1">
      <c r="F280" s="15"/>
      <c r="G280" s="15"/>
      <c r="H280" s="15"/>
      <c r="I280" s="15"/>
    </row>
    <row r="281" ht="14.25" customHeight="1">
      <c r="F281" s="15"/>
      <c r="G281" s="15"/>
      <c r="H281" s="15"/>
      <c r="I281" s="15"/>
    </row>
    <row r="282" ht="14.25" customHeight="1">
      <c r="F282" s="15"/>
      <c r="G282" s="15"/>
      <c r="H282" s="15"/>
      <c r="I282" s="15"/>
    </row>
    <row r="283" ht="14.25" customHeight="1">
      <c r="F283" s="15"/>
      <c r="G283" s="15"/>
      <c r="H283" s="15"/>
      <c r="I283" s="15"/>
    </row>
    <row r="284" ht="14.25" customHeight="1">
      <c r="F284" s="15"/>
      <c r="G284" s="15"/>
      <c r="H284" s="15"/>
      <c r="I284" s="15"/>
    </row>
    <row r="285" ht="14.25" customHeight="1">
      <c r="F285" s="15"/>
      <c r="G285" s="15"/>
      <c r="H285" s="15"/>
      <c r="I285" s="15"/>
    </row>
    <row r="286" ht="14.25" customHeight="1">
      <c r="F286" s="15"/>
      <c r="G286" s="15"/>
      <c r="H286" s="15"/>
      <c r="I286" s="15"/>
    </row>
    <row r="287" ht="14.25" customHeight="1">
      <c r="F287" s="15"/>
      <c r="G287" s="15"/>
      <c r="H287" s="15"/>
      <c r="I287" s="15"/>
    </row>
    <row r="288" ht="14.25" customHeight="1">
      <c r="F288" s="15"/>
      <c r="G288" s="15"/>
      <c r="H288" s="15"/>
      <c r="I288" s="15"/>
    </row>
    <row r="289" ht="14.25" customHeight="1">
      <c r="F289" s="15"/>
      <c r="G289" s="15"/>
      <c r="H289" s="15"/>
      <c r="I289" s="15"/>
    </row>
    <row r="290" ht="14.25" customHeight="1">
      <c r="F290" s="15"/>
      <c r="G290" s="15"/>
      <c r="H290" s="15"/>
      <c r="I290" s="15"/>
    </row>
    <row r="291" ht="14.25" customHeight="1">
      <c r="F291" s="15"/>
      <c r="G291" s="15"/>
      <c r="H291" s="15"/>
      <c r="I291" s="15"/>
    </row>
    <row r="292" ht="14.25" customHeight="1">
      <c r="F292" s="15"/>
      <c r="G292" s="15"/>
      <c r="H292" s="15"/>
      <c r="I292" s="15"/>
    </row>
    <row r="293" ht="14.25" customHeight="1">
      <c r="F293" s="15"/>
      <c r="G293" s="15"/>
      <c r="H293" s="15"/>
      <c r="I293" s="15"/>
    </row>
    <row r="294" ht="14.25" customHeight="1">
      <c r="F294" s="15"/>
      <c r="G294" s="15"/>
      <c r="H294" s="15"/>
      <c r="I294" s="15"/>
    </row>
    <row r="295" ht="14.25" customHeight="1">
      <c r="F295" s="15"/>
      <c r="G295" s="15"/>
      <c r="H295" s="15"/>
      <c r="I295" s="15"/>
    </row>
    <row r="296" ht="14.25" customHeight="1">
      <c r="F296" s="15"/>
      <c r="G296" s="15"/>
      <c r="H296" s="15"/>
      <c r="I296" s="15"/>
    </row>
    <row r="297" ht="14.25" customHeight="1">
      <c r="F297" s="15"/>
      <c r="G297" s="15"/>
      <c r="H297" s="15"/>
      <c r="I297" s="15"/>
    </row>
    <row r="298" ht="14.25" customHeight="1">
      <c r="F298" s="15"/>
      <c r="G298" s="15"/>
      <c r="H298" s="15"/>
      <c r="I298" s="15"/>
    </row>
    <row r="299" ht="14.25" customHeight="1">
      <c r="F299" s="15"/>
      <c r="G299" s="15"/>
      <c r="H299" s="15"/>
      <c r="I299" s="15"/>
    </row>
    <row r="300" ht="14.25" customHeight="1">
      <c r="F300" s="15"/>
      <c r="G300" s="15"/>
      <c r="H300" s="15"/>
      <c r="I300" s="15"/>
    </row>
    <row r="301" ht="14.25" customHeight="1">
      <c r="F301" s="15"/>
      <c r="G301" s="15"/>
      <c r="H301" s="15"/>
      <c r="I301" s="15"/>
    </row>
    <row r="302" ht="14.25" customHeight="1">
      <c r="F302" s="15"/>
      <c r="G302" s="15"/>
      <c r="H302" s="15"/>
      <c r="I302" s="15"/>
    </row>
    <row r="303" ht="14.25" customHeight="1">
      <c r="F303" s="15"/>
      <c r="G303" s="15"/>
      <c r="H303" s="15"/>
      <c r="I303" s="15"/>
    </row>
    <row r="304" ht="14.25" customHeight="1">
      <c r="F304" s="15"/>
      <c r="G304" s="15"/>
      <c r="H304" s="15"/>
      <c r="I304" s="15"/>
    </row>
    <row r="305" ht="14.25" customHeight="1">
      <c r="F305" s="15"/>
      <c r="G305" s="15"/>
      <c r="H305" s="15"/>
      <c r="I305" s="15"/>
    </row>
    <row r="306" ht="14.25" customHeight="1">
      <c r="F306" s="15"/>
      <c r="G306" s="15"/>
      <c r="H306" s="15"/>
      <c r="I306" s="15"/>
    </row>
    <row r="307" ht="14.25" customHeight="1">
      <c r="F307" s="15"/>
      <c r="G307" s="15"/>
      <c r="H307" s="15"/>
      <c r="I307" s="15"/>
    </row>
    <row r="308" ht="14.25" customHeight="1">
      <c r="F308" s="15"/>
      <c r="G308" s="15"/>
      <c r="H308" s="15"/>
      <c r="I308" s="15"/>
    </row>
    <row r="309" ht="14.25" customHeight="1">
      <c r="F309" s="15"/>
      <c r="G309" s="15"/>
      <c r="H309" s="15"/>
      <c r="I309" s="15"/>
    </row>
    <row r="310" ht="14.25" customHeight="1">
      <c r="F310" s="15"/>
      <c r="G310" s="15"/>
      <c r="H310" s="15"/>
      <c r="I310" s="15"/>
    </row>
    <row r="311" ht="14.25" customHeight="1">
      <c r="F311" s="15"/>
      <c r="G311" s="15"/>
      <c r="H311" s="15"/>
      <c r="I311" s="15"/>
    </row>
    <row r="312" ht="14.25" customHeight="1">
      <c r="F312" s="15"/>
      <c r="G312" s="15"/>
      <c r="H312" s="15"/>
      <c r="I312" s="15"/>
    </row>
    <row r="313" ht="14.25" customHeight="1">
      <c r="F313" s="15"/>
      <c r="G313" s="15"/>
      <c r="H313" s="15"/>
      <c r="I313" s="15"/>
    </row>
    <row r="314" ht="14.25" customHeight="1">
      <c r="F314" s="15"/>
      <c r="G314" s="15"/>
      <c r="H314" s="15"/>
      <c r="I314" s="15"/>
    </row>
    <row r="315" ht="14.25" customHeight="1">
      <c r="F315" s="15"/>
      <c r="G315" s="15"/>
      <c r="H315" s="15"/>
      <c r="I315" s="15"/>
    </row>
    <row r="316" ht="14.25" customHeight="1">
      <c r="F316" s="15"/>
      <c r="G316" s="15"/>
      <c r="H316" s="15"/>
      <c r="I316" s="15"/>
    </row>
    <row r="317" ht="14.25" customHeight="1">
      <c r="F317" s="15"/>
      <c r="G317" s="15"/>
      <c r="H317" s="15"/>
      <c r="I317" s="15"/>
    </row>
    <row r="318" ht="14.25" customHeight="1">
      <c r="F318" s="15"/>
      <c r="G318" s="15"/>
      <c r="H318" s="15"/>
      <c r="I318" s="15"/>
    </row>
    <row r="319" ht="14.25" customHeight="1">
      <c r="F319" s="15"/>
      <c r="G319" s="15"/>
      <c r="H319" s="15"/>
      <c r="I319" s="15"/>
    </row>
    <row r="320" ht="14.25" customHeight="1">
      <c r="F320" s="15"/>
      <c r="G320" s="15"/>
      <c r="H320" s="15"/>
      <c r="I320" s="15"/>
    </row>
    <row r="321" ht="14.25" customHeight="1">
      <c r="F321" s="15"/>
      <c r="G321" s="15"/>
      <c r="H321" s="15"/>
      <c r="I321" s="15"/>
    </row>
    <row r="322" ht="14.25" customHeight="1">
      <c r="F322" s="15"/>
      <c r="G322" s="15"/>
      <c r="H322" s="15"/>
      <c r="I322" s="15"/>
    </row>
    <row r="323" ht="14.25" customHeight="1">
      <c r="F323" s="15"/>
      <c r="G323" s="15"/>
      <c r="H323" s="15"/>
      <c r="I323" s="15"/>
    </row>
    <row r="324" ht="14.25" customHeight="1">
      <c r="F324" s="15"/>
      <c r="G324" s="15"/>
      <c r="H324" s="15"/>
      <c r="I324" s="15"/>
    </row>
    <row r="325" ht="14.25" customHeight="1">
      <c r="F325" s="15"/>
      <c r="G325" s="15"/>
      <c r="H325" s="15"/>
      <c r="I325" s="15"/>
    </row>
    <row r="326" ht="14.25" customHeight="1">
      <c r="F326" s="15"/>
      <c r="G326" s="15"/>
      <c r="H326" s="15"/>
      <c r="I326" s="15"/>
    </row>
    <row r="327" ht="14.25" customHeight="1">
      <c r="F327" s="15"/>
      <c r="G327" s="15"/>
      <c r="H327" s="15"/>
      <c r="I327" s="15"/>
    </row>
    <row r="328" ht="14.25" customHeight="1">
      <c r="F328" s="15"/>
      <c r="G328" s="15"/>
      <c r="H328" s="15"/>
      <c r="I328" s="15"/>
    </row>
    <row r="329" ht="14.25" customHeight="1">
      <c r="F329" s="15"/>
      <c r="G329" s="15"/>
      <c r="H329" s="15"/>
      <c r="I329" s="15"/>
    </row>
    <row r="330" ht="14.25" customHeight="1">
      <c r="F330" s="15"/>
      <c r="G330" s="15"/>
      <c r="H330" s="15"/>
      <c r="I330" s="15"/>
    </row>
    <row r="331" ht="14.25" customHeight="1">
      <c r="F331" s="15"/>
      <c r="G331" s="15"/>
      <c r="H331" s="15"/>
      <c r="I331" s="15"/>
    </row>
    <row r="332" ht="14.25" customHeight="1">
      <c r="F332" s="15"/>
      <c r="G332" s="15"/>
      <c r="H332" s="15"/>
      <c r="I332" s="15"/>
    </row>
    <row r="333" ht="14.25" customHeight="1">
      <c r="F333" s="15"/>
      <c r="G333" s="15"/>
      <c r="H333" s="15"/>
      <c r="I333" s="15"/>
    </row>
    <row r="334" ht="14.25" customHeight="1">
      <c r="F334" s="15"/>
      <c r="G334" s="15"/>
      <c r="H334" s="15"/>
      <c r="I334" s="15"/>
    </row>
    <row r="335" ht="14.25" customHeight="1">
      <c r="F335" s="15"/>
      <c r="G335" s="15"/>
      <c r="H335" s="15"/>
      <c r="I335" s="15"/>
    </row>
    <row r="336" ht="14.25" customHeight="1">
      <c r="F336" s="15"/>
      <c r="G336" s="15"/>
      <c r="H336" s="15"/>
      <c r="I336" s="15"/>
    </row>
    <row r="337" ht="14.25" customHeight="1">
      <c r="F337" s="15"/>
      <c r="G337" s="15"/>
      <c r="H337" s="15"/>
      <c r="I337" s="15"/>
    </row>
    <row r="338" ht="14.25" customHeight="1">
      <c r="F338" s="15"/>
      <c r="G338" s="15"/>
      <c r="H338" s="15"/>
      <c r="I338" s="15"/>
    </row>
    <row r="339" ht="14.25" customHeight="1">
      <c r="F339" s="15"/>
      <c r="G339" s="15"/>
      <c r="H339" s="15"/>
      <c r="I339" s="15"/>
    </row>
    <row r="340" ht="14.25" customHeight="1">
      <c r="F340" s="15"/>
      <c r="G340" s="15"/>
      <c r="H340" s="15"/>
      <c r="I340" s="15"/>
    </row>
    <row r="341" ht="14.25" customHeight="1">
      <c r="F341" s="15"/>
      <c r="G341" s="15"/>
      <c r="H341" s="15"/>
      <c r="I341" s="15"/>
    </row>
    <row r="342" ht="14.25" customHeight="1">
      <c r="F342" s="15"/>
      <c r="G342" s="15"/>
      <c r="H342" s="15"/>
      <c r="I342" s="15"/>
    </row>
    <row r="343" ht="14.25" customHeight="1">
      <c r="F343" s="15"/>
      <c r="G343" s="15"/>
      <c r="H343" s="15"/>
      <c r="I343" s="15"/>
    </row>
    <row r="344" ht="14.25" customHeight="1">
      <c r="F344" s="15"/>
      <c r="G344" s="15"/>
      <c r="H344" s="15"/>
      <c r="I344" s="15"/>
    </row>
    <row r="345" ht="14.25" customHeight="1">
      <c r="F345" s="15"/>
      <c r="G345" s="15"/>
      <c r="H345" s="15"/>
      <c r="I345" s="15"/>
    </row>
    <row r="346" ht="14.25" customHeight="1">
      <c r="F346" s="15"/>
      <c r="G346" s="15"/>
      <c r="H346" s="15"/>
      <c r="I346" s="15"/>
    </row>
    <row r="347" ht="14.25" customHeight="1">
      <c r="F347" s="15"/>
      <c r="G347" s="15"/>
      <c r="H347" s="15"/>
      <c r="I347" s="15"/>
    </row>
    <row r="348" ht="14.25" customHeight="1">
      <c r="F348" s="15"/>
      <c r="G348" s="15"/>
      <c r="H348" s="15"/>
      <c r="I348" s="15"/>
    </row>
    <row r="349" ht="14.25" customHeight="1">
      <c r="F349" s="15"/>
      <c r="G349" s="15"/>
      <c r="H349" s="15"/>
      <c r="I349" s="15"/>
    </row>
    <row r="350" ht="14.25" customHeight="1">
      <c r="F350" s="15"/>
      <c r="G350" s="15"/>
      <c r="H350" s="15"/>
      <c r="I350" s="15"/>
    </row>
    <row r="351" ht="14.25" customHeight="1">
      <c r="F351" s="15"/>
      <c r="G351" s="15"/>
      <c r="H351" s="15"/>
      <c r="I351" s="15"/>
    </row>
    <row r="352" ht="14.25" customHeight="1">
      <c r="F352" s="15"/>
      <c r="G352" s="15"/>
      <c r="H352" s="15"/>
      <c r="I352" s="15"/>
    </row>
    <row r="353" ht="14.25" customHeight="1">
      <c r="F353" s="15"/>
      <c r="G353" s="15"/>
      <c r="H353" s="15"/>
      <c r="I353" s="15"/>
    </row>
    <row r="354" ht="14.25" customHeight="1">
      <c r="F354" s="15"/>
      <c r="G354" s="15"/>
      <c r="H354" s="15"/>
      <c r="I354" s="15"/>
    </row>
    <row r="355" ht="14.25" customHeight="1">
      <c r="F355" s="15"/>
      <c r="G355" s="15"/>
      <c r="H355" s="15"/>
      <c r="I355" s="15"/>
    </row>
    <row r="356" ht="14.25" customHeight="1">
      <c r="F356" s="15"/>
      <c r="G356" s="15"/>
      <c r="H356" s="15"/>
      <c r="I356" s="15"/>
    </row>
    <row r="357" ht="14.25" customHeight="1">
      <c r="F357" s="15"/>
      <c r="G357" s="15"/>
      <c r="H357" s="15"/>
      <c r="I357" s="15"/>
    </row>
    <row r="358" ht="14.25" customHeight="1">
      <c r="F358" s="15"/>
      <c r="G358" s="15"/>
      <c r="H358" s="15"/>
      <c r="I358" s="15"/>
    </row>
    <row r="359" ht="14.25" customHeight="1">
      <c r="F359" s="15"/>
      <c r="G359" s="15"/>
      <c r="H359" s="15"/>
      <c r="I359" s="15"/>
    </row>
    <row r="360" ht="14.25" customHeight="1">
      <c r="F360" s="15"/>
      <c r="G360" s="15"/>
      <c r="H360" s="15"/>
      <c r="I360" s="15"/>
    </row>
    <row r="361" ht="14.25" customHeight="1">
      <c r="F361" s="15"/>
      <c r="G361" s="15"/>
      <c r="H361" s="15"/>
      <c r="I361" s="15"/>
    </row>
    <row r="362" ht="14.25" customHeight="1">
      <c r="F362" s="15"/>
      <c r="G362" s="15"/>
      <c r="H362" s="15"/>
      <c r="I362" s="15"/>
    </row>
    <row r="363" ht="14.25" customHeight="1">
      <c r="F363" s="15"/>
      <c r="G363" s="15"/>
      <c r="H363" s="15"/>
      <c r="I363" s="15"/>
    </row>
    <row r="364" ht="14.25" customHeight="1">
      <c r="F364" s="15"/>
      <c r="G364" s="15"/>
      <c r="H364" s="15"/>
      <c r="I364" s="15"/>
    </row>
    <row r="365" ht="14.25" customHeight="1">
      <c r="F365" s="15"/>
      <c r="G365" s="15"/>
      <c r="H365" s="15"/>
      <c r="I365" s="15"/>
    </row>
    <row r="366" ht="14.25" customHeight="1">
      <c r="F366" s="15"/>
      <c r="G366" s="15"/>
      <c r="H366" s="15"/>
      <c r="I366" s="15"/>
    </row>
    <row r="367" ht="14.25" customHeight="1">
      <c r="F367" s="15"/>
      <c r="G367" s="15"/>
      <c r="H367" s="15"/>
      <c r="I367" s="15"/>
    </row>
    <row r="368" ht="14.25" customHeight="1">
      <c r="F368" s="15"/>
      <c r="G368" s="15"/>
      <c r="H368" s="15"/>
      <c r="I368" s="15"/>
    </row>
    <row r="369" ht="14.25" customHeight="1">
      <c r="F369" s="15"/>
      <c r="G369" s="15"/>
      <c r="H369" s="15"/>
      <c r="I369" s="15"/>
    </row>
    <row r="370" ht="14.25" customHeight="1">
      <c r="F370" s="15"/>
      <c r="G370" s="15"/>
      <c r="H370" s="15"/>
      <c r="I370" s="15"/>
    </row>
    <row r="371" ht="14.25" customHeight="1">
      <c r="F371" s="15"/>
      <c r="G371" s="15"/>
      <c r="H371" s="15"/>
      <c r="I371" s="15"/>
    </row>
    <row r="372" ht="14.25" customHeight="1">
      <c r="F372" s="15"/>
      <c r="G372" s="15"/>
      <c r="H372" s="15"/>
      <c r="I372" s="15"/>
    </row>
    <row r="373" ht="14.25" customHeight="1">
      <c r="F373" s="15"/>
      <c r="G373" s="15"/>
      <c r="H373" s="15"/>
      <c r="I373" s="15"/>
    </row>
    <row r="374" ht="14.25" customHeight="1">
      <c r="F374" s="15"/>
      <c r="G374" s="15"/>
      <c r="H374" s="15"/>
      <c r="I374" s="15"/>
    </row>
    <row r="375" ht="14.25" customHeight="1">
      <c r="F375" s="15"/>
      <c r="G375" s="15"/>
      <c r="H375" s="15"/>
      <c r="I375" s="15"/>
    </row>
    <row r="376" ht="14.25" customHeight="1">
      <c r="F376" s="15"/>
      <c r="G376" s="15"/>
      <c r="H376" s="15"/>
      <c r="I376" s="15"/>
    </row>
    <row r="377" ht="14.25" customHeight="1">
      <c r="F377" s="15"/>
      <c r="G377" s="15"/>
      <c r="H377" s="15"/>
      <c r="I377" s="15"/>
    </row>
    <row r="378" ht="14.25" customHeight="1">
      <c r="F378" s="15"/>
      <c r="G378" s="15"/>
      <c r="H378" s="15"/>
      <c r="I378" s="15"/>
    </row>
    <row r="379" ht="14.25" customHeight="1">
      <c r="F379" s="15"/>
      <c r="G379" s="15"/>
      <c r="H379" s="15"/>
      <c r="I379" s="15"/>
    </row>
    <row r="380" ht="14.25" customHeight="1">
      <c r="F380" s="15"/>
      <c r="G380" s="15"/>
      <c r="H380" s="15"/>
      <c r="I380" s="15"/>
    </row>
    <row r="381" ht="14.25" customHeight="1">
      <c r="F381" s="15"/>
      <c r="G381" s="15"/>
      <c r="H381" s="15"/>
      <c r="I381" s="15"/>
    </row>
    <row r="382" ht="14.25" customHeight="1">
      <c r="F382" s="15"/>
      <c r="G382" s="15"/>
      <c r="H382" s="15"/>
      <c r="I382" s="15"/>
    </row>
    <row r="383" ht="14.25" customHeight="1">
      <c r="F383" s="15"/>
      <c r="G383" s="15"/>
      <c r="H383" s="15"/>
      <c r="I383" s="15"/>
    </row>
    <row r="384" ht="14.25" customHeight="1">
      <c r="F384" s="15"/>
      <c r="G384" s="15"/>
      <c r="H384" s="15"/>
      <c r="I384" s="15"/>
    </row>
    <row r="385" ht="14.25" customHeight="1">
      <c r="F385" s="15"/>
      <c r="G385" s="15"/>
      <c r="H385" s="15"/>
      <c r="I385" s="15"/>
    </row>
    <row r="386" ht="14.25" customHeight="1">
      <c r="F386" s="15"/>
      <c r="G386" s="15"/>
      <c r="H386" s="15"/>
      <c r="I386" s="15"/>
    </row>
    <row r="387" ht="14.25" customHeight="1">
      <c r="F387" s="15"/>
      <c r="G387" s="15"/>
      <c r="H387" s="15"/>
      <c r="I387" s="15"/>
    </row>
    <row r="388" ht="14.25" customHeight="1">
      <c r="F388" s="15"/>
      <c r="G388" s="15"/>
      <c r="H388" s="15"/>
      <c r="I388" s="15"/>
    </row>
    <row r="389" ht="14.25" customHeight="1">
      <c r="F389" s="15"/>
      <c r="G389" s="15"/>
      <c r="H389" s="15"/>
      <c r="I389" s="15"/>
    </row>
    <row r="390" ht="14.25" customHeight="1">
      <c r="F390" s="15"/>
      <c r="G390" s="15"/>
      <c r="H390" s="15"/>
      <c r="I390" s="15"/>
    </row>
    <row r="391" ht="14.25" customHeight="1">
      <c r="F391" s="15"/>
      <c r="G391" s="15"/>
      <c r="H391" s="15"/>
      <c r="I391" s="15"/>
    </row>
    <row r="392" ht="14.25" customHeight="1">
      <c r="F392" s="15"/>
      <c r="G392" s="15"/>
      <c r="H392" s="15"/>
      <c r="I392" s="15"/>
    </row>
    <row r="393" ht="14.25" customHeight="1">
      <c r="F393" s="15"/>
      <c r="G393" s="15"/>
      <c r="H393" s="15"/>
      <c r="I393" s="15"/>
    </row>
    <row r="394" ht="14.25" customHeight="1">
      <c r="F394" s="15"/>
      <c r="G394" s="15"/>
      <c r="H394" s="15"/>
      <c r="I394" s="15"/>
    </row>
    <row r="395" ht="14.25" customHeight="1">
      <c r="F395" s="15"/>
      <c r="G395" s="15"/>
      <c r="H395" s="15"/>
      <c r="I395" s="15"/>
    </row>
    <row r="396" ht="14.25" customHeight="1">
      <c r="F396" s="15"/>
      <c r="G396" s="15"/>
      <c r="H396" s="15"/>
      <c r="I396" s="15"/>
    </row>
    <row r="397" ht="14.25" customHeight="1">
      <c r="F397" s="15"/>
      <c r="G397" s="15"/>
      <c r="H397" s="15"/>
      <c r="I397" s="15"/>
    </row>
    <row r="398" ht="14.25" customHeight="1">
      <c r="F398" s="15"/>
      <c r="G398" s="15"/>
      <c r="H398" s="15"/>
      <c r="I398" s="15"/>
    </row>
    <row r="399" ht="14.25" customHeight="1">
      <c r="F399" s="15"/>
      <c r="G399" s="15"/>
      <c r="H399" s="15"/>
      <c r="I399" s="15"/>
    </row>
    <row r="400" ht="14.25" customHeight="1">
      <c r="F400" s="15"/>
      <c r="G400" s="15"/>
      <c r="H400" s="15"/>
      <c r="I400" s="15"/>
    </row>
    <row r="401" ht="14.25" customHeight="1">
      <c r="F401" s="15"/>
      <c r="G401" s="15"/>
      <c r="H401" s="15"/>
      <c r="I401" s="15"/>
    </row>
    <row r="402" ht="14.25" customHeight="1">
      <c r="F402" s="15"/>
      <c r="G402" s="15"/>
      <c r="H402" s="15"/>
      <c r="I402" s="15"/>
    </row>
    <row r="403" ht="14.25" customHeight="1">
      <c r="F403" s="15"/>
      <c r="G403" s="15"/>
      <c r="H403" s="15"/>
      <c r="I403" s="15"/>
    </row>
    <row r="404" ht="14.25" customHeight="1">
      <c r="F404" s="15"/>
      <c r="G404" s="15"/>
      <c r="H404" s="15"/>
      <c r="I404" s="15"/>
    </row>
    <row r="405" ht="14.25" customHeight="1">
      <c r="F405" s="15"/>
      <c r="G405" s="15"/>
      <c r="H405" s="15"/>
      <c r="I405" s="15"/>
    </row>
    <row r="406" ht="14.25" customHeight="1">
      <c r="F406" s="15"/>
      <c r="G406" s="15"/>
      <c r="H406" s="15"/>
      <c r="I406" s="15"/>
    </row>
    <row r="407" ht="14.25" customHeight="1">
      <c r="F407" s="15"/>
      <c r="G407" s="15"/>
      <c r="H407" s="15"/>
      <c r="I407" s="15"/>
    </row>
    <row r="408" ht="14.25" customHeight="1">
      <c r="F408" s="15"/>
      <c r="G408" s="15"/>
      <c r="H408" s="15"/>
      <c r="I408" s="15"/>
    </row>
    <row r="409" ht="14.25" customHeight="1">
      <c r="F409" s="15"/>
      <c r="G409" s="15"/>
      <c r="H409" s="15"/>
      <c r="I409" s="15"/>
    </row>
    <row r="410" ht="14.25" customHeight="1">
      <c r="F410" s="15"/>
      <c r="G410" s="15"/>
      <c r="H410" s="15"/>
      <c r="I410" s="15"/>
    </row>
    <row r="411" ht="14.25" customHeight="1">
      <c r="F411" s="15"/>
      <c r="G411" s="15"/>
      <c r="H411" s="15"/>
      <c r="I411" s="15"/>
    </row>
    <row r="412" ht="14.25" customHeight="1">
      <c r="F412" s="15"/>
      <c r="G412" s="15"/>
      <c r="H412" s="15"/>
      <c r="I412" s="15"/>
    </row>
    <row r="413" ht="14.25" customHeight="1">
      <c r="F413" s="15"/>
      <c r="G413" s="15"/>
      <c r="H413" s="15"/>
      <c r="I413" s="15"/>
    </row>
    <row r="414" ht="14.25" customHeight="1">
      <c r="F414" s="15"/>
      <c r="G414" s="15"/>
      <c r="H414" s="15"/>
      <c r="I414" s="15"/>
    </row>
    <row r="415" ht="14.25" customHeight="1">
      <c r="F415" s="15"/>
      <c r="G415" s="15"/>
      <c r="H415" s="15"/>
      <c r="I415" s="15"/>
    </row>
    <row r="416" ht="14.25" customHeight="1">
      <c r="F416" s="15"/>
      <c r="G416" s="15"/>
      <c r="H416" s="15"/>
      <c r="I416" s="15"/>
    </row>
    <row r="417" ht="14.25" customHeight="1">
      <c r="F417" s="15"/>
      <c r="G417" s="15"/>
      <c r="H417" s="15"/>
      <c r="I417" s="15"/>
    </row>
    <row r="418" ht="14.25" customHeight="1">
      <c r="F418" s="15"/>
      <c r="G418" s="15"/>
      <c r="H418" s="15"/>
      <c r="I418" s="15"/>
    </row>
    <row r="419" ht="14.25" customHeight="1">
      <c r="F419" s="15"/>
      <c r="G419" s="15"/>
      <c r="H419" s="15"/>
      <c r="I419" s="15"/>
    </row>
    <row r="420" ht="14.25" customHeight="1">
      <c r="F420" s="15"/>
      <c r="G420" s="15"/>
      <c r="H420" s="15"/>
      <c r="I420" s="15"/>
    </row>
    <row r="421" ht="14.25" customHeight="1">
      <c r="F421" s="15"/>
      <c r="G421" s="15"/>
      <c r="H421" s="15"/>
      <c r="I421" s="15"/>
    </row>
    <row r="422" ht="14.25" customHeight="1">
      <c r="F422" s="15"/>
      <c r="G422" s="15"/>
      <c r="H422" s="15"/>
      <c r="I422" s="15"/>
    </row>
    <row r="423" ht="14.25" customHeight="1">
      <c r="F423" s="15"/>
      <c r="G423" s="15"/>
      <c r="H423" s="15"/>
      <c r="I423" s="15"/>
    </row>
    <row r="424" ht="14.25" customHeight="1">
      <c r="F424" s="15"/>
      <c r="G424" s="15"/>
      <c r="H424" s="15"/>
      <c r="I424" s="15"/>
    </row>
    <row r="425" ht="14.25" customHeight="1">
      <c r="F425" s="15"/>
      <c r="G425" s="15"/>
      <c r="H425" s="15"/>
      <c r="I425" s="15"/>
    </row>
    <row r="426" ht="14.25" customHeight="1">
      <c r="F426" s="15"/>
      <c r="G426" s="15"/>
      <c r="H426" s="15"/>
      <c r="I426" s="15"/>
    </row>
    <row r="427" ht="14.25" customHeight="1">
      <c r="F427" s="15"/>
      <c r="G427" s="15"/>
      <c r="H427" s="15"/>
      <c r="I427" s="15"/>
    </row>
    <row r="428" ht="14.25" customHeight="1">
      <c r="F428" s="15"/>
      <c r="G428" s="15"/>
      <c r="H428" s="15"/>
      <c r="I428" s="15"/>
    </row>
    <row r="429" ht="14.25" customHeight="1">
      <c r="F429" s="15"/>
      <c r="G429" s="15"/>
      <c r="H429" s="15"/>
      <c r="I429" s="15"/>
    </row>
    <row r="430" ht="14.25" customHeight="1">
      <c r="F430" s="15"/>
      <c r="G430" s="15"/>
      <c r="H430" s="15"/>
      <c r="I430" s="15"/>
    </row>
    <row r="431" ht="14.25" customHeight="1">
      <c r="F431" s="15"/>
      <c r="G431" s="15"/>
      <c r="H431" s="15"/>
      <c r="I431" s="15"/>
    </row>
    <row r="432" ht="14.25" customHeight="1">
      <c r="F432" s="15"/>
      <c r="G432" s="15"/>
      <c r="H432" s="15"/>
      <c r="I432" s="15"/>
    </row>
    <row r="433" ht="14.25" customHeight="1">
      <c r="F433" s="15"/>
      <c r="G433" s="15"/>
      <c r="H433" s="15"/>
      <c r="I433" s="15"/>
    </row>
    <row r="434" ht="14.25" customHeight="1">
      <c r="F434" s="15"/>
      <c r="G434" s="15"/>
      <c r="H434" s="15"/>
      <c r="I434" s="15"/>
    </row>
    <row r="435" ht="14.25" customHeight="1">
      <c r="F435" s="15"/>
      <c r="G435" s="15"/>
      <c r="H435" s="15"/>
      <c r="I435" s="15"/>
    </row>
    <row r="436" ht="14.25" customHeight="1">
      <c r="F436" s="15"/>
      <c r="G436" s="15"/>
      <c r="H436" s="15"/>
      <c r="I436" s="15"/>
    </row>
    <row r="437" ht="14.25" customHeight="1">
      <c r="F437" s="15"/>
      <c r="G437" s="15"/>
      <c r="H437" s="15"/>
      <c r="I437" s="15"/>
    </row>
    <row r="438" ht="14.25" customHeight="1">
      <c r="F438" s="15"/>
      <c r="G438" s="15"/>
      <c r="H438" s="15"/>
      <c r="I438" s="15"/>
    </row>
    <row r="439" ht="14.25" customHeight="1">
      <c r="F439" s="15"/>
      <c r="G439" s="15"/>
      <c r="H439" s="15"/>
      <c r="I439" s="15"/>
    </row>
    <row r="440" ht="14.25" customHeight="1">
      <c r="F440" s="15"/>
      <c r="G440" s="15"/>
      <c r="H440" s="15"/>
      <c r="I440" s="15"/>
    </row>
    <row r="441" ht="14.25" customHeight="1">
      <c r="F441" s="15"/>
      <c r="G441" s="15"/>
      <c r="H441" s="15"/>
      <c r="I441" s="15"/>
    </row>
    <row r="442" ht="14.25" customHeight="1">
      <c r="F442" s="15"/>
      <c r="G442" s="15"/>
      <c r="H442" s="15"/>
      <c r="I442" s="15"/>
    </row>
    <row r="443" ht="14.25" customHeight="1">
      <c r="F443" s="15"/>
      <c r="G443" s="15"/>
      <c r="H443" s="15"/>
      <c r="I443" s="15"/>
    </row>
    <row r="444" ht="14.25" customHeight="1">
      <c r="F444" s="15"/>
      <c r="G444" s="15"/>
      <c r="H444" s="15"/>
      <c r="I444" s="15"/>
    </row>
    <row r="445" ht="14.25" customHeight="1">
      <c r="F445" s="15"/>
      <c r="G445" s="15"/>
      <c r="H445" s="15"/>
      <c r="I445" s="15"/>
    </row>
    <row r="446" ht="14.25" customHeight="1">
      <c r="F446" s="15"/>
      <c r="G446" s="15"/>
      <c r="H446" s="15"/>
      <c r="I446" s="15"/>
    </row>
    <row r="447" ht="14.25" customHeight="1">
      <c r="F447" s="15"/>
      <c r="G447" s="15"/>
      <c r="H447" s="15"/>
      <c r="I447" s="15"/>
    </row>
    <row r="448" ht="14.25" customHeight="1">
      <c r="F448" s="15"/>
      <c r="G448" s="15"/>
      <c r="H448" s="15"/>
      <c r="I448" s="15"/>
    </row>
    <row r="449" ht="14.25" customHeight="1">
      <c r="F449" s="15"/>
      <c r="G449" s="15"/>
      <c r="H449" s="15"/>
      <c r="I449" s="15"/>
    </row>
    <row r="450" ht="14.25" customHeight="1">
      <c r="F450" s="15"/>
      <c r="G450" s="15"/>
      <c r="H450" s="15"/>
      <c r="I450" s="15"/>
    </row>
    <row r="451" ht="14.25" customHeight="1">
      <c r="F451" s="15"/>
      <c r="G451" s="15"/>
      <c r="H451" s="15"/>
      <c r="I451" s="15"/>
    </row>
    <row r="452" ht="14.25" customHeight="1">
      <c r="F452" s="15"/>
      <c r="G452" s="15"/>
      <c r="H452" s="15"/>
      <c r="I452" s="15"/>
    </row>
    <row r="453" ht="14.25" customHeight="1">
      <c r="F453" s="15"/>
      <c r="G453" s="15"/>
      <c r="H453" s="15"/>
      <c r="I453" s="15"/>
    </row>
    <row r="454" ht="14.25" customHeight="1">
      <c r="F454" s="15"/>
      <c r="G454" s="15"/>
      <c r="H454" s="15"/>
      <c r="I454" s="15"/>
    </row>
    <row r="455" ht="14.25" customHeight="1">
      <c r="F455" s="15"/>
      <c r="G455" s="15"/>
      <c r="H455" s="15"/>
      <c r="I455" s="15"/>
    </row>
    <row r="456" ht="14.25" customHeight="1">
      <c r="F456" s="15"/>
      <c r="G456" s="15"/>
      <c r="H456" s="15"/>
      <c r="I456" s="15"/>
    </row>
    <row r="457" ht="14.25" customHeight="1">
      <c r="F457" s="15"/>
      <c r="G457" s="15"/>
      <c r="H457" s="15"/>
      <c r="I457" s="15"/>
    </row>
    <row r="458" ht="14.25" customHeight="1">
      <c r="F458" s="15"/>
      <c r="G458" s="15"/>
      <c r="H458" s="15"/>
      <c r="I458" s="15"/>
    </row>
    <row r="459" ht="14.25" customHeight="1">
      <c r="F459" s="15"/>
      <c r="G459" s="15"/>
      <c r="H459" s="15"/>
      <c r="I459" s="15"/>
    </row>
    <row r="460" ht="14.25" customHeight="1">
      <c r="F460" s="15"/>
      <c r="G460" s="15"/>
      <c r="H460" s="15"/>
      <c r="I460" s="15"/>
    </row>
    <row r="461" ht="14.25" customHeight="1">
      <c r="F461" s="15"/>
      <c r="G461" s="15"/>
      <c r="H461" s="15"/>
      <c r="I461" s="15"/>
    </row>
    <row r="462" ht="14.25" customHeight="1">
      <c r="F462" s="15"/>
      <c r="G462" s="15"/>
      <c r="H462" s="15"/>
      <c r="I462" s="15"/>
    </row>
    <row r="463" ht="14.25" customHeight="1">
      <c r="F463" s="15"/>
      <c r="G463" s="15"/>
      <c r="H463" s="15"/>
      <c r="I463" s="15"/>
    </row>
    <row r="464" ht="14.25" customHeight="1">
      <c r="F464" s="15"/>
      <c r="G464" s="15"/>
      <c r="H464" s="15"/>
      <c r="I464" s="15"/>
    </row>
    <row r="465" ht="14.25" customHeight="1">
      <c r="F465" s="15"/>
      <c r="G465" s="15"/>
      <c r="H465" s="15"/>
      <c r="I465" s="15"/>
    </row>
    <row r="466" ht="14.25" customHeight="1">
      <c r="F466" s="15"/>
      <c r="G466" s="15"/>
      <c r="H466" s="15"/>
      <c r="I466" s="15"/>
    </row>
    <row r="467" ht="14.25" customHeight="1">
      <c r="F467" s="15"/>
      <c r="G467" s="15"/>
      <c r="H467" s="15"/>
      <c r="I467" s="15"/>
    </row>
    <row r="468" ht="14.25" customHeight="1">
      <c r="F468" s="15"/>
      <c r="G468" s="15"/>
      <c r="H468" s="15"/>
      <c r="I468" s="15"/>
    </row>
    <row r="469" ht="14.25" customHeight="1">
      <c r="F469" s="15"/>
      <c r="G469" s="15"/>
      <c r="H469" s="15"/>
      <c r="I469" s="15"/>
    </row>
    <row r="470" ht="14.25" customHeight="1">
      <c r="F470" s="15"/>
      <c r="G470" s="15"/>
      <c r="H470" s="15"/>
      <c r="I470" s="15"/>
    </row>
    <row r="471" ht="14.25" customHeight="1">
      <c r="F471" s="15"/>
      <c r="G471" s="15"/>
      <c r="H471" s="15"/>
      <c r="I471" s="15"/>
    </row>
    <row r="472" ht="14.25" customHeight="1">
      <c r="F472" s="15"/>
      <c r="G472" s="15"/>
      <c r="H472" s="15"/>
      <c r="I472" s="15"/>
    </row>
    <row r="473" ht="14.25" customHeight="1">
      <c r="F473" s="15"/>
      <c r="G473" s="15"/>
      <c r="H473" s="15"/>
      <c r="I473" s="15"/>
    </row>
    <row r="474" ht="14.25" customHeight="1">
      <c r="F474" s="15"/>
      <c r="G474" s="15"/>
      <c r="H474" s="15"/>
      <c r="I474" s="15"/>
    </row>
    <row r="475" ht="14.25" customHeight="1">
      <c r="F475" s="15"/>
      <c r="G475" s="15"/>
      <c r="H475" s="15"/>
      <c r="I475" s="15"/>
    </row>
    <row r="476" ht="14.25" customHeight="1">
      <c r="F476" s="15"/>
      <c r="G476" s="15"/>
      <c r="H476" s="15"/>
      <c r="I476" s="15"/>
    </row>
    <row r="477" ht="14.25" customHeight="1">
      <c r="F477" s="15"/>
      <c r="G477" s="15"/>
      <c r="H477" s="15"/>
      <c r="I477" s="15"/>
    </row>
    <row r="478" ht="14.25" customHeight="1">
      <c r="F478" s="15"/>
      <c r="G478" s="15"/>
      <c r="H478" s="15"/>
      <c r="I478" s="15"/>
    </row>
    <row r="479" ht="14.25" customHeight="1">
      <c r="F479" s="15"/>
      <c r="G479" s="15"/>
      <c r="H479" s="15"/>
      <c r="I479" s="15"/>
    </row>
    <row r="480" ht="14.25" customHeight="1">
      <c r="F480" s="15"/>
      <c r="G480" s="15"/>
      <c r="H480" s="15"/>
      <c r="I480" s="15"/>
    </row>
    <row r="481" ht="14.25" customHeight="1">
      <c r="F481" s="15"/>
      <c r="G481" s="15"/>
      <c r="H481" s="15"/>
      <c r="I481" s="15"/>
    </row>
    <row r="482" ht="14.25" customHeight="1">
      <c r="F482" s="15"/>
      <c r="G482" s="15"/>
      <c r="H482" s="15"/>
      <c r="I482" s="15"/>
    </row>
    <row r="483" ht="14.25" customHeight="1">
      <c r="F483" s="15"/>
      <c r="G483" s="15"/>
      <c r="H483" s="15"/>
      <c r="I483" s="15"/>
    </row>
    <row r="484" ht="14.25" customHeight="1">
      <c r="F484" s="15"/>
      <c r="G484" s="15"/>
      <c r="H484" s="15"/>
      <c r="I484" s="15"/>
    </row>
    <row r="485" ht="14.25" customHeight="1">
      <c r="F485" s="15"/>
      <c r="G485" s="15"/>
      <c r="H485" s="15"/>
      <c r="I485" s="15"/>
    </row>
    <row r="486" ht="14.25" customHeight="1">
      <c r="F486" s="15"/>
      <c r="G486" s="15"/>
      <c r="H486" s="15"/>
      <c r="I486" s="15"/>
    </row>
    <row r="487" ht="14.25" customHeight="1">
      <c r="F487" s="15"/>
      <c r="G487" s="15"/>
      <c r="H487" s="15"/>
      <c r="I487" s="15"/>
    </row>
    <row r="488" ht="14.25" customHeight="1">
      <c r="F488" s="15"/>
      <c r="G488" s="15"/>
      <c r="H488" s="15"/>
      <c r="I488" s="15"/>
    </row>
    <row r="489" ht="14.25" customHeight="1">
      <c r="F489" s="15"/>
      <c r="G489" s="15"/>
      <c r="H489" s="15"/>
      <c r="I489" s="15"/>
    </row>
    <row r="490" ht="14.25" customHeight="1">
      <c r="F490" s="15"/>
      <c r="G490" s="15"/>
      <c r="H490" s="15"/>
      <c r="I490" s="15"/>
    </row>
    <row r="491" ht="14.25" customHeight="1">
      <c r="F491" s="15"/>
      <c r="G491" s="15"/>
      <c r="H491" s="15"/>
      <c r="I491" s="15"/>
    </row>
    <row r="492" ht="14.25" customHeight="1">
      <c r="F492" s="15"/>
      <c r="G492" s="15"/>
      <c r="H492" s="15"/>
      <c r="I492" s="15"/>
    </row>
    <row r="493" ht="14.25" customHeight="1">
      <c r="F493" s="15"/>
      <c r="G493" s="15"/>
      <c r="H493" s="15"/>
      <c r="I493" s="15"/>
    </row>
    <row r="494" ht="14.25" customHeight="1">
      <c r="F494" s="15"/>
      <c r="G494" s="15"/>
      <c r="H494" s="15"/>
      <c r="I494" s="15"/>
    </row>
    <row r="495" ht="14.25" customHeight="1">
      <c r="F495" s="15"/>
      <c r="G495" s="15"/>
      <c r="H495" s="15"/>
      <c r="I495" s="15"/>
    </row>
    <row r="496" ht="14.25" customHeight="1">
      <c r="F496" s="15"/>
      <c r="G496" s="15"/>
      <c r="H496" s="15"/>
      <c r="I496" s="15"/>
    </row>
    <row r="497" ht="14.25" customHeight="1">
      <c r="F497" s="15"/>
      <c r="G497" s="15"/>
      <c r="H497" s="15"/>
      <c r="I497" s="15"/>
    </row>
    <row r="498" ht="14.25" customHeight="1">
      <c r="F498" s="15"/>
      <c r="G498" s="15"/>
      <c r="H498" s="15"/>
      <c r="I498" s="15"/>
    </row>
    <row r="499" ht="14.25" customHeight="1">
      <c r="F499" s="15"/>
      <c r="G499" s="15"/>
      <c r="H499" s="15"/>
      <c r="I499" s="15"/>
    </row>
    <row r="500" ht="14.25" customHeight="1">
      <c r="F500" s="15"/>
      <c r="G500" s="15"/>
      <c r="H500" s="15"/>
      <c r="I500" s="15"/>
    </row>
    <row r="501" ht="14.25" customHeight="1">
      <c r="F501" s="15"/>
      <c r="G501" s="15"/>
      <c r="H501" s="15"/>
      <c r="I501" s="15"/>
    </row>
    <row r="502" ht="14.25" customHeight="1">
      <c r="F502" s="15"/>
      <c r="G502" s="15"/>
      <c r="H502" s="15"/>
      <c r="I502" s="15"/>
    </row>
    <row r="503" ht="14.25" customHeight="1">
      <c r="F503" s="15"/>
      <c r="G503" s="15"/>
      <c r="H503" s="15"/>
      <c r="I503" s="15"/>
    </row>
    <row r="504" ht="14.25" customHeight="1">
      <c r="F504" s="15"/>
      <c r="G504" s="15"/>
      <c r="H504" s="15"/>
      <c r="I504" s="15"/>
    </row>
    <row r="505" ht="14.25" customHeight="1">
      <c r="F505" s="15"/>
      <c r="G505" s="15"/>
      <c r="H505" s="15"/>
      <c r="I505" s="15"/>
    </row>
    <row r="506" ht="14.25" customHeight="1">
      <c r="F506" s="15"/>
      <c r="G506" s="15"/>
      <c r="H506" s="15"/>
      <c r="I506" s="15"/>
    </row>
    <row r="507" ht="14.25" customHeight="1">
      <c r="F507" s="15"/>
      <c r="G507" s="15"/>
      <c r="H507" s="15"/>
      <c r="I507" s="15"/>
    </row>
    <row r="508" ht="14.25" customHeight="1">
      <c r="F508" s="15"/>
      <c r="G508" s="15"/>
      <c r="H508" s="15"/>
      <c r="I508" s="15"/>
    </row>
    <row r="509" ht="14.25" customHeight="1">
      <c r="F509" s="15"/>
      <c r="G509" s="15"/>
      <c r="H509" s="15"/>
      <c r="I509" s="15"/>
    </row>
    <row r="510" ht="14.25" customHeight="1">
      <c r="F510" s="15"/>
      <c r="G510" s="15"/>
      <c r="H510" s="15"/>
      <c r="I510" s="15"/>
    </row>
    <row r="511" ht="14.25" customHeight="1">
      <c r="F511" s="15"/>
      <c r="G511" s="15"/>
      <c r="H511" s="15"/>
      <c r="I511" s="15"/>
    </row>
    <row r="512" ht="14.25" customHeight="1">
      <c r="F512" s="15"/>
      <c r="G512" s="15"/>
      <c r="H512" s="15"/>
      <c r="I512" s="15"/>
    </row>
    <row r="513" ht="14.25" customHeight="1">
      <c r="F513" s="15"/>
      <c r="G513" s="15"/>
      <c r="H513" s="15"/>
      <c r="I513" s="15"/>
    </row>
    <row r="514" ht="14.25" customHeight="1">
      <c r="F514" s="15"/>
      <c r="G514" s="15"/>
      <c r="H514" s="15"/>
      <c r="I514" s="15"/>
    </row>
    <row r="515" ht="14.25" customHeight="1">
      <c r="F515" s="15"/>
      <c r="G515" s="15"/>
      <c r="H515" s="15"/>
      <c r="I515" s="15"/>
    </row>
    <row r="516" ht="14.25" customHeight="1">
      <c r="F516" s="15"/>
      <c r="G516" s="15"/>
      <c r="H516" s="15"/>
      <c r="I516" s="15"/>
    </row>
    <row r="517" ht="14.25" customHeight="1">
      <c r="F517" s="15"/>
      <c r="G517" s="15"/>
      <c r="H517" s="15"/>
      <c r="I517" s="15"/>
    </row>
    <row r="518" ht="14.25" customHeight="1">
      <c r="F518" s="15"/>
      <c r="G518" s="15"/>
      <c r="H518" s="15"/>
      <c r="I518" s="15"/>
    </row>
    <row r="519" ht="14.25" customHeight="1">
      <c r="F519" s="15"/>
      <c r="G519" s="15"/>
      <c r="H519" s="15"/>
      <c r="I519" s="15"/>
    </row>
    <row r="520" ht="14.25" customHeight="1">
      <c r="F520" s="15"/>
      <c r="G520" s="15"/>
      <c r="H520" s="15"/>
      <c r="I520" s="15"/>
    </row>
    <row r="521" ht="14.25" customHeight="1">
      <c r="F521" s="15"/>
      <c r="G521" s="15"/>
      <c r="H521" s="15"/>
      <c r="I521" s="15"/>
    </row>
    <row r="522" ht="14.25" customHeight="1">
      <c r="F522" s="15"/>
      <c r="G522" s="15"/>
      <c r="H522" s="15"/>
      <c r="I522" s="15"/>
    </row>
    <row r="523" ht="14.25" customHeight="1">
      <c r="F523" s="15"/>
      <c r="G523" s="15"/>
      <c r="H523" s="15"/>
      <c r="I523" s="15"/>
    </row>
    <row r="524" ht="14.25" customHeight="1">
      <c r="F524" s="15"/>
      <c r="G524" s="15"/>
      <c r="H524" s="15"/>
      <c r="I524" s="15"/>
    </row>
    <row r="525" ht="14.25" customHeight="1">
      <c r="F525" s="15"/>
      <c r="G525" s="15"/>
      <c r="H525" s="15"/>
      <c r="I525" s="15"/>
    </row>
    <row r="526" ht="14.25" customHeight="1">
      <c r="F526" s="15"/>
      <c r="G526" s="15"/>
      <c r="H526" s="15"/>
      <c r="I526" s="15"/>
    </row>
    <row r="527" ht="14.25" customHeight="1">
      <c r="F527" s="15"/>
      <c r="G527" s="15"/>
      <c r="H527" s="15"/>
      <c r="I527" s="15"/>
    </row>
    <row r="528" ht="14.25" customHeight="1">
      <c r="F528" s="15"/>
      <c r="G528" s="15"/>
      <c r="H528" s="15"/>
      <c r="I528" s="15"/>
    </row>
    <row r="529" ht="14.25" customHeight="1">
      <c r="F529" s="15"/>
      <c r="G529" s="15"/>
      <c r="H529" s="15"/>
      <c r="I529" s="15"/>
    </row>
    <row r="530" ht="14.25" customHeight="1">
      <c r="F530" s="15"/>
      <c r="G530" s="15"/>
      <c r="H530" s="15"/>
      <c r="I530" s="15"/>
    </row>
    <row r="531" ht="14.25" customHeight="1">
      <c r="F531" s="15"/>
      <c r="G531" s="15"/>
      <c r="H531" s="15"/>
      <c r="I531" s="15"/>
    </row>
    <row r="532" ht="14.25" customHeight="1">
      <c r="F532" s="15"/>
      <c r="G532" s="15"/>
      <c r="H532" s="15"/>
      <c r="I532" s="15"/>
    </row>
    <row r="533" ht="14.25" customHeight="1">
      <c r="F533" s="15"/>
      <c r="G533" s="15"/>
      <c r="H533" s="15"/>
      <c r="I533" s="15"/>
    </row>
    <row r="534" ht="14.25" customHeight="1">
      <c r="F534" s="15"/>
      <c r="G534" s="15"/>
      <c r="H534" s="15"/>
      <c r="I534" s="15"/>
    </row>
    <row r="535" ht="14.25" customHeight="1">
      <c r="F535" s="15"/>
      <c r="G535" s="15"/>
      <c r="H535" s="15"/>
      <c r="I535" s="15"/>
    </row>
    <row r="536" ht="14.25" customHeight="1">
      <c r="F536" s="15"/>
      <c r="G536" s="15"/>
      <c r="H536" s="15"/>
      <c r="I536" s="15"/>
    </row>
    <row r="537" ht="14.25" customHeight="1">
      <c r="F537" s="15"/>
      <c r="G537" s="15"/>
      <c r="H537" s="15"/>
      <c r="I537" s="15"/>
    </row>
    <row r="538" ht="14.25" customHeight="1">
      <c r="F538" s="15"/>
      <c r="G538" s="15"/>
      <c r="H538" s="15"/>
      <c r="I538" s="15"/>
    </row>
    <row r="539" ht="14.25" customHeight="1">
      <c r="F539" s="15"/>
      <c r="G539" s="15"/>
      <c r="H539" s="15"/>
      <c r="I539" s="15"/>
    </row>
    <row r="540" ht="14.25" customHeight="1">
      <c r="F540" s="15"/>
      <c r="G540" s="15"/>
      <c r="H540" s="15"/>
      <c r="I540" s="15"/>
    </row>
    <row r="541" ht="14.25" customHeight="1">
      <c r="F541" s="15"/>
      <c r="G541" s="15"/>
      <c r="H541" s="15"/>
      <c r="I541" s="15"/>
    </row>
    <row r="542" ht="14.25" customHeight="1">
      <c r="F542" s="15"/>
      <c r="G542" s="15"/>
      <c r="H542" s="15"/>
      <c r="I542" s="15"/>
    </row>
    <row r="543" ht="14.25" customHeight="1">
      <c r="F543" s="15"/>
      <c r="G543" s="15"/>
      <c r="H543" s="15"/>
      <c r="I543" s="15"/>
    </row>
    <row r="544" ht="14.25" customHeight="1">
      <c r="F544" s="15"/>
      <c r="G544" s="15"/>
      <c r="H544" s="15"/>
      <c r="I544" s="15"/>
    </row>
    <row r="545" ht="14.25" customHeight="1">
      <c r="F545" s="15"/>
      <c r="G545" s="15"/>
      <c r="H545" s="15"/>
      <c r="I545" s="15"/>
    </row>
    <row r="546" ht="14.25" customHeight="1">
      <c r="F546" s="15"/>
      <c r="G546" s="15"/>
      <c r="H546" s="15"/>
      <c r="I546" s="15"/>
    </row>
    <row r="547" ht="14.25" customHeight="1">
      <c r="F547" s="15"/>
      <c r="G547" s="15"/>
      <c r="H547" s="15"/>
      <c r="I547" s="15"/>
    </row>
    <row r="548" ht="14.25" customHeight="1">
      <c r="F548" s="15"/>
      <c r="G548" s="15"/>
      <c r="H548" s="15"/>
      <c r="I548" s="15"/>
    </row>
    <row r="549" ht="14.25" customHeight="1">
      <c r="F549" s="15"/>
      <c r="G549" s="15"/>
      <c r="H549" s="15"/>
      <c r="I549" s="15"/>
    </row>
    <row r="550" ht="14.25" customHeight="1">
      <c r="F550" s="15"/>
      <c r="G550" s="15"/>
      <c r="H550" s="15"/>
      <c r="I550" s="15"/>
    </row>
    <row r="551" ht="14.25" customHeight="1">
      <c r="F551" s="15"/>
      <c r="G551" s="15"/>
      <c r="H551" s="15"/>
      <c r="I551" s="15"/>
    </row>
    <row r="552" ht="14.25" customHeight="1">
      <c r="F552" s="15"/>
      <c r="G552" s="15"/>
      <c r="H552" s="15"/>
      <c r="I552" s="15"/>
    </row>
    <row r="553" ht="14.25" customHeight="1">
      <c r="F553" s="15"/>
      <c r="G553" s="15"/>
      <c r="H553" s="15"/>
      <c r="I553" s="15"/>
    </row>
    <row r="554" ht="14.25" customHeight="1">
      <c r="F554" s="15"/>
      <c r="G554" s="15"/>
      <c r="H554" s="15"/>
      <c r="I554" s="15"/>
    </row>
    <row r="555" ht="14.25" customHeight="1">
      <c r="F555" s="15"/>
      <c r="G555" s="15"/>
      <c r="H555" s="15"/>
      <c r="I555" s="15"/>
    </row>
    <row r="556" ht="14.25" customHeight="1">
      <c r="F556" s="15"/>
      <c r="G556" s="15"/>
      <c r="H556" s="15"/>
      <c r="I556" s="15"/>
    </row>
    <row r="557" ht="14.25" customHeight="1">
      <c r="F557" s="15"/>
      <c r="G557" s="15"/>
      <c r="H557" s="15"/>
      <c r="I557" s="15"/>
    </row>
    <row r="558" ht="14.25" customHeight="1">
      <c r="F558" s="15"/>
      <c r="G558" s="15"/>
      <c r="H558" s="15"/>
      <c r="I558" s="15"/>
    </row>
    <row r="559" ht="14.25" customHeight="1">
      <c r="F559" s="15"/>
      <c r="G559" s="15"/>
      <c r="H559" s="15"/>
      <c r="I559" s="15"/>
    </row>
    <row r="560" ht="14.25" customHeight="1">
      <c r="F560" s="15"/>
      <c r="G560" s="15"/>
      <c r="H560" s="15"/>
      <c r="I560" s="15"/>
    </row>
    <row r="561" ht="14.25" customHeight="1">
      <c r="F561" s="15"/>
      <c r="G561" s="15"/>
      <c r="H561" s="15"/>
      <c r="I561" s="15"/>
    </row>
    <row r="562" ht="14.25" customHeight="1">
      <c r="F562" s="15"/>
      <c r="G562" s="15"/>
      <c r="H562" s="15"/>
      <c r="I562" s="15"/>
    </row>
    <row r="563" ht="14.25" customHeight="1">
      <c r="F563" s="15"/>
      <c r="G563" s="15"/>
      <c r="H563" s="15"/>
      <c r="I563" s="15"/>
    </row>
    <row r="564" ht="14.25" customHeight="1">
      <c r="F564" s="15"/>
      <c r="G564" s="15"/>
      <c r="H564" s="15"/>
      <c r="I564" s="15"/>
    </row>
    <row r="565" ht="14.25" customHeight="1">
      <c r="F565" s="15"/>
      <c r="G565" s="15"/>
      <c r="H565" s="15"/>
      <c r="I565" s="15"/>
    </row>
    <row r="566" ht="14.25" customHeight="1">
      <c r="F566" s="15"/>
      <c r="G566" s="15"/>
      <c r="H566" s="15"/>
      <c r="I566" s="15"/>
    </row>
    <row r="567" ht="14.25" customHeight="1">
      <c r="F567" s="15"/>
      <c r="G567" s="15"/>
      <c r="H567" s="15"/>
      <c r="I567" s="15"/>
    </row>
    <row r="568" ht="14.25" customHeight="1">
      <c r="F568" s="15"/>
      <c r="G568" s="15"/>
      <c r="H568" s="15"/>
      <c r="I568" s="15"/>
    </row>
    <row r="569" ht="14.25" customHeight="1">
      <c r="F569" s="15"/>
      <c r="G569" s="15"/>
      <c r="H569" s="15"/>
      <c r="I569" s="15"/>
    </row>
    <row r="570" ht="14.25" customHeight="1">
      <c r="F570" s="15"/>
      <c r="G570" s="15"/>
      <c r="H570" s="15"/>
      <c r="I570" s="15"/>
    </row>
    <row r="571" ht="14.25" customHeight="1">
      <c r="F571" s="15"/>
      <c r="G571" s="15"/>
      <c r="H571" s="15"/>
      <c r="I571" s="15"/>
    </row>
    <row r="572" ht="14.25" customHeight="1">
      <c r="F572" s="15"/>
      <c r="G572" s="15"/>
      <c r="H572" s="15"/>
      <c r="I572" s="15"/>
    </row>
    <row r="573" ht="14.25" customHeight="1">
      <c r="F573" s="15"/>
      <c r="G573" s="15"/>
      <c r="H573" s="15"/>
      <c r="I573" s="15"/>
    </row>
    <row r="574" ht="14.25" customHeight="1">
      <c r="F574" s="15"/>
      <c r="G574" s="15"/>
      <c r="H574" s="15"/>
      <c r="I574" s="15"/>
    </row>
    <row r="575" ht="14.25" customHeight="1">
      <c r="F575" s="15"/>
      <c r="G575" s="15"/>
      <c r="H575" s="15"/>
      <c r="I575" s="15"/>
    </row>
    <row r="576" ht="14.25" customHeight="1">
      <c r="F576" s="15"/>
      <c r="G576" s="15"/>
      <c r="H576" s="15"/>
      <c r="I576" s="15"/>
    </row>
    <row r="577" ht="14.25" customHeight="1">
      <c r="F577" s="15"/>
      <c r="G577" s="15"/>
      <c r="H577" s="15"/>
      <c r="I577" s="15"/>
    </row>
    <row r="578" ht="14.25" customHeight="1">
      <c r="F578" s="15"/>
      <c r="G578" s="15"/>
      <c r="H578" s="15"/>
      <c r="I578" s="15"/>
    </row>
    <row r="579" ht="14.25" customHeight="1">
      <c r="F579" s="15"/>
      <c r="G579" s="15"/>
      <c r="H579" s="15"/>
      <c r="I579" s="15"/>
    </row>
    <row r="580" ht="14.25" customHeight="1">
      <c r="F580" s="15"/>
      <c r="G580" s="15"/>
      <c r="H580" s="15"/>
      <c r="I580" s="15"/>
    </row>
    <row r="581" ht="14.25" customHeight="1">
      <c r="F581" s="15"/>
      <c r="G581" s="15"/>
      <c r="H581" s="15"/>
      <c r="I581" s="15"/>
    </row>
    <row r="582" ht="14.25" customHeight="1">
      <c r="F582" s="15"/>
      <c r="G582" s="15"/>
      <c r="H582" s="15"/>
      <c r="I582" s="15"/>
    </row>
    <row r="583" ht="14.25" customHeight="1">
      <c r="F583" s="15"/>
      <c r="G583" s="15"/>
      <c r="H583" s="15"/>
      <c r="I583" s="15"/>
    </row>
    <row r="584" ht="14.25" customHeight="1">
      <c r="F584" s="15"/>
      <c r="G584" s="15"/>
      <c r="H584" s="15"/>
      <c r="I584" s="15"/>
    </row>
    <row r="585" ht="14.25" customHeight="1">
      <c r="F585" s="15"/>
      <c r="G585" s="15"/>
      <c r="H585" s="15"/>
      <c r="I585" s="15"/>
    </row>
    <row r="586" ht="14.25" customHeight="1">
      <c r="F586" s="15"/>
      <c r="G586" s="15"/>
      <c r="H586" s="15"/>
      <c r="I586" s="15"/>
    </row>
    <row r="587" ht="14.25" customHeight="1">
      <c r="F587" s="15"/>
      <c r="G587" s="15"/>
      <c r="H587" s="15"/>
      <c r="I587" s="15"/>
    </row>
    <row r="588" ht="14.25" customHeight="1">
      <c r="F588" s="15"/>
      <c r="G588" s="15"/>
      <c r="H588" s="15"/>
      <c r="I588" s="15"/>
    </row>
    <row r="589" ht="14.25" customHeight="1">
      <c r="F589" s="15"/>
      <c r="G589" s="15"/>
      <c r="H589" s="15"/>
      <c r="I589" s="15"/>
    </row>
    <row r="590" ht="14.25" customHeight="1">
      <c r="F590" s="15"/>
      <c r="G590" s="15"/>
      <c r="H590" s="15"/>
      <c r="I590" s="15"/>
    </row>
    <row r="591" ht="14.25" customHeight="1">
      <c r="F591" s="15"/>
      <c r="G591" s="15"/>
      <c r="H591" s="15"/>
      <c r="I591" s="15"/>
    </row>
    <row r="592" ht="14.25" customHeight="1">
      <c r="F592" s="15"/>
      <c r="G592" s="15"/>
      <c r="H592" s="15"/>
      <c r="I592" s="15"/>
    </row>
    <row r="593" ht="14.25" customHeight="1">
      <c r="F593" s="15"/>
      <c r="G593" s="15"/>
      <c r="H593" s="15"/>
      <c r="I593" s="15"/>
    </row>
    <row r="594" ht="14.25" customHeight="1">
      <c r="F594" s="15"/>
      <c r="G594" s="15"/>
      <c r="H594" s="15"/>
      <c r="I594" s="15"/>
    </row>
    <row r="595" ht="14.25" customHeight="1">
      <c r="F595" s="15"/>
      <c r="G595" s="15"/>
      <c r="H595" s="15"/>
      <c r="I595" s="15"/>
    </row>
    <row r="596" ht="14.25" customHeight="1">
      <c r="F596" s="15"/>
      <c r="G596" s="15"/>
      <c r="H596" s="15"/>
      <c r="I596" s="15"/>
    </row>
    <row r="597" ht="14.25" customHeight="1">
      <c r="F597" s="15"/>
      <c r="G597" s="15"/>
      <c r="H597" s="15"/>
      <c r="I597" s="15"/>
    </row>
    <row r="598" ht="14.25" customHeight="1">
      <c r="F598" s="15"/>
      <c r="G598" s="15"/>
      <c r="H598" s="15"/>
      <c r="I598" s="15"/>
    </row>
    <row r="599" ht="14.25" customHeight="1">
      <c r="F599" s="15"/>
      <c r="G599" s="15"/>
      <c r="H599" s="15"/>
      <c r="I599" s="15"/>
    </row>
    <row r="600" ht="14.25" customHeight="1">
      <c r="F600" s="15"/>
      <c r="G600" s="15"/>
      <c r="H600" s="15"/>
      <c r="I600" s="15"/>
    </row>
    <row r="601" ht="14.25" customHeight="1">
      <c r="F601" s="15"/>
      <c r="G601" s="15"/>
      <c r="H601" s="15"/>
      <c r="I601" s="15"/>
    </row>
    <row r="602" ht="14.25" customHeight="1">
      <c r="F602" s="15"/>
      <c r="G602" s="15"/>
      <c r="H602" s="15"/>
      <c r="I602" s="15"/>
    </row>
    <row r="603" ht="14.25" customHeight="1">
      <c r="F603" s="15"/>
      <c r="G603" s="15"/>
      <c r="H603" s="15"/>
      <c r="I603" s="15"/>
    </row>
    <row r="604" ht="14.25" customHeight="1">
      <c r="F604" s="15"/>
      <c r="G604" s="15"/>
      <c r="H604" s="15"/>
      <c r="I604" s="15"/>
    </row>
    <row r="605" ht="14.25" customHeight="1">
      <c r="F605" s="15"/>
      <c r="G605" s="15"/>
      <c r="H605" s="15"/>
      <c r="I605" s="15"/>
    </row>
    <row r="606" ht="14.25" customHeight="1">
      <c r="F606" s="15"/>
      <c r="G606" s="15"/>
      <c r="H606" s="15"/>
      <c r="I606" s="15"/>
    </row>
    <row r="607" ht="14.25" customHeight="1">
      <c r="F607" s="15"/>
      <c r="G607" s="15"/>
      <c r="H607" s="15"/>
      <c r="I607" s="15"/>
    </row>
    <row r="608" ht="14.25" customHeight="1">
      <c r="F608" s="15"/>
      <c r="G608" s="15"/>
      <c r="H608" s="15"/>
      <c r="I608" s="15"/>
    </row>
    <row r="609" ht="14.25" customHeight="1">
      <c r="F609" s="15"/>
      <c r="G609" s="15"/>
      <c r="H609" s="15"/>
      <c r="I609" s="15"/>
    </row>
    <row r="610" ht="14.25" customHeight="1">
      <c r="F610" s="15"/>
      <c r="G610" s="15"/>
      <c r="H610" s="15"/>
      <c r="I610" s="15"/>
    </row>
    <row r="611" ht="14.25" customHeight="1">
      <c r="F611" s="15"/>
      <c r="G611" s="15"/>
      <c r="H611" s="15"/>
      <c r="I611" s="15"/>
    </row>
    <row r="612" ht="14.25" customHeight="1">
      <c r="F612" s="15"/>
      <c r="G612" s="15"/>
      <c r="H612" s="15"/>
      <c r="I612" s="15"/>
    </row>
    <row r="613" ht="14.25" customHeight="1">
      <c r="F613" s="15"/>
      <c r="G613" s="15"/>
      <c r="H613" s="15"/>
      <c r="I613" s="15"/>
    </row>
    <row r="614" ht="14.25" customHeight="1">
      <c r="F614" s="15"/>
      <c r="G614" s="15"/>
      <c r="H614" s="15"/>
      <c r="I614" s="15"/>
    </row>
    <row r="615" ht="14.25" customHeight="1">
      <c r="F615" s="15"/>
      <c r="G615" s="15"/>
      <c r="H615" s="15"/>
      <c r="I615" s="15"/>
    </row>
    <row r="616" ht="14.25" customHeight="1">
      <c r="F616" s="15"/>
      <c r="G616" s="15"/>
      <c r="H616" s="15"/>
      <c r="I616" s="15"/>
    </row>
    <row r="617" ht="14.25" customHeight="1">
      <c r="F617" s="15"/>
      <c r="G617" s="15"/>
      <c r="H617" s="15"/>
      <c r="I617" s="15"/>
    </row>
    <row r="618" ht="14.25" customHeight="1">
      <c r="F618" s="15"/>
      <c r="G618" s="15"/>
      <c r="H618" s="15"/>
      <c r="I618" s="15"/>
    </row>
    <row r="619" ht="14.25" customHeight="1">
      <c r="F619" s="15"/>
      <c r="G619" s="15"/>
      <c r="H619" s="15"/>
      <c r="I619" s="15"/>
    </row>
    <row r="620" ht="14.25" customHeight="1">
      <c r="F620" s="15"/>
      <c r="G620" s="15"/>
      <c r="H620" s="15"/>
      <c r="I620" s="15"/>
    </row>
    <row r="621" ht="14.25" customHeight="1">
      <c r="F621" s="15"/>
      <c r="G621" s="15"/>
      <c r="H621" s="15"/>
      <c r="I621" s="15"/>
    </row>
    <row r="622" ht="14.25" customHeight="1">
      <c r="F622" s="15"/>
      <c r="G622" s="15"/>
      <c r="H622" s="15"/>
      <c r="I622" s="15"/>
    </row>
    <row r="623" ht="14.25" customHeight="1">
      <c r="F623" s="15"/>
      <c r="G623" s="15"/>
      <c r="H623" s="15"/>
      <c r="I623" s="15"/>
    </row>
    <row r="624" ht="14.25" customHeight="1">
      <c r="F624" s="15"/>
      <c r="G624" s="15"/>
      <c r="H624" s="15"/>
      <c r="I624" s="15"/>
    </row>
    <row r="625" ht="14.25" customHeight="1">
      <c r="F625" s="15"/>
      <c r="G625" s="15"/>
      <c r="H625" s="15"/>
      <c r="I625" s="15"/>
    </row>
    <row r="626" ht="14.25" customHeight="1">
      <c r="F626" s="15"/>
      <c r="G626" s="15"/>
      <c r="H626" s="15"/>
      <c r="I626" s="15"/>
    </row>
    <row r="627" ht="14.25" customHeight="1">
      <c r="F627" s="15"/>
      <c r="G627" s="15"/>
      <c r="H627" s="15"/>
      <c r="I627" s="15"/>
    </row>
    <row r="628" ht="14.25" customHeight="1">
      <c r="F628" s="15"/>
      <c r="G628" s="15"/>
      <c r="H628" s="15"/>
      <c r="I628" s="15"/>
    </row>
    <row r="629" ht="14.25" customHeight="1">
      <c r="F629" s="15"/>
      <c r="G629" s="15"/>
      <c r="H629" s="15"/>
      <c r="I629" s="15"/>
    </row>
    <row r="630" ht="14.25" customHeight="1">
      <c r="F630" s="15"/>
      <c r="G630" s="15"/>
      <c r="H630" s="15"/>
      <c r="I630" s="15"/>
    </row>
    <row r="631" ht="14.25" customHeight="1">
      <c r="F631" s="15"/>
      <c r="G631" s="15"/>
      <c r="H631" s="15"/>
      <c r="I631" s="15"/>
    </row>
    <row r="632" ht="14.25" customHeight="1">
      <c r="F632" s="15"/>
      <c r="G632" s="15"/>
      <c r="H632" s="15"/>
      <c r="I632" s="15"/>
    </row>
    <row r="633" ht="14.25" customHeight="1">
      <c r="F633" s="15"/>
      <c r="G633" s="15"/>
      <c r="H633" s="15"/>
      <c r="I633" s="15"/>
    </row>
    <row r="634" ht="14.25" customHeight="1">
      <c r="F634" s="15"/>
      <c r="G634" s="15"/>
      <c r="H634" s="15"/>
      <c r="I634" s="15"/>
    </row>
    <row r="635" ht="14.25" customHeight="1">
      <c r="F635" s="15"/>
      <c r="G635" s="15"/>
      <c r="H635" s="15"/>
      <c r="I635" s="15"/>
    </row>
    <row r="636" ht="14.25" customHeight="1">
      <c r="F636" s="15"/>
      <c r="G636" s="15"/>
      <c r="H636" s="15"/>
      <c r="I636" s="15"/>
    </row>
    <row r="637" ht="14.25" customHeight="1">
      <c r="F637" s="15"/>
      <c r="G637" s="15"/>
      <c r="H637" s="15"/>
      <c r="I637" s="15"/>
    </row>
    <row r="638" ht="14.25" customHeight="1">
      <c r="F638" s="15"/>
      <c r="G638" s="15"/>
      <c r="H638" s="15"/>
      <c r="I638" s="15"/>
    </row>
    <row r="639" ht="14.25" customHeight="1">
      <c r="F639" s="15"/>
      <c r="G639" s="15"/>
      <c r="H639" s="15"/>
      <c r="I639" s="15"/>
    </row>
    <row r="640" ht="14.25" customHeight="1">
      <c r="F640" s="15"/>
      <c r="G640" s="15"/>
      <c r="H640" s="15"/>
      <c r="I640" s="15"/>
    </row>
    <row r="641" ht="14.25" customHeight="1">
      <c r="F641" s="15"/>
      <c r="G641" s="15"/>
      <c r="H641" s="15"/>
      <c r="I641" s="15"/>
    </row>
    <row r="642" ht="14.25" customHeight="1">
      <c r="F642" s="15"/>
      <c r="G642" s="15"/>
      <c r="H642" s="15"/>
      <c r="I642" s="15"/>
    </row>
    <row r="643" ht="14.25" customHeight="1">
      <c r="F643" s="15"/>
      <c r="G643" s="15"/>
      <c r="H643" s="15"/>
      <c r="I643" s="15"/>
    </row>
    <row r="644" ht="14.25" customHeight="1">
      <c r="F644" s="15"/>
      <c r="G644" s="15"/>
      <c r="H644" s="15"/>
      <c r="I644" s="15"/>
    </row>
    <row r="645" ht="14.25" customHeight="1">
      <c r="F645" s="15"/>
      <c r="G645" s="15"/>
      <c r="H645" s="15"/>
      <c r="I645" s="15"/>
    </row>
    <row r="646" ht="14.25" customHeight="1">
      <c r="F646" s="15"/>
      <c r="G646" s="15"/>
      <c r="H646" s="15"/>
      <c r="I646" s="15"/>
    </row>
    <row r="647" ht="14.25" customHeight="1">
      <c r="F647" s="15"/>
      <c r="G647" s="15"/>
      <c r="H647" s="15"/>
      <c r="I647" s="15"/>
    </row>
    <row r="648" ht="14.25" customHeight="1">
      <c r="F648" s="15"/>
      <c r="G648" s="15"/>
      <c r="H648" s="15"/>
      <c r="I648" s="15"/>
    </row>
    <row r="649" ht="14.25" customHeight="1">
      <c r="F649" s="15"/>
      <c r="G649" s="15"/>
      <c r="H649" s="15"/>
      <c r="I649" s="15"/>
    </row>
    <row r="650" ht="14.25" customHeight="1">
      <c r="F650" s="15"/>
      <c r="G650" s="15"/>
      <c r="H650" s="15"/>
      <c r="I650" s="15"/>
    </row>
    <row r="651" ht="14.25" customHeight="1">
      <c r="F651" s="15"/>
      <c r="G651" s="15"/>
      <c r="H651" s="15"/>
      <c r="I651" s="15"/>
    </row>
    <row r="652" ht="14.25" customHeight="1">
      <c r="F652" s="15"/>
      <c r="G652" s="15"/>
      <c r="H652" s="15"/>
      <c r="I652" s="15"/>
    </row>
    <row r="653" ht="14.25" customHeight="1">
      <c r="F653" s="15"/>
      <c r="G653" s="15"/>
      <c r="H653" s="15"/>
      <c r="I653" s="15"/>
    </row>
    <row r="654" ht="14.25" customHeight="1">
      <c r="F654" s="15"/>
      <c r="G654" s="15"/>
      <c r="H654" s="15"/>
      <c r="I654" s="15"/>
    </row>
    <row r="655" ht="14.25" customHeight="1">
      <c r="F655" s="15"/>
      <c r="G655" s="15"/>
      <c r="H655" s="15"/>
      <c r="I655" s="15"/>
    </row>
    <row r="656" ht="14.25" customHeight="1">
      <c r="F656" s="15"/>
      <c r="G656" s="15"/>
      <c r="H656" s="15"/>
      <c r="I656" s="15"/>
    </row>
    <row r="657" ht="14.25" customHeight="1">
      <c r="F657" s="15"/>
      <c r="G657" s="15"/>
      <c r="H657" s="15"/>
      <c r="I657" s="15"/>
    </row>
    <row r="658" ht="14.25" customHeight="1">
      <c r="F658" s="15"/>
      <c r="G658" s="15"/>
      <c r="H658" s="15"/>
      <c r="I658" s="15"/>
    </row>
    <row r="659" ht="14.25" customHeight="1">
      <c r="F659" s="15"/>
      <c r="G659" s="15"/>
      <c r="H659" s="15"/>
      <c r="I659" s="15"/>
    </row>
    <row r="660" ht="14.25" customHeight="1">
      <c r="F660" s="15"/>
      <c r="G660" s="15"/>
      <c r="H660" s="15"/>
      <c r="I660" s="15"/>
    </row>
    <row r="661" ht="14.25" customHeight="1">
      <c r="F661" s="15"/>
      <c r="G661" s="15"/>
      <c r="H661" s="15"/>
      <c r="I661" s="15"/>
    </row>
    <row r="662" ht="14.25" customHeight="1">
      <c r="F662" s="15"/>
      <c r="G662" s="15"/>
      <c r="H662" s="15"/>
      <c r="I662" s="15"/>
    </row>
    <row r="663" ht="14.25" customHeight="1">
      <c r="F663" s="15"/>
      <c r="G663" s="15"/>
      <c r="H663" s="15"/>
      <c r="I663" s="15"/>
    </row>
    <row r="664" ht="14.25" customHeight="1">
      <c r="F664" s="15"/>
      <c r="G664" s="15"/>
      <c r="H664" s="15"/>
      <c r="I664" s="15"/>
    </row>
    <row r="665" ht="14.25" customHeight="1">
      <c r="F665" s="15"/>
      <c r="G665" s="15"/>
      <c r="H665" s="15"/>
      <c r="I665" s="15"/>
    </row>
    <row r="666" ht="14.25" customHeight="1">
      <c r="F666" s="15"/>
      <c r="G666" s="15"/>
      <c r="H666" s="15"/>
      <c r="I666" s="15"/>
    </row>
    <row r="667" ht="14.25" customHeight="1">
      <c r="F667" s="15"/>
      <c r="G667" s="15"/>
      <c r="H667" s="15"/>
      <c r="I667" s="15"/>
    </row>
    <row r="668" ht="14.25" customHeight="1">
      <c r="F668" s="15"/>
      <c r="G668" s="15"/>
      <c r="H668" s="15"/>
      <c r="I668" s="15"/>
    </row>
    <row r="669" ht="14.25" customHeight="1">
      <c r="F669" s="15"/>
      <c r="G669" s="15"/>
      <c r="H669" s="15"/>
      <c r="I669" s="15"/>
    </row>
    <row r="670" ht="14.25" customHeight="1">
      <c r="F670" s="15"/>
      <c r="G670" s="15"/>
      <c r="H670" s="15"/>
      <c r="I670" s="15"/>
    </row>
    <row r="671" ht="14.25" customHeight="1">
      <c r="F671" s="15"/>
      <c r="G671" s="15"/>
      <c r="H671" s="15"/>
      <c r="I671" s="15"/>
    </row>
    <row r="672" ht="14.25" customHeight="1">
      <c r="F672" s="15"/>
      <c r="G672" s="15"/>
      <c r="H672" s="15"/>
      <c r="I672" s="15"/>
    </row>
    <row r="673" ht="14.25" customHeight="1">
      <c r="F673" s="15"/>
      <c r="G673" s="15"/>
      <c r="H673" s="15"/>
      <c r="I673" s="15"/>
    </row>
    <row r="674" ht="14.25" customHeight="1">
      <c r="F674" s="15"/>
      <c r="G674" s="15"/>
      <c r="H674" s="15"/>
      <c r="I674" s="15"/>
    </row>
    <row r="675" ht="14.25" customHeight="1">
      <c r="F675" s="15"/>
      <c r="G675" s="15"/>
      <c r="H675" s="15"/>
      <c r="I675" s="15"/>
    </row>
    <row r="676" ht="14.25" customHeight="1">
      <c r="F676" s="15"/>
      <c r="G676" s="15"/>
      <c r="H676" s="15"/>
      <c r="I676" s="15"/>
    </row>
    <row r="677" ht="14.25" customHeight="1">
      <c r="F677" s="15"/>
      <c r="G677" s="15"/>
      <c r="H677" s="15"/>
      <c r="I677" s="15"/>
    </row>
    <row r="678" ht="14.25" customHeight="1">
      <c r="F678" s="15"/>
      <c r="G678" s="15"/>
      <c r="H678" s="15"/>
      <c r="I678" s="15"/>
    </row>
    <row r="679" ht="14.25" customHeight="1">
      <c r="F679" s="15"/>
      <c r="G679" s="15"/>
      <c r="H679" s="15"/>
      <c r="I679" s="15"/>
    </row>
    <row r="680" ht="14.25" customHeight="1">
      <c r="F680" s="15"/>
      <c r="G680" s="15"/>
      <c r="H680" s="15"/>
      <c r="I680" s="15"/>
    </row>
    <row r="681" ht="14.25" customHeight="1">
      <c r="F681" s="15"/>
      <c r="G681" s="15"/>
      <c r="H681" s="15"/>
      <c r="I681" s="15"/>
    </row>
    <row r="682" ht="14.25" customHeight="1">
      <c r="F682" s="15"/>
      <c r="G682" s="15"/>
      <c r="H682" s="15"/>
      <c r="I682" s="15"/>
    </row>
    <row r="683" ht="14.25" customHeight="1">
      <c r="F683" s="15"/>
      <c r="G683" s="15"/>
      <c r="H683" s="15"/>
      <c r="I683" s="15"/>
    </row>
    <row r="684" ht="14.25" customHeight="1">
      <c r="F684" s="15"/>
      <c r="G684" s="15"/>
      <c r="H684" s="15"/>
      <c r="I684" s="15"/>
    </row>
    <row r="685" ht="14.25" customHeight="1">
      <c r="F685" s="15"/>
      <c r="G685" s="15"/>
      <c r="H685" s="15"/>
      <c r="I685" s="15"/>
    </row>
    <row r="686" ht="14.25" customHeight="1">
      <c r="F686" s="15"/>
      <c r="G686" s="15"/>
      <c r="H686" s="15"/>
      <c r="I686" s="15"/>
    </row>
    <row r="687" ht="14.25" customHeight="1">
      <c r="F687" s="15"/>
      <c r="G687" s="15"/>
      <c r="H687" s="15"/>
      <c r="I687" s="15"/>
    </row>
    <row r="688" ht="14.25" customHeight="1">
      <c r="F688" s="15"/>
      <c r="G688" s="15"/>
      <c r="H688" s="15"/>
      <c r="I688" s="15"/>
    </row>
    <row r="689" ht="14.25" customHeight="1">
      <c r="F689" s="15"/>
      <c r="G689" s="15"/>
      <c r="H689" s="15"/>
      <c r="I689" s="15"/>
    </row>
    <row r="690" ht="14.25" customHeight="1">
      <c r="F690" s="15"/>
      <c r="G690" s="15"/>
      <c r="H690" s="15"/>
      <c r="I690" s="15"/>
    </row>
    <row r="691" ht="14.25" customHeight="1">
      <c r="F691" s="15"/>
      <c r="G691" s="15"/>
      <c r="H691" s="15"/>
      <c r="I691" s="15"/>
    </row>
    <row r="692" ht="14.25" customHeight="1">
      <c r="F692" s="15"/>
      <c r="G692" s="15"/>
      <c r="H692" s="15"/>
      <c r="I692" s="15"/>
    </row>
    <row r="693" ht="14.25" customHeight="1">
      <c r="F693" s="15"/>
      <c r="G693" s="15"/>
      <c r="H693" s="15"/>
      <c r="I693" s="15"/>
    </row>
    <row r="694" ht="14.25" customHeight="1">
      <c r="F694" s="15"/>
      <c r="G694" s="15"/>
      <c r="H694" s="15"/>
      <c r="I694" s="15"/>
    </row>
    <row r="695" ht="14.25" customHeight="1">
      <c r="F695" s="15"/>
      <c r="G695" s="15"/>
      <c r="H695" s="15"/>
      <c r="I695" s="15"/>
    </row>
    <row r="696" ht="14.25" customHeight="1">
      <c r="F696" s="15"/>
      <c r="G696" s="15"/>
      <c r="H696" s="15"/>
      <c r="I696" s="15"/>
    </row>
    <row r="697" ht="14.25" customHeight="1">
      <c r="F697" s="15"/>
      <c r="G697" s="15"/>
      <c r="H697" s="15"/>
      <c r="I697" s="15"/>
    </row>
    <row r="698" ht="14.25" customHeight="1">
      <c r="F698" s="15"/>
      <c r="G698" s="15"/>
      <c r="H698" s="15"/>
      <c r="I698" s="15"/>
    </row>
    <row r="699" ht="14.25" customHeight="1">
      <c r="F699" s="15"/>
      <c r="G699" s="15"/>
      <c r="H699" s="15"/>
      <c r="I699" s="15"/>
    </row>
    <row r="700" ht="14.25" customHeight="1">
      <c r="F700" s="15"/>
      <c r="G700" s="15"/>
      <c r="H700" s="15"/>
      <c r="I700" s="15"/>
    </row>
    <row r="701" ht="14.25" customHeight="1">
      <c r="F701" s="15"/>
      <c r="G701" s="15"/>
      <c r="H701" s="15"/>
      <c r="I701" s="15"/>
    </row>
    <row r="702" ht="14.25" customHeight="1">
      <c r="F702" s="15"/>
      <c r="G702" s="15"/>
      <c r="H702" s="15"/>
      <c r="I702" s="15"/>
    </row>
    <row r="703" ht="14.25" customHeight="1">
      <c r="F703" s="15"/>
      <c r="G703" s="15"/>
      <c r="H703" s="15"/>
      <c r="I703" s="15"/>
    </row>
    <row r="704" ht="14.25" customHeight="1">
      <c r="F704" s="15"/>
      <c r="G704" s="15"/>
      <c r="H704" s="15"/>
      <c r="I704" s="15"/>
    </row>
    <row r="705" ht="14.25" customHeight="1">
      <c r="F705" s="15"/>
      <c r="G705" s="15"/>
      <c r="H705" s="15"/>
      <c r="I705" s="15"/>
    </row>
    <row r="706" ht="14.25" customHeight="1">
      <c r="F706" s="15"/>
      <c r="G706" s="15"/>
      <c r="H706" s="15"/>
      <c r="I706" s="15"/>
    </row>
    <row r="707" ht="14.25" customHeight="1">
      <c r="F707" s="15"/>
      <c r="G707" s="15"/>
      <c r="H707" s="15"/>
      <c r="I707" s="15"/>
    </row>
    <row r="708" ht="14.25" customHeight="1">
      <c r="F708" s="15"/>
      <c r="G708" s="15"/>
      <c r="H708" s="15"/>
      <c r="I708" s="15"/>
    </row>
    <row r="709" ht="14.25" customHeight="1">
      <c r="F709" s="15"/>
      <c r="G709" s="15"/>
      <c r="H709" s="15"/>
      <c r="I709" s="15"/>
    </row>
    <row r="710" ht="14.25" customHeight="1">
      <c r="F710" s="15"/>
      <c r="G710" s="15"/>
      <c r="H710" s="15"/>
      <c r="I710" s="15"/>
    </row>
    <row r="711" ht="14.25" customHeight="1">
      <c r="F711" s="15"/>
      <c r="G711" s="15"/>
      <c r="H711" s="15"/>
      <c r="I711" s="15"/>
    </row>
    <row r="712" ht="14.25" customHeight="1">
      <c r="F712" s="15"/>
      <c r="G712" s="15"/>
      <c r="H712" s="15"/>
      <c r="I712" s="15"/>
    </row>
    <row r="713" ht="14.25" customHeight="1">
      <c r="F713" s="15"/>
      <c r="G713" s="15"/>
      <c r="H713" s="15"/>
      <c r="I713" s="15"/>
    </row>
    <row r="714" ht="14.25" customHeight="1">
      <c r="F714" s="15"/>
      <c r="G714" s="15"/>
      <c r="H714" s="15"/>
      <c r="I714" s="15"/>
    </row>
    <row r="715" ht="14.25" customHeight="1">
      <c r="F715" s="15"/>
      <c r="G715" s="15"/>
      <c r="H715" s="15"/>
      <c r="I715" s="15"/>
    </row>
    <row r="716" ht="14.25" customHeight="1">
      <c r="F716" s="15"/>
      <c r="G716" s="15"/>
      <c r="H716" s="15"/>
      <c r="I716" s="15"/>
    </row>
    <row r="717" ht="14.25" customHeight="1">
      <c r="F717" s="15"/>
      <c r="G717" s="15"/>
      <c r="H717" s="15"/>
      <c r="I717" s="15"/>
    </row>
    <row r="718" ht="14.25" customHeight="1">
      <c r="F718" s="15"/>
      <c r="G718" s="15"/>
      <c r="H718" s="15"/>
      <c r="I718" s="15"/>
    </row>
    <row r="719" ht="14.25" customHeight="1">
      <c r="F719" s="15"/>
      <c r="G719" s="15"/>
      <c r="H719" s="15"/>
      <c r="I719" s="15"/>
    </row>
    <row r="720" ht="14.25" customHeight="1">
      <c r="F720" s="15"/>
      <c r="G720" s="15"/>
      <c r="H720" s="15"/>
      <c r="I720" s="15"/>
    </row>
    <row r="721" ht="14.25" customHeight="1">
      <c r="F721" s="15"/>
      <c r="G721" s="15"/>
      <c r="H721" s="15"/>
      <c r="I721" s="15"/>
    </row>
    <row r="722" ht="14.25" customHeight="1">
      <c r="F722" s="15"/>
      <c r="G722" s="15"/>
      <c r="H722" s="15"/>
      <c r="I722" s="15"/>
    </row>
    <row r="723" ht="14.25" customHeight="1">
      <c r="F723" s="15"/>
      <c r="G723" s="15"/>
      <c r="H723" s="15"/>
      <c r="I723" s="15"/>
    </row>
    <row r="724" ht="14.25" customHeight="1">
      <c r="F724" s="15"/>
      <c r="G724" s="15"/>
      <c r="H724" s="15"/>
      <c r="I724" s="15"/>
    </row>
    <row r="725" ht="14.25" customHeight="1">
      <c r="F725" s="15"/>
      <c r="G725" s="15"/>
      <c r="H725" s="15"/>
      <c r="I725" s="15"/>
    </row>
    <row r="726" ht="14.25" customHeight="1">
      <c r="F726" s="15"/>
      <c r="G726" s="15"/>
      <c r="H726" s="15"/>
      <c r="I726" s="15"/>
    </row>
    <row r="727" ht="14.25" customHeight="1">
      <c r="F727" s="15"/>
      <c r="G727" s="15"/>
      <c r="H727" s="15"/>
      <c r="I727" s="15"/>
    </row>
    <row r="728" ht="14.25" customHeight="1">
      <c r="F728" s="15"/>
      <c r="G728" s="15"/>
      <c r="H728" s="15"/>
      <c r="I728" s="15"/>
    </row>
    <row r="729" ht="14.25" customHeight="1">
      <c r="F729" s="15"/>
      <c r="G729" s="15"/>
      <c r="H729" s="15"/>
      <c r="I729" s="15"/>
    </row>
    <row r="730" ht="14.25" customHeight="1">
      <c r="F730" s="15"/>
      <c r="G730" s="15"/>
      <c r="H730" s="15"/>
      <c r="I730" s="15"/>
    </row>
    <row r="731" ht="14.25" customHeight="1">
      <c r="F731" s="15"/>
      <c r="G731" s="15"/>
      <c r="H731" s="15"/>
      <c r="I731" s="15"/>
    </row>
    <row r="732" ht="14.25" customHeight="1">
      <c r="F732" s="15"/>
      <c r="G732" s="15"/>
      <c r="H732" s="15"/>
      <c r="I732" s="15"/>
    </row>
    <row r="733" ht="14.25" customHeight="1">
      <c r="F733" s="15"/>
      <c r="G733" s="15"/>
      <c r="H733" s="15"/>
      <c r="I733" s="15"/>
    </row>
    <row r="734" ht="14.25" customHeight="1">
      <c r="F734" s="15"/>
      <c r="G734" s="15"/>
      <c r="H734" s="15"/>
      <c r="I734" s="15"/>
    </row>
    <row r="735" ht="14.25" customHeight="1">
      <c r="F735" s="15"/>
      <c r="G735" s="15"/>
      <c r="H735" s="15"/>
      <c r="I735" s="15"/>
    </row>
    <row r="736" ht="14.25" customHeight="1">
      <c r="F736" s="15"/>
      <c r="G736" s="15"/>
      <c r="H736" s="15"/>
      <c r="I736" s="15"/>
    </row>
    <row r="737" ht="14.25" customHeight="1">
      <c r="F737" s="15"/>
      <c r="G737" s="15"/>
      <c r="H737" s="15"/>
      <c r="I737" s="15"/>
    </row>
    <row r="738" ht="14.25" customHeight="1">
      <c r="F738" s="15"/>
      <c r="G738" s="15"/>
      <c r="H738" s="15"/>
      <c r="I738" s="15"/>
    </row>
    <row r="739" ht="14.25" customHeight="1">
      <c r="F739" s="15"/>
      <c r="G739" s="15"/>
      <c r="H739" s="15"/>
      <c r="I739" s="15"/>
    </row>
    <row r="740" ht="14.25" customHeight="1">
      <c r="F740" s="15"/>
      <c r="G740" s="15"/>
      <c r="H740" s="15"/>
      <c r="I740" s="15"/>
    </row>
    <row r="741" ht="14.25" customHeight="1">
      <c r="F741" s="15"/>
      <c r="G741" s="15"/>
      <c r="H741" s="15"/>
      <c r="I741" s="15"/>
    </row>
    <row r="742" ht="14.25" customHeight="1">
      <c r="F742" s="15"/>
      <c r="G742" s="15"/>
      <c r="H742" s="15"/>
      <c r="I742" s="15"/>
    </row>
    <row r="743" ht="14.25" customHeight="1">
      <c r="F743" s="15"/>
      <c r="G743" s="15"/>
      <c r="H743" s="15"/>
      <c r="I743" s="15"/>
    </row>
    <row r="744" ht="14.25" customHeight="1">
      <c r="F744" s="15"/>
      <c r="G744" s="15"/>
      <c r="H744" s="15"/>
      <c r="I744" s="15"/>
    </row>
    <row r="745" ht="14.25" customHeight="1">
      <c r="F745" s="15"/>
      <c r="G745" s="15"/>
      <c r="H745" s="15"/>
      <c r="I745" s="15"/>
    </row>
    <row r="746" ht="14.25" customHeight="1">
      <c r="F746" s="15"/>
      <c r="G746" s="15"/>
      <c r="H746" s="15"/>
      <c r="I746" s="15"/>
    </row>
    <row r="747" ht="14.25" customHeight="1">
      <c r="F747" s="15"/>
      <c r="G747" s="15"/>
      <c r="H747" s="15"/>
      <c r="I747" s="15"/>
    </row>
    <row r="748" ht="14.25" customHeight="1">
      <c r="F748" s="15"/>
      <c r="G748" s="15"/>
      <c r="H748" s="15"/>
      <c r="I748" s="15"/>
    </row>
    <row r="749" ht="14.25" customHeight="1">
      <c r="F749" s="15"/>
      <c r="G749" s="15"/>
      <c r="H749" s="15"/>
      <c r="I749" s="15"/>
    </row>
    <row r="750" ht="14.25" customHeight="1">
      <c r="F750" s="15"/>
      <c r="G750" s="15"/>
      <c r="H750" s="15"/>
      <c r="I750" s="15"/>
    </row>
    <row r="751" ht="14.25" customHeight="1">
      <c r="F751" s="15"/>
      <c r="G751" s="15"/>
      <c r="H751" s="15"/>
      <c r="I751" s="15"/>
    </row>
    <row r="752" ht="14.25" customHeight="1">
      <c r="F752" s="15"/>
      <c r="G752" s="15"/>
      <c r="H752" s="15"/>
      <c r="I752" s="15"/>
    </row>
    <row r="753" ht="14.25" customHeight="1">
      <c r="F753" s="15"/>
      <c r="G753" s="15"/>
      <c r="H753" s="15"/>
      <c r="I753" s="15"/>
    </row>
    <row r="754" ht="14.25" customHeight="1">
      <c r="F754" s="15"/>
      <c r="G754" s="15"/>
      <c r="H754" s="15"/>
      <c r="I754" s="15"/>
    </row>
    <row r="755" ht="14.25" customHeight="1">
      <c r="F755" s="15"/>
      <c r="G755" s="15"/>
      <c r="H755" s="15"/>
      <c r="I755" s="15"/>
    </row>
    <row r="756" ht="14.25" customHeight="1">
      <c r="F756" s="15"/>
      <c r="G756" s="15"/>
      <c r="H756" s="15"/>
      <c r="I756" s="15"/>
    </row>
    <row r="757" ht="14.25" customHeight="1">
      <c r="F757" s="15"/>
      <c r="G757" s="15"/>
      <c r="H757" s="15"/>
      <c r="I757" s="15"/>
    </row>
    <row r="758" ht="14.25" customHeight="1">
      <c r="F758" s="15"/>
      <c r="G758" s="15"/>
      <c r="H758" s="15"/>
      <c r="I758" s="15"/>
    </row>
    <row r="759" ht="14.25" customHeight="1">
      <c r="F759" s="15"/>
      <c r="G759" s="15"/>
      <c r="H759" s="15"/>
      <c r="I759" s="15"/>
    </row>
    <row r="760" ht="14.25" customHeight="1">
      <c r="F760" s="15"/>
      <c r="G760" s="15"/>
      <c r="H760" s="15"/>
      <c r="I760" s="15"/>
    </row>
    <row r="761" ht="14.25" customHeight="1">
      <c r="F761" s="15"/>
      <c r="G761" s="15"/>
      <c r="H761" s="15"/>
      <c r="I761" s="15"/>
    </row>
    <row r="762" ht="14.25" customHeight="1">
      <c r="F762" s="15"/>
      <c r="G762" s="15"/>
      <c r="H762" s="15"/>
      <c r="I762" s="15"/>
    </row>
    <row r="763" ht="14.25" customHeight="1">
      <c r="F763" s="15"/>
      <c r="G763" s="15"/>
      <c r="H763" s="15"/>
      <c r="I763" s="15"/>
    </row>
    <row r="764" ht="14.25" customHeight="1">
      <c r="F764" s="15"/>
      <c r="G764" s="15"/>
      <c r="H764" s="15"/>
      <c r="I764" s="15"/>
    </row>
    <row r="765" ht="14.25" customHeight="1">
      <c r="F765" s="15"/>
      <c r="G765" s="15"/>
      <c r="H765" s="15"/>
      <c r="I765" s="15"/>
    </row>
    <row r="766" ht="14.25" customHeight="1">
      <c r="F766" s="15"/>
      <c r="G766" s="15"/>
      <c r="H766" s="15"/>
      <c r="I766" s="15"/>
    </row>
    <row r="767" ht="14.25" customHeight="1">
      <c r="F767" s="15"/>
      <c r="G767" s="15"/>
      <c r="H767" s="15"/>
      <c r="I767" s="15"/>
    </row>
    <row r="768" ht="14.25" customHeight="1">
      <c r="F768" s="15"/>
      <c r="G768" s="15"/>
      <c r="H768" s="15"/>
      <c r="I768" s="15"/>
    </row>
    <row r="769" ht="14.25" customHeight="1">
      <c r="F769" s="15"/>
      <c r="G769" s="15"/>
      <c r="H769" s="15"/>
      <c r="I769" s="15"/>
    </row>
    <row r="770" ht="14.25" customHeight="1">
      <c r="F770" s="15"/>
      <c r="G770" s="15"/>
      <c r="H770" s="15"/>
      <c r="I770" s="15"/>
    </row>
    <row r="771" ht="14.25" customHeight="1">
      <c r="F771" s="15"/>
      <c r="G771" s="15"/>
      <c r="H771" s="15"/>
      <c r="I771" s="15"/>
    </row>
    <row r="772" ht="14.25" customHeight="1">
      <c r="F772" s="15"/>
      <c r="G772" s="15"/>
      <c r="H772" s="15"/>
      <c r="I772" s="15"/>
    </row>
    <row r="773" ht="14.25" customHeight="1">
      <c r="F773" s="15"/>
      <c r="G773" s="15"/>
      <c r="H773" s="15"/>
      <c r="I773" s="15"/>
    </row>
    <row r="774" ht="14.25" customHeight="1">
      <c r="F774" s="15"/>
      <c r="G774" s="15"/>
      <c r="H774" s="15"/>
      <c r="I774" s="15"/>
    </row>
    <row r="775" ht="14.25" customHeight="1">
      <c r="F775" s="15"/>
      <c r="G775" s="15"/>
      <c r="H775" s="15"/>
      <c r="I775" s="15"/>
    </row>
    <row r="776" ht="14.25" customHeight="1">
      <c r="F776" s="15"/>
      <c r="G776" s="15"/>
      <c r="H776" s="15"/>
      <c r="I776" s="15"/>
    </row>
    <row r="777" ht="14.25" customHeight="1">
      <c r="F777" s="15"/>
      <c r="G777" s="15"/>
      <c r="H777" s="15"/>
      <c r="I777" s="15"/>
    </row>
    <row r="778" ht="14.25" customHeight="1">
      <c r="F778" s="15"/>
      <c r="G778" s="15"/>
      <c r="H778" s="15"/>
      <c r="I778" s="15"/>
    </row>
    <row r="779" ht="14.25" customHeight="1">
      <c r="F779" s="15"/>
      <c r="G779" s="15"/>
      <c r="H779" s="15"/>
      <c r="I779" s="15"/>
    </row>
    <row r="780" ht="14.25" customHeight="1">
      <c r="F780" s="15"/>
      <c r="G780" s="15"/>
      <c r="H780" s="15"/>
      <c r="I780" s="15"/>
    </row>
    <row r="781" ht="14.25" customHeight="1">
      <c r="F781" s="15"/>
      <c r="G781" s="15"/>
      <c r="H781" s="15"/>
      <c r="I781" s="15"/>
    </row>
    <row r="782" ht="14.25" customHeight="1">
      <c r="F782" s="15"/>
      <c r="G782" s="15"/>
      <c r="H782" s="15"/>
      <c r="I782" s="15"/>
    </row>
    <row r="783" ht="14.25" customHeight="1">
      <c r="F783" s="15"/>
      <c r="G783" s="15"/>
      <c r="H783" s="15"/>
      <c r="I783" s="15"/>
    </row>
    <row r="784" ht="14.25" customHeight="1">
      <c r="F784" s="15"/>
      <c r="G784" s="15"/>
      <c r="H784" s="15"/>
      <c r="I784" s="15"/>
    </row>
    <row r="785" ht="14.25" customHeight="1">
      <c r="F785" s="15"/>
      <c r="G785" s="15"/>
      <c r="H785" s="15"/>
      <c r="I785" s="15"/>
    </row>
    <row r="786" ht="14.25" customHeight="1">
      <c r="F786" s="15"/>
      <c r="G786" s="15"/>
      <c r="H786" s="15"/>
      <c r="I786" s="15"/>
    </row>
    <row r="787" ht="14.25" customHeight="1">
      <c r="F787" s="15"/>
      <c r="G787" s="15"/>
      <c r="H787" s="15"/>
      <c r="I787" s="15"/>
    </row>
    <row r="788" ht="14.25" customHeight="1">
      <c r="F788" s="15"/>
      <c r="G788" s="15"/>
      <c r="H788" s="15"/>
      <c r="I788" s="15"/>
    </row>
    <row r="789" ht="14.25" customHeight="1">
      <c r="F789" s="15"/>
      <c r="G789" s="15"/>
      <c r="H789" s="15"/>
      <c r="I789" s="15"/>
    </row>
    <row r="790" ht="14.25" customHeight="1">
      <c r="F790" s="15"/>
      <c r="G790" s="15"/>
      <c r="H790" s="15"/>
      <c r="I790" s="15"/>
    </row>
    <row r="791" ht="14.25" customHeight="1">
      <c r="F791" s="15"/>
      <c r="G791" s="15"/>
      <c r="H791" s="15"/>
      <c r="I791" s="15"/>
    </row>
    <row r="792" ht="14.25" customHeight="1">
      <c r="F792" s="15"/>
      <c r="G792" s="15"/>
      <c r="H792" s="15"/>
      <c r="I792" s="15"/>
    </row>
    <row r="793" ht="14.25" customHeight="1">
      <c r="F793" s="15"/>
      <c r="G793" s="15"/>
      <c r="H793" s="15"/>
      <c r="I793" s="15"/>
    </row>
    <row r="794" ht="14.25" customHeight="1">
      <c r="F794" s="15"/>
      <c r="G794" s="15"/>
      <c r="H794" s="15"/>
      <c r="I794" s="15"/>
    </row>
    <row r="795" ht="14.25" customHeight="1">
      <c r="F795" s="15"/>
      <c r="G795" s="15"/>
      <c r="H795" s="15"/>
      <c r="I795" s="15"/>
    </row>
    <row r="796" ht="14.25" customHeight="1">
      <c r="F796" s="15"/>
      <c r="G796" s="15"/>
      <c r="H796" s="15"/>
      <c r="I796" s="15"/>
    </row>
    <row r="797" ht="14.25" customHeight="1">
      <c r="F797" s="15"/>
      <c r="G797" s="15"/>
      <c r="H797" s="15"/>
      <c r="I797" s="15"/>
    </row>
    <row r="798" ht="14.25" customHeight="1">
      <c r="F798" s="15"/>
      <c r="G798" s="15"/>
      <c r="H798" s="15"/>
      <c r="I798" s="15"/>
    </row>
    <row r="799" ht="14.25" customHeight="1">
      <c r="F799" s="15"/>
      <c r="G799" s="15"/>
      <c r="H799" s="15"/>
      <c r="I799" s="15"/>
    </row>
    <row r="800" ht="14.25" customHeight="1">
      <c r="F800" s="15"/>
      <c r="G800" s="15"/>
      <c r="H800" s="15"/>
      <c r="I800" s="15"/>
    </row>
    <row r="801" ht="14.25" customHeight="1">
      <c r="F801" s="15"/>
      <c r="G801" s="15"/>
      <c r="H801" s="15"/>
      <c r="I801" s="15"/>
    </row>
    <row r="802" ht="14.25" customHeight="1">
      <c r="F802" s="15"/>
      <c r="G802" s="15"/>
      <c r="H802" s="15"/>
      <c r="I802" s="15"/>
    </row>
    <row r="803" ht="14.25" customHeight="1">
      <c r="F803" s="15"/>
      <c r="G803" s="15"/>
      <c r="H803" s="15"/>
      <c r="I803" s="15"/>
    </row>
    <row r="804" ht="14.25" customHeight="1">
      <c r="F804" s="15"/>
      <c r="G804" s="15"/>
      <c r="H804" s="15"/>
      <c r="I804" s="15"/>
    </row>
    <row r="805" ht="14.25" customHeight="1">
      <c r="F805" s="15"/>
      <c r="G805" s="15"/>
      <c r="H805" s="15"/>
      <c r="I805" s="15"/>
    </row>
    <row r="806" ht="14.25" customHeight="1">
      <c r="F806" s="15"/>
      <c r="G806" s="15"/>
      <c r="H806" s="15"/>
      <c r="I806" s="15"/>
    </row>
    <row r="807" ht="14.25" customHeight="1">
      <c r="F807" s="15"/>
      <c r="G807" s="15"/>
      <c r="H807" s="15"/>
      <c r="I807" s="15"/>
    </row>
    <row r="808" ht="14.25" customHeight="1">
      <c r="F808" s="15"/>
      <c r="G808" s="15"/>
      <c r="H808" s="15"/>
      <c r="I808" s="15"/>
    </row>
    <row r="809" ht="14.25" customHeight="1">
      <c r="F809" s="15"/>
      <c r="G809" s="15"/>
      <c r="H809" s="15"/>
      <c r="I809" s="15"/>
    </row>
    <row r="810" ht="14.25" customHeight="1">
      <c r="F810" s="15"/>
      <c r="G810" s="15"/>
      <c r="H810" s="15"/>
      <c r="I810" s="15"/>
    </row>
    <row r="811" ht="14.25" customHeight="1">
      <c r="F811" s="15"/>
      <c r="G811" s="15"/>
      <c r="H811" s="15"/>
      <c r="I811" s="15"/>
    </row>
    <row r="812" ht="14.25" customHeight="1">
      <c r="F812" s="15"/>
      <c r="G812" s="15"/>
      <c r="H812" s="15"/>
      <c r="I812" s="15"/>
    </row>
    <row r="813" ht="14.25" customHeight="1">
      <c r="F813" s="15"/>
      <c r="G813" s="15"/>
      <c r="H813" s="15"/>
      <c r="I813" s="15"/>
    </row>
    <row r="814" ht="14.25" customHeight="1">
      <c r="F814" s="15"/>
      <c r="G814" s="15"/>
      <c r="H814" s="15"/>
      <c r="I814" s="15"/>
    </row>
    <row r="815" ht="14.25" customHeight="1">
      <c r="F815" s="15"/>
      <c r="G815" s="15"/>
      <c r="H815" s="15"/>
      <c r="I815" s="15"/>
    </row>
    <row r="816" ht="14.25" customHeight="1">
      <c r="F816" s="15"/>
      <c r="G816" s="15"/>
      <c r="H816" s="15"/>
      <c r="I816" s="15"/>
    </row>
    <row r="817" ht="14.25" customHeight="1">
      <c r="F817" s="15"/>
      <c r="G817" s="15"/>
      <c r="H817" s="15"/>
      <c r="I817" s="15"/>
    </row>
    <row r="818" ht="14.25" customHeight="1">
      <c r="F818" s="15"/>
      <c r="G818" s="15"/>
      <c r="H818" s="15"/>
      <c r="I818" s="15"/>
    </row>
    <row r="819" ht="14.25" customHeight="1">
      <c r="F819" s="15"/>
      <c r="G819" s="15"/>
      <c r="H819" s="15"/>
      <c r="I819" s="15"/>
    </row>
    <row r="820" ht="14.25" customHeight="1">
      <c r="F820" s="15"/>
      <c r="G820" s="15"/>
      <c r="H820" s="15"/>
      <c r="I820" s="15"/>
    </row>
    <row r="821" ht="14.25" customHeight="1">
      <c r="F821" s="15"/>
      <c r="G821" s="15"/>
      <c r="H821" s="15"/>
      <c r="I821" s="15"/>
    </row>
    <row r="822" ht="14.25" customHeight="1">
      <c r="F822" s="15"/>
      <c r="G822" s="15"/>
      <c r="H822" s="15"/>
      <c r="I822" s="15"/>
    </row>
    <row r="823" ht="14.25" customHeight="1">
      <c r="F823" s="15"/>
      <c r="G823" s="15"/>
      <c r="H823" s="15"/>
      <c r="I823" s="15"/>
    </row>
    <row r="824" ht="14.25" customHeight="1">
      <c r="F824" s="15"/>
      <c r="G824" s="15"/>
      <c r="H824" s="15"/>
      <c r="I824" s="15"/>
    </row>
    <row r="825" ht="14.25" customHeight="1">
      <c r="F825" s="15"/>
      <c r="G825" s="15"/>
      <c r="H825" s="15"/>
      <c r="I825" s="15"/>
    </row>
    <row r="826" ht="14.25" customHeight="1">
      <c r="F826" s="15"/>
      <c r="G826" s="15"/>
      <c r="H826" s="15"/>
      <c r="I826" s="15"/>
    </row>
    <row r="827" ht="14.25" customHeight="1">
      <c r="F827" s="15"/>
      <c r="G827" s="15"/>
      <c r="H827" s="15"/>
      <c r="I827" s="15"/>
    </row>
    <row r="828" ht="14.25" customHeight="1">
      <c r="F828" s="15"/>
      <c r="G828" s="15"/>
      <c r="H828" s="15"/>
      <c r="I828" s="15"/>
    </row>
    <row r="829" ht="14.25" customHeight="1">
      <c r="F829" s="15"/>
      <c r="G829" s="15"/>
      <c r="H829" s="15"/>
      <c r="I829" s="15"/>
    </row>
    <row r="830" ht="14.25" customHeight="1">
      <c r="F830" s="15"/>
      <c r="G830" s="15"/>
      <c r="H830" s="15"/>
      <c r="I830" s="15"/>
    </row>
    <row r="831" ht="14.25" customHeight="1">
      <c r="F831" s="15"/>
      <c r="G831" s="15"/>
      <c r="H831" s="15"/>
      <c r="I831" s="15"/>
    </row>
    <row r="832" ht="14.25" customHeight="1">
      <c r="F832" s="15"/>
      <c r="G832" s="15"/>
      <c r="H832" s="15"/>
      <c r="I832" s="15"/>
    </row>
    <row r="833" ht="14.25" customHeight="1">
      <c r="F833" s="15"/>
      <c r="G833" s="15"/>
      <c r="H833" s="15"/>
      <c r="I833" s="15"/>
    </row>
    <row r="834" ht="14.25" customHeight="1">
      <c r="F834" s="15"/>
      <c r="G834" s="15"/>
      <c r="H834" s="15"/>
      <c r="I834" s="15"/>
    </row>
    <row r="835" ht="14.25" customHeight="1">
      <c r="F835" s="15"/>
      <c r="G835" s="15"/>
      <c r="H835" s="15"/>
      <c r="I835" s="15"/>
    </row>
    <row r="836" ht="14.25" customHeight="1">
      <c r="F836" s="15"/>
      <c r="G836" s="15"/>
      <c r="H836" s="15"/>
      <c r="I836" s="15"/>
    </row>
    <row r="837" ht="14.25" customHeight="1">
      <c r="F837" s="15"/>
      <c r="G837" s="15"/>
      <c r="H837" s="15"/>
      <c r="I837" s="15"/>
    </row>
    <row r="838" ht="14.25" customHeight="1">
      <c r="F838" s="15"/>
      <c r="G838" s="15"/>
      <c r="H838" s="15"/>
      <c r="I838" s="15"/>
    </row>
    <row r="839" ht="14.25" customHeight="1">
      <c r="F839" s="15"/>
      <c r="G839" s="15"/>
      <c r="H839" s="15"/>
      <c r="I839" s="15"/>
    </row>
    <row r="840" ht="14.25" customHeight="1">
      <c r="F840" s="15"/>
      <c r="G840" s="15"/>
      <c r="H840" s="15"/>
      <c r="I840" s="15"/>
    </row>
    <row r="841" ht="14.25" customHeight="1">
      <c r="F841" s="15"/>
      <c r="G841" s="15"/>
      <c r="H841" s="15"/>
      <c r="I841" s="15"/>
    </row>
    <row r="842" ht="14.25" customHeight="1">
      <c r="F842" s="15"/>
      <c r="G842" s="15"/>
      <c r="H842" s="15"/>
      <c r="I842" s="15"/>
    </row>
    <row r="843" ht="14.25" customHeight="1">
      <c r="F843" s="15"/>
      <c r="G843" s="15"/>
      <c r="H843" s="15"/>
      <c r="I843" s="15"/>
    </row>
    <row r="844" ht="14.25" customHeight="1">
      <c r="F844" s="15"/>
      <c r="G844" s="15"/>
      <c r="H844" s="15"/>
      <c r="I844" s="15"/>
    </row>
    <row r="845" ht="14.25" customHeight="1">
      <c r="F845" s="15"/>
      <c r="G845" s="15"/>
      <c r="H845" s="15"/>
      <c r="I845" s="15"/>
    </row>
    <row r="846" ht="14.25" customHeight="1">
      <c r="F846" s="15"/>
      <c r="G846" s="15"/>
      <c r="H846" s="15"/>
      <c r="I846" s="15"/>
    </row>
    <row r="847" ht="14.25" customHeight="1">
      <c r="F847" s="15"/>
      <c r="G847" s="15"/>
      <c r="H847" s="15"/>
      <c r="I847" s="15"/>
    </row>
    <row r="848" ht="14.25" customHeight="1">
      <c r="F848" s="15"/>
      <c r="G848" s="15"/>
      <c r="H848" s="15"/>
      <c r="I848" s="15"/>
    </row>
    <row r="849" ht="14.25" customHeight="1">
      <c r="F849" s="15"/>
      <c r="G849" s="15"/>
      <c r="H849" s="15"/>
      <c r="I849" s="15"/>
    </row>
    <row r="850" ht="14.25" customHeight="1">
      <c r="F850" s="15"/>
      <c r="G850" s="15"/>
      <c r="H850" s="15"/>
      <c r="I850" s="15"/>
    </row>
    <row r="851" ht="14.25" customHeight="1">
      <c r="F851" s="15"/>
      <c r="G851" s="15"/>
      <c r="H851" s="15"/>
      <c r="I851" s="15"/>
    </row>
    <row r="852" ht="14.25" customHeight="1">
      <c r="F852" s="15"/>
      <c r="G852" s="15"/>
      <c r="H852" s="15"/>
      <c r="I852" s="15"/>
    </row>
    <row r="853" ht="14.25" customHeight="1">
      <c r="F853" s="15"/>
      <c r="G853" s="15"/>
      <c r="H853" s="15"/>
      <c r="I853" s="15"/>
    </row>
    <row r="854" ht="14.25" customHeight="1">
      <c r="F854" s="15"/>
      <c r="G854" s="15"/>
      <c r="H854" s="15"/>
      <c r="I854" s="15"/>
    </row>
    <row r="855" ht="14.25" customHeight="1">
      <c r="F855" s="15"/>
      <c r="G855" s="15"/>
      <c r="H855" s="15"/>
      <c r="I855" s="15"/>
    </row>
    <row r="856" ht="14.25" customHeight="1">
      <c r="F856" s="15"/>
      <c r="G856" s="15"/>
      <c r="H856" s="15"/>
      <c r="I856" s="15"/>
    </row>
    <row r="857" ht="14.25" customHeight="1">
      <c r="F857" s="15"/>
      <c r="G857" s="15"/>
      <c r="H857" s="15"/>
      <c r="I857" s="15"/>
    </row>
    <row r="858" ht="14.25" customHeight="1">
      <c r="F858" s="15"/>
      <c r="G858" s="15"/>
      <c r="H858" s="15"/>
      <c r="I858" s="15"/>
    </row>
    <row r="859" ht="14.25" customHeight="1">
      <c r="F859" s="15"/>
      <c r="G859" s="15"/>
      <c r="H859" s="15"/>
      <c r="I859" s="15"/>
    </row>
    <row r="860" ht="14.25" customHeight="1">
      <c r="F860" s="15"/>
      <c r="G860" s="15"/>
      <c r="H860" s="15"/>
      <c r="I860" s="15"/>
    </row>
    <row r="861" ht="14.25" customHeight="1">
      <c r="F861" s="15"/>
      <c r="G861" s="15"/>
      <c r="H861" s="15"/>
      <c r="I861" s="15"/>
    </row>
    <row r="862" ht="14.25" customHeight="1">
      <c r="F862" s="15"/>
      <c r="G862" s="15"/>
      <c r="H862" s="15"/>
      <c r="I862" s="15"/>
    </row>
    <row r="863" ht="14.25" customHeight="1">
      <c r="F863" s="15"/>
      <c r="G863" s="15"/>
      <c r="H863" s="15"/>
      <c r="I863" s="15"/>
    </row>
    <row r="864" ht="14.25" customHeight="1">
      <c r="F864" s="15"/>
      <c r="G864" s="15"/>
      <c r="H864" s="15"/>
      <c r="I864" s="15"/>
    </row>
    <row r="865" ht="14.25" customHeight="1">
      <c r="F865" s="15"/>
      <c r="G865" s="15"/>
      <c r="H865" s="15"/>
      <c r="I865" s="15"/>
    </row>
    <row r="866" ht="14.25" customHeight="1">
      <c r="F866" s="15"/>
      <c r="G866" s="15"/>
      <c r="H866" s="15"/>
      <c r="I866" s="15"/>
    </row>
    <row r="867" ht="14.25" customHeight="1">
      <c r="F867" s="15"/>
      <c r="G867" s="15"/>
      <c r="H867" s="15"/>
      <c r="I867" s="15"/>
    </row>
    <row r="868" ht="14.25" customHeight="1">
      <c r="F868" s="15"/>
      <c r="G868" s="15"/>
      <c r="H868" s="15"/>
      <c r="I868" s="15"/>
    </row>
    <row r="869" ht="14.25" customHeight="1">
      <c r="F869" s="15"/>
      <c r="G869" s="15"/>
      <c r="H869" s="15"/>
      <c r="I869" s="15"/>
    </row>
    <row r="870" ht="14.25" customHeight="1">
      <c r="F870" s="15"/>
      <c r="G870" s="15"/>
      <c r="H870" s="15"/>
      <c r="I870" s="15"/>
    </row>
    <row r="871" ht="14.25" customHeight="1">
      <c r="F871" s="15"/>
      <c r="G871" s="15"/>
      <c r="H871" s="15"/>
      <c r="I871" s="15"/>
    </row>
    <row r="872" ht="14.25" customHeight="1">
      <c r="F872" s="15"/>
      <c r="G872" s="15"/>
      <c r="H872" s="15"/>
      <c r="I872" s="15"/>
    </row>
    <row r="873" ht="14.25" customHeight="1">
      <c r="F873" s="15"/>
      <c r="G873" s="15"/>
      <c r="H873" s="15"/>
      <c r="I873" s="15"/>
    </row>
    <row r="874" ht="14.25" customHeight="1">
      <c r="F874" s="15"/>
      <c r="G874" s="15"/>
      <c r="H874" s="15"/>
      <c r="I874" s="15"/>
    </row>
    <row r="875" ht="14.25" customHeight="1">
      <c r="F875" s="15"/>
      <c r="G875" s="15"/>
      <c r="H875" s="15"/>
      <c r="I875" s="15"/>
    </row>
    <row r="876" ht="14.25" customHeight="1">
      <c r="F876" s="15"/>
      <c r="G876" s="15"/>
      <c r="H876" s="15"/>
      <c r="I876" s="15"/>
    </row>
    <row r="877" ht="14.25" customHeight="1">
      <c r="F877" s="15"/>
      <c r="G877" s="15"/>
      <c r="H877" s="15"/>
      <c r="I877" s="15"/>
    </row>
    <row r="878" ht="14.25" customHeight="1">
      <c r="F878" s="15"/>
      <c r="G878" s="15"/>
      <c r="H878" s="15"/>
      <c r="I878" s="15"/>
    </row>
    <row r="879" ht="14.25" customHeight="1">
      <c r="F879" s="15"/>
      <c r="G879" s="15"/>
      <c r="H879" s="15"/>
      <c r="I879" s="15"/>
    </row>
    <row r="880" ht="14.25" customHeight="1">
      <c r="F880" s="15"/>
      <c r="G880" s="15"/>
      <c r="H880" s="15"/>
      <c r="I880" s="15"/>
    </row>
    <row r="881" ht="14.25" customHeight="1">
      <c r="F881" s="15"/>
      <c r="G881" s="15"/>
      <c r="H881" s="15"/>
      <c r="I881" s="15"/>
    </row>
    <row r="882" ht="14.25" customHeight="1">
      <c r="F882" s="15"/>
      <c r="G882" s="15"/>
      <c r="H882" s="15"/>
      <c r="I882" s="15"/>
    </row>
    <row r="883" ht="14.25" customHeight="1">
      <c r="F883" s="15"/>
      <c r="G883" s="15"/>
      <c r="H883" s="15"/>
      <c r="I883" s="15"/>
    </row>
    <row r="884" ht="14.25" customHeight="1">
      <c r="F884" s="15"/>
      <c r="G884" s="15"/>
      <c r="H884" s="15"/>
      <c r="I884" s="15"/>
    </row>
    <row r="885" ht="14.25" customHeight="1">
      <c r="F885" s="15"/>
      <c r="G885" s="15"/>
      <c r="H885" s="15"/>
      <c r="I885" s="15"/>
    </row>
    <row r="886" ht="14.25" customHeight="1">
      <c r="F886" s="15"/>
      <c r="G886" s="15"/>
      <c r="H886" s="15"/>
      <c r="I886" s="15"/>
    </row>
    <row r="887" ht="14.25" customHeight="1">
      <c r="F887" s="15"/>
      <c r="G887" s="15"/>
      <c r="H887" s="15"/>
      <c r="I887" s="15"/>
    </row>
    <row r="888" ht="14.25" customHeight="1">
      <c r="F888" s="15"/>
      <c r="G888" s="15"/>
      <c r="H888" s="15"/>
      <c r="I888" s="15"/>
    </row>
    <row r="889" ht="14.25" customHeight="1">
      <c r="F889" s="15"/>
      <c r="G889" s="15"/>
      <c r="H889" s="15"/>
      <c r="I889" s="15"/>
    </row>
    <row r="890" ht="14.25" customHeight="1">
      <c r="F890" s="15"/>
      <c r="G890" s="15"/>
      <c r="H890" s="15"/>
      <c r="I890" s="15"/>
    </row>
    <row r="891" ht="14.25" customHeight="1">
      <c r="F891" s="15"/>
      <c r="G891" s="15"/>
      <c r="H891" s="15"/>
      <c r="I891" s="15"/>
    </row>
    <row r="892" ht="14.25" customHeight="1">
      <c r="F892" s="15"/>
      <c r="G892" s="15"/>
      <c r="H892" s="15"/>
      <c r="I892" s="15"/>
    </row>
    <row r="893" ht="14.25" customHeight="1">
      <c r="F893" s="15"/>
      <c r="G893" s="15"/>
      <c r="H893" s="15"/>
      <c r="I893" s="15"/>
    </row>
    <row r="894" ht="14.25" customHeight="1">
      <c r="F894" s="15"/>
      <c r="G894" s="15"/>
      <c r="H894" s="15"/>
      <c r="I894" s="15"/>
    </row>
    <row r="895" ht="14.25" customHeight="1">
      <c r="F895" s="15"/>
      <c r="G895" s="15"/>
      <c r="H895" s="15"/>
      <c r="I895" s="15"/>
    </row>
    <row r="896" ht="14.25" customHeight="1">
      <c r="F896" s="15"/>
      <c r="G896" s="15"/>
      <c r="H896" s="15"/>
      <c r="I896" s="15"/>
    </row>
    <row r="897" ht="14.25" customHeight="1">
      <c r="F897" s="15"/>
      <c r="G897" s="15"/>
      <c r="H897" s="15"/>
      <c r="I897" s="15"/>
    </row>
    <row r="898" ht="14.25" customHeight="1">
      <c r="F898" s="15"/>
      <c r="G898" s="15"/>
      <c r="H898" s="15"/>
      <c r="I898" s="15"/>
    </row>
    <row r="899" ht="14.25" customHeight="1">
      <c r="F899" s="15"/>
      <c r="G899" s="15"/>
      <c r="H899" s="15"/>
      <c r="I899" s="15"/>
    </row>
    <row r="900" ht="14.25" customHeight="1">
      <c r="F900" s="15"/>
      <c r="G900" s="15"/>
      <c r="H900" s="15"/>
      <c r="I900" s="15"/>
    </row>
    <row r="901" ht="14.25" customHeight="1">
      <c r="F901" s="15"/>
      <c r="G901" s="15"/>
      <c r="H901" s="15"/>
      <c r="I901" s="15"/>
    </row>
    <row r="902" ht="14.25" customHeight="1">
      <c r="F902" s="15"/>
      <c r="G902" s="15"/>
      <c r="H902" s="15"/>
      <c r="I902" s="15"/>
    </row>
    <row r="903" ht="14.25" customHeight="1">
      <c r="F903" s="15"/>
      <c r="G903" s="15"/>
      <c r="H903" s="15"/>
      <c r="I903" s="15"/>
    </row>
    <row r="904" ht="14.25" customHeight="1">
      <c r="F904" s="15"/>
      <c r="G904" s="15"/>
      <c r="H904" s="15"/>
      <c r="I904" s="15"/>
    </row>
    <row r="905" ht="14.25" customHeight="1">
      <c r="F905" s="15"/>
      <c r="G905" s="15"/>
      <c r="H905" s="15"/>
      <c r="I905" s="15"/>
    </row>
    <row r="906" ht="14.25" customHeight="1">
      <c r="F906" s="15"/>
      <c r="G906" s="15"/>
      <c r="H906" s="15"/>
      <c r="I906" s="15"/>
    </row>
    <row r="907" ht="14.25" customHeight="1">
      <c r="F907" s="15"/>
      <c r="G907" s="15"/>
      <c r="H907" s="15"/>
      <c r="I907" s="15"/>
    </row>
    <row r="908" ht="14.25" customHeight="1">
      <c r="F908" s="15"/>
      <c r="G908" s="15"/>
      <c r="H908" s="15"/>
      <c r="I908" s="15"/>
    </row>
    <row r="909" ht="14.25" customHeight="1">
      <c r="F909" s="15"/>
      <c r="G909" s="15"/>
      <c r="H909" s="15"/>
      <c r="I909" s="15"/>
    </row>
    <row r="910" ht="14.25" customHeight="1">
      <c r="F910" s="15"/>
      <c r="G910" s="15"/>
      <c r="H910" s="15"/>
      <c r="I910" s="15"/>
    </row>
    <row r="911" ht="14.25" customHeight="1">
      <c r="F911" s="15"/>
      <c r="G911" s="15"/>
      <c r="H911" s="15"/>
      <c r="I911" s="15"/>
    </row>
    <row r="912" ht="14.25" customHeight="1">
      <c r="F912" s="15"/>
      <c r="G912" s="15"/>
      <c r="H912" s="15"/>
      <c r="I912" s="15"/>
    </row>
    <row r="913" ht="14.25" customHeight="1">
      <c r="F913" s="15"/>
      <c r="G913" s="15"/>
      <c r="H913" s="15"/>
      <c r="I913" s="15"/>
    </row>
    <row r="914" ht="14.25" customHeight="1">
      <c r="F914" s="15"/>
      <c r="G914" s="15"/>
      <c r="H914" s="15"/>
      <c r="I914" s="15"/>
    </row>
    <row r="915" ht="14.25" customHeight="1">
      <c r="F915" s="15"/>
      <c r="G915" s="15"/>
      <c r="H915" s="15"/>
      <c r="I915" s="15"/>
    </row>
    <row r="916" ht="14.25" customHeight="1">
      <c r="F916" s="15"/>
      <c r="G916" s="15"/>
      <c r="H916" s="15"/>
      <c r="I916" s="15"/>
    </row>
    <row r="917" ht="14.25" customHeight="1">
      <c r="F917" s="15"/>
      <c r="G917" s="15"/>
      <c r="H917" s="15"/>
      <c r="I917" s="15"/>
    </row>
    <row r="918" ht="14.25" customHeight="1">
      <c r="F918" s="15"/>
      <c r="G918" s="15"/>
      <c r="H918" s="15"/>
      <c r="I918" s="15"/>
    </row>
    <row r="919" ht="14.25" customHeight="1">
      <c r="F919" s="15"/>
      <c r="G919" s="15"/>
      <c r="H919" s="15"/>
      <c r="I919" s="15"/>
    </row>
    <row r="920" ht="14.25" customHeight="1">
      <c r="F920" s="15"/>
      <c r="G920" s="15"/>
      <c r="H920" s="15"/>
      <c r="I920" s="15"/>
    </row>
    <row r="921" ht="14.25" customHeight="1">
      <c r="F921" s="15"/>
      <c r="G921" s="15"/>
      <c r="H921" s="15"/>
      <c r="I921" s="15"/>
    </row>
    <row r="922" ht="14.25" customHeight="1">
      <c r="F922" s="15"/>
      <c r="G922" s="15"/>
      <c r="H922" s="15"/>
      <c r="I922" s="15"/>
    </row>
    <row r="923" ht="14.25" customHeight="1">
      <c r="F923" s="15"/>
      <c r="G923" s="15"/>
      <c r="H923" s="15"/>
      <c r="I923" s="15"/>
    </row>
    <row r="924" ht="14.25" customHeight="1">
      <c r="F924" s="15"/>
      <c r="G924" s="15"/>
      <c r="H924" s="15"/>
      <c r="I924" s="15"/>
    </row>
    <row r="925" ht="14.25" customHeight="1">
      <c r="F925" s="15"/>
      <c r="G925" s="15"/>
      <c r="H925" s="15"/>
      <c r="I925" s="15"/>
    </row>
    <row r="926" ht="14.25" customHeight="1">
      <c r="F926" s="15"/>
      <c r="G926" s="15"/>
      <c r="H926" s="15"/>
      <c r="I926" s="15"/>
    </row>
    <row r="927" ht="14.25" customHeight="1">
      <c r="F927" s="15"/>
      <c r="G927" s="15"/>
      <c r="H927" s="15"/>
      <c r="I927" s="15"/>
    </row>
    <row r="928" ht="14.25" customHeight="1">
      <c r="F928" s="15"/>
      <c r="G928" s="15"/>
      <c r="H928" s="15"/>
      <c r="I928" s="15"/>
    </row>
    <row r="929" ht="14.25" customHeight="1">
      <c r="F929" s="15"/>
      <c r="G929" s="15"/>
      <c r="H929" s="15"/>
      <c r="I929" s="15"/>
    </row>
    <row r="930" ht="14.25" customHeight="1">
      <c r="F930" s="15"/>
      <c r="G930" s="15"/>
      <c r="H930" s="15"/>
      <c r="I930" s="15"/>
    </row>
    <row r="931" ht="14.25" customHeight="1">
      <c r="F931" s="15"/>
      <c r="G931" s="15"/>
      <c r="H931" s="15"/>
      <c r="I931" s="15"/>
    </row>
    <row r="932" ht="14.25" customHeight="1">
      <c r="F932" s="15"/>
      <c r="G932" s="15"/>
      <c r="H932" s="15"/>
      <c r="I932" s="15"/>
    </row>
    <row r="933" ht="14.25" customHeight="1">
      <c r="F933" s="15"/>
      <c r="G933" s="15"/>
      <c r="H933" s="15"/>
      <c r="I933" s="15"/>
    </row>
    <row r="934" ht="14.25" customHeight="1">
      <c r="F934" s="15"/>
      <c r="G934" s="15"/>
      <c r="H934" s="15"/>
      <c r="I934" s="15"/>
    </row>
    <row r="935" ht="14.25" customHeight="1">
      <c r="F935" s="15"/>
      <c r="G935" s="15"/>
      <c r="H935" s="15"/>
      <c r="I935" s="15"/>
    </row>
    <row r="936" ht="14.25" customHeight="1">
      <c r="F936" s="15"/>
      <c r="G936" s="15"/>
      <c r="H936" s="15"/>
      <c r="I936" s="15"/>
    </row>
    <row r="937" ht="14.25" customHeight="1">
      <c r="F937" s="15"/>
      <c r="G937" s="15"/>
      <c r="H937" s="15"/>
      <c r="I937" s="15"/>
    </row>
    <row r="938" ht="14.25" customHeight="1">
      <c r="F938" s="15"/>
      <c r="G938" s="15"/>
      <c r="H938" s="15"/>
      <c r="I938" s="15"/>
    </row>
    <row r="939" ht="14.25" customHeight="1">
      <c r="F939" s="15"/>
      <c r="G939" s="15"/>
      <c r="H939" s="15"/>
      <c r="I939" s="15"/>
    </row>
    <row r="940" ht="14.25" customHeight="1">
      <c r="F940" s="15"/>
      <c r="G940" s="15"/>
      <c r="H940" s="15"/>
      <c r="I940" s="15"/>
    </row>
    <row r="941" ht="14.25" customHeight="1">
      <c r="F941" s="15"/>
      <c r="G941" s="15"/>
      <c r="H941" s="15"/>
      <c r="I941" s="15"/>
    </row>
    <row r="942" ht="14.25" customHeight="1">
      <c r="F942" s="15"/>
      <c r="G942" s="15"/>
      <c r="H942" s="15"/>
      <c r="I942" s="15"/>
    </row>
    <row r="943" ht="14.25" customHeight="1">
      <c r="F943" s="15"/>
      <c r="G943" s="15"/>
      <c r="H943" s="15"/>
      <c r="I943" s="15"/>
    </row>
    <row r="944" ht="14.25" customHeight="1">
      <c r="F944" s="15"/>
      <c r="G944" s="15"/>
      <c r="H944" s="15"/>
      <c r="I944" s="15"/>
    </row>
    <row r="945" ht="14.25" customHeight="1">
      <c r="F945" s="15"/>
      <c r="G945" s="15"/>
      <c r="H945" s="15"/>
      <c r="I945" s="15"/>
    </row>
    <row r="946" ht="14.25" customHeight="1">
      <c r="F946" s="15"/>
      <c r="G946" s="15"/>
      <c r="H946" s="15"/>
      <c r="I946" s="15"/>
    </row>
    <row r="947" ht="14.25" customHeight="1">
      <c r="F947" s="15"/>
      <c r="G947" s="15"/>
      <c r="H947" s="15"/>
      <c r="I947" s="15"/>
    </row>
    <row r="948" ht="14.25" customHeight="1">
      <c r="F948" s="15"/>
      <c r="G948" s="15"/>
      <c r="H948" s="15"/>
      <c r="I948" s="15"/>
    </row>
    <row r="949" ht="14.25" customHeight="1">
      <c r="F949" s="15"/>
      <c r="G949" s="15"/>
      <c r="H949" s="15"/>
      <c r="I949" s="15"/>
    </row>
    <row r="950" ht="14.25" customHeight="1">
      <c r="F950" s="15"/>
      <c r="G950" s="15"/>
      <c r="H950" s="15"/>
      <c r="I950" s="15"/>
    </row>
    <row r="951" ht="14.25" customHeight="1">
      <c r="F951" s="15"/>
      <c r="G951" s="15"/>
      <c r="H951" s="15"/>
      <c r="I951" s="15"/>
    </row>
    <row r="952" ht="14.25" customHeight="1">
      <c r="F952" s="15"/>
      <c r="G952" s="15"/>
      <c r="H952" s="15"/>
      <c r="I952" s="15"/>
    </row>
    <row r="953" ht="14.25" customHeight="1">
      <c r="F953" s="15"/>
      <c r="G953" s="15"/>
      <c r="H953" s="15"/>
      <c r="I953" s="15"/>
    </row>
    <row r="954" ht="14.25" customHeight="1">
      <c r="F954" s="15"/>
      <c r="G954" s="15"/>
      <c r="H954" s="15"/>
      <c r="I954" s="15"/>
    </row>
    <row r="955" ht="14.25" customHeight="1">
      <c r="F955" s="15"/>
      <c r="G955" s="15"/>
      <c r="H955" s="15"/>
      <c r="I955" s="15"/>
    </row>
    <row r="956" ht="14.25" customHeight="1">
      <c r="F956" s="15"/>
      <c r="G956" s="15"/>
      <c r="H956" s="15"/>
      <c r="I956" s="15"/>
    </row>
    <row r="957" ht="14.25" customHeight="1">
      <c r="F957" s="15"/>
      <c r="G957" s="15"/>
      <c r="H957" s="15"/>
      <c r="I957" s="15"/>
    </row>
    <row r="958" ht="14.25" customHeight="1">
      <c r="F958" s="15"/>
      <c r="G958" s="15"/>
      <c r="H958" s="15"/>
      <c r="I958" s="15"/>
    </row>
    <row r="959" ht="14.25" customHeight="1">
      <c r="F959" s="15"/>
      <c r="G959" s="15"/>
      <c r="H959" s="15"/>
      <c r="I959" s="15"/>
    </row>
    <row r="960" ht="14.25" customHeight="1">
      <c r="F960" s="15"/>
      <c r="G960" s="15"/>
      <c r="H960" s="15"/>
      <c r="I960" s="15"/>
    </row>
    <row r="961" ht="14.25" customHeight="1">
      <c r="F961" s="15"/>
      <c r="G961" s="15"/>
      <c r="H961" s="15"/>
      <c r="I961" s="15"/>
    </row>
    <row r="962" ht="14.25" customHeight="1">
      <c r="F962" s="15"/>
      <c r="G962" s="15"/>
      <c r="H962" s="15"/>
      <c r="I962" s="15"/>
    </row>
    <row r="963" ht="14.25" customHeight="1">
      <c r="F963" s="15"/>
      <c r="G963" s="15"/>
      <c r="H963" s="15"/>
      <c r="I963" s="15"/>
    </row>
    <row r="964" ht="14.25" customHeight="1">
      <c r="F964" s="15"/>
      <c r="G964" s="15"/>
      <c r="H964" s="15"/>
      <c r="I964" s="15"/>
    </row>
    <row r="965" ht="14.25" customHeight="1">
      <c r="F965" s="15"/>
      <c r="G965" s="15"/>
      <c r="H965" s="15"/>
      <c r="I965" s="15"/>
    </row>
    <row r="966" ht="14.25" customHeight="1">
      <c r="F966" s="15"/>
      <c r="G966" s="15"/>
      <c r="H966" s="15"/>
      <c r="I966" s="15"/>
    </row>
    <row r="967" ht="14.25" customHeight="1">
      <c r="F967" s="15"/>
      <c r="G967" s="15"/>
      <c r="H967" s="15"/>
      <c r="I967" s="15"/>
    </row>
    <row r="968" ht="14.25" customHeight="1">
      <c r="F968" s="15"/>
      <c r="G968" s="15"/>
      <c r="H968" s="15"/>
      <c r="I968" s="15"/>
    </row>
    <row r="969" ht="14.25" customHeight="1">
      <c r="F969" s="15"/>
      <c r="G969" s="15"/>
      <c r="H969" s="15"/>
      <c r="I969" s="15"/>
    </row>
    <row r="970" ht="14.25" customHeight="1">
      <c r="F970" s="15"/>
      <c r="G970" s="15"/>
      <c r="H970" s="15"/>
      <c r="I970" s="15"/>
    </row>
    <row r="971" ht="14.25" customHeight="1">
      <c r="F971" s="15"/>
      <c r="G971" s="15"/>
      <c r="H971" s="15"/>
      <c r="I971" s="15"/>
    </row>
    <row r="972" ht="14.25" customHeight="1">
      <c r="F972" s="15"/>
      <c r="G972" s="15"/>
      <c r="H972" s="15"/>
      <c r="I972" s="15"/>
    </row>
    <row r="973" ht="14.25" customHeight="1">
      <c r="F973" s="15"/>
      <c r="G973" s="15"/>
      <c r="H973" s="15"/>
      <c r="I973" s="15"/>
    </row>
    <row r="974" ht="14.25" customHeight="1">
      <c r="F974" s="15"/>
      <c r="G974" s="15"/>
      <c r="H974" s="15"/>
      <c r="I974" s="15"/>
    </row>
    <row r="975" ht="14.25" customHeight="1">
      <c r="F975" s="15"/>
      <c r="G975" s="15"/>
      <c r="H975" s="15"/>
      <c r="I975" s="15"/>
    </row>
    <row r="976" ht="14.25" customHeight="1">
      <c r="F976" s="15"/>
      <c r="G976" s="15"/>
      <c r="H976" s="15"/>
      <c r="I976" s="15"/>
    </row>
    <row r="977" ht="14.25" customHeight="1">
      <c r="F977" s="15"/>
      <c r="G977" s="15"/>
      <c r="H977" s="15"/>
      <c r="I977" s="15"/>
    </row>
    <row r="978" ht="14.25" customHeight="1">
      <c r="F978" s="15"/>
      <c r="G978" s="15"/>
      <c r="H978" s="15"/>
      <c r="I978" s="15"/>
    </row>
    <row r="979" ht="14.25" customHeight="1">
      <c r="F979" s="15"/>
      <c r="G979" s="15"/>
      <c r="H979" s="15"/>
      <c r="I979" s="15"/>
    </row>
    <row r="980" ht="14.25" customHeight="1">
      <c r="F980" s="15"/>
      <c r="G980" s="15"/>
      <c r="H980" s="15"/>
      <c r="I980" s="15"/>
    </row>
    <row r="981" ht="14.25" customHeight="1">
      <c r="F981" s="15"/>
      <c r="G981" s="15"/>
      <c r="H981" s="15"/>
      <c r="I981" s="15"/>
    </row>
    <row r="982" ht="14.25" customHeight="1">
      <c r="F982" s="15"/>
      <c r="G982" s="15"/>
      <c r="H982" s="15"/>
      <c r="I982" s="15"/>
    </row>
    <row r="983" ht="14.25" customHeight="1">
      <c r="F983" s="15"/>
      <c r="G983" s="15"/>
      <c r="H983" s="15"/>
      <c r="I983" s="15"/>
    </row>
    <row r="984" ht="14.25" customHeight="1">
      <c r="F984" s="15"/>
      <c r="G984" s="15"/>
      <c r="H984" s="15"/>
      <c r="I984" s="15"/>
    </row>
    <row r="985" ht="14.25" customHeight="1">
      <c r="F985" s="15"/>
      <c r="G985" s="15"/>
      <c r="H985" s="15"/>
      <c r="I985" s="15"/>
    </row>
    <row r="986" ht="14.25" customHeight="1">
      <c r="F986" s="15"/>
      <c r="G986" s="15"/>
      <c r="H986" s="15"/>
      <c r="I986" s="15"/>
    </row>
    <row r="987" ht="14.25" customHeight="1">
      <c r="F987" s="15"/>
      <c r="G987" s="15"/>
      <c r="H987" s="15"/>
      <c r="I987" s="15"/>
    </row>
    <row r="988" ht="14.25" customHeight="1">
      <c r="F988" s="15"/>
      <c r="G988" s="15"/>
      <c r="H988" s="15"/>
      <c r="I988" s="15"/>
    </row>
    <row r="989" ht="14.25" customHeight="1">
      <c r="F989" s="15"/>
      <c r="G989" s="15"/>
      <c r="H989" s="15"/>
      <c r="I989" s="15"/>
    </row>
    <row r="990" ht="14.25" customHeight="1">
      <c r="F990" s="15"/>
      <c r="G990" s="15"/>
      <c r="H990" s="15"/>
      <c r="I990" s="15"/>
    </row>
    <row r="991" ht="14.25" customHeight="1">
      <c r="F991" s="15"/>
      <c r="G991" s="15"/>
      <c r="H991" s="15"/>
      <c r="I991" s="15"/>
    </row>
    <row r="992" ht="14.25" customHeight="1">
      <c r="F992" s="15"/>
      <c r="G992" s="15"/>
      <c r="H992" s="15"/>
      <c r="I992" s="15"/>
    </row>
    <row r="993" ht="14.25" customHeight="1">
      <c r="F993" s="15"/>
      <c r="G993" s="15"/>
      <c r="H993" s="15"/>
      <c r="I993" s="15"/>
    </row>
    <row r="994" ht="14.25" customHeight="1">
      <c r="F994" s="15"/>
      <c r="G994" s="15"/>
      <c r="H994" s="15"/>
      <c r="I994" s="15"/>
    </row>
    <row r="995" ht="14.25" customHeight="1">
      <c r="F995" s="15"/>
      <c r="G995" s="15"/>
      <c r="H995" s="15"/>
      <c r="I995" s="15"/>
    </row>
    <row r="996" ht="14.25" customHeight="1">
      <c r="F996" s="15"/>
      <c r="G996" s="15"/>
      <c r="H996" s="15"/>
      <c r="I996" s="15"/>
    </row>
    <row r="997" ht="14.25" customHeight="1">
      <c r="F997" s="15"/>
      <c r="G997" s="15"/>
      <c r="H997" s="15"/>
      <c r="I997" s="15"/>
    </row>
    <row r="998" ht="14.25" customHeight="1">
      <c r="F998" s="15"/>
      <c r="G998" s="15"/>
      <c r="H998" s="15"/>
      <c r="I998" s="15"/>
    </row>
    <row r="999" ht="14.25" customHeight="1">
      <c r="F999" s="15"/>
      <c r="G999" s="15"/>
      <c r="H999" s="15"/>
      <c r="I999" s="15"/>
    </row>
    <row r="1000" ht="14.25" customHeight="1">
      <c r="F1000" s="15"/>
      <c r="G1000" s="15"/>
      <c r="H1000" s="15"/>
      <c r="I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51.43"/>
    <col customWidth="1" min="3" max="5" width="16.43"/>
    <col customWidth="1" min="6" max="6" width="16.86"/>
    <col customWidth="1" min="7" max="7" width="65.71"/>
    <col customWidth="1" min="8" max="26" width="8.71"/>
  </cols>
  <sheetData>
    <row r="1" ht="14.25" customHeight="1">
      <c r="A1" s="20" t="s">
        <v>28</v>
      </c>
      <c r="B1" s="21" t="s">
        <v>29</v>
      </c>
      <c r="C1" s="22" t="s">
        <v>30</v>
      </c>
      <c r="D1" s="23" t="s">
        <v>31</v>
      </c>
      <c r="E1" s="23" t="s">
        <v>32</v>
      </c>
      <c r="F1" s="24" t="s">
        <v>33</v>
      </c>
      <c r="G1" s="25" t="s">
        <v>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26" t="s">
        <v>35</v>
      </c>
      <c r="B2" s="27" t="s">
        <v>36</v>
      </c>
      <c r="C2" s="28">
        <v>0.003</v>
      </c>
      <c r="D2" s="29">
        <v>0.001</v>
      </c>
      <c r="E2" s="29">
        <f>1-SUM(C2:D2)</f>
        <v>0.996</v>
      </c>
      <c r="F2" s="30">
        <v>0.0</v>
      </c>
      <c r="G2" s="31" t="s">
        <v>37</v>
      </c>
    </row>
    <row r="3" ht="14.25" customHeight="1">
      <c r="A3" s="26" t="s">
        <v>38</v>
      </c>
      <c r="B3" s="27" t="s">
        <v>39</v>
      </c>
      <c r="C3" s="32">
        <f>HDV!N3/(HDV!M3+HDV!N3)</f>
        <v>0.1098615309</v>
      </c>
      <c r="D3" s="33">
        <f t="shared" ref="D3:D4" si="1">1-C3</f>
        <v>0.8901384691</v>
      </c>
      <c r="E3" s="34">
        <v>0.0</v>
      </c>
      <c r="F3" s="35">
        <v>0.0</v>
      </c>
      <c r="G3" s="31" t="s">
        <v>40</v>
      </c>
    </row>
    <row r="4" ht="14.25" customHeight="1">
      <c r="A4" s="26" t="s">
        <v>41</v>
      </c>
      <c r="B4" s="27" t="s">
        <v>42</v>
      </c>
      <c r="C4" s="36">
        <f>Airplane!G4/(Airplane!G4+Airplane!G3)</f>
        <v>0.3541666667</v>
      </c>
      <c r="D4" s="34">
        <f t="shared" si="1"/>
        <v>0.6458333333</v>
      </c>
      <c r="E4" s="34">
        <v>0.0</v>
      </c>
      <c r="F4" s="35">
        <v>0.0</v>
      </c>
      <c r="G4" s="37" t="s">
        <v>43</v>
      </c>
    </row>
    <row r="5" ht="14.25" customHeight="1">
      <c r="A5" s="26" t="s">
        <v>44</v>
      </c>
      <c r="B5" s="27" t="s">
        <v>45</v>
      </c>
      <c r="C5" s="38">
        <v>1.0</v>
      </c>
      <c r="D5" s="39">
        <v>0.0</v>
      </c>
      <c r="E5" s="39"/>
      <c r="F5" s="40">
        <v>0.0</v>
      </c>
      <c r="G5" s="31" t="s">
        <v>46</v>
      </c>
    </row>
    <row r="6" ht="14.25" customHeight="1">
      <c r="A6" s="41" t="s">
        <v>47</v>
      </c>
      <c r="B6" s="42" t="s">
        <v>48</v>
      </c>
      <c r="C6" s="36">
        <f>Ships!D9/SUM(Ships!$D$9:$G$9)</f>
        <v>0.4050405041</v>
      </c>
      <c r="D6" s="34">
        <f>Ships!E9/SUM(Ships!$D$9:$G$9)</f>
        <v>0.5949594959</v>
      </c>
      <c r="E6" s="34">
        <v>0.0</v>
      </c>
      <c r="F6" s="35">
        <v>0.0</v>
      </c>
      <c r="G6" s="37" t="s">
        <v>49</v>
      </c>
    </row>
    <row r="7" ht="14.25" customHeight="1">
      <c r="A7" s="43" t="s">
        <v>50</v>
      </c>
      <c r="B7" s="44" t="s">
        <v>51</v>
      </c>
      <c r="C7" s="45">
        <v>0.002</v>
      </c>
      <c r="D7" s="46">
        <v>0.01</v>
      </c>
      <c r="E7" s="47">
        <v>0.988</v>
      </c>
      <c r="F7" s="48">
        <v>0.0</v>
      </c>
      <c r="G7" s="49" t="s">
        <v>52</v>
      </c>
    </row>
    <row r="8" ht="14.25" customHeight="1">
      <c r="A8" s="50" t="s">
        <v>53</v>
      </c>
      <c r="B8" s="51" t="s">
        <v>54</v>
      </c>
      <c r="C8" s="52">
        <v>0.0</v>
      </c>
      <c r="D8" s="53">
        <v>1.0</v>
      </c>
      <c r="E8" s="53"/>
      <c r="F8" s="30">
        <v>0.0</v>
      </c>
      <c r="G8" s="54" t="s">
        <v>55</v>
      </c>
    </row>
    <row r="9" ht="14.25" customHeight="1">
      <c r="A9" s="26" t="s">
        <v>56</v>
      </c>
      <c r="B9" s="27" t="s">
        <v>57</v>
      </c>
      <c r="C9" s="32">
        <v>1.0</v>
      </c>
      <c r="D9" s="34">
        <v>0.0</v>
      </c>
      <c r="E9" s="34">
        <v>0.0</v>
      </c>
      <c r="F9" s="35">
        <v>0.0</v>
      </c>
      <c r="G9" s="31" t="s">
        <v>40</v>
      </c>
    </row>
    <row r="10" ht="14.25" customHeight="1">
      <c r="A10" s="26" t="s">
        <v>58</v>
      </c>
      <c r="B10" s="27" t="s">
        <v>59</v>
      </c>
      <c r="C10" s="36">
        <v>0.0</v>
      </c>
      <c r="D10" s="34">
        <v>1.0</v>
      </c>
      <c r="E10" s="34">
        <v>0.0</v>
      </c>
      <c r="F10" s="35">
        <v>0.0</v>
      </c>
      <c r="G10" s="37" t="s">
        <v>43</v>
      </c>
    </row>
    <row r="11" ht="14.25" customHeight="1">
      <c r="A11" s="26" t="s">
        <v>60</v>
      </c>
      <c r="B11" s="27" t="s">
        <v>61</v>
      </c>
      <c r="C11" s="38">
        <v>1.0</v>
      </c>
      <c r="D11" s="39"/>
      <c r="E11" s="39"/>
      <c r="F11" s="40"/>
      <c r="G11" s="31" t="s">
        <v>62</v>
      </c>
    </row>
    <row r="12" ht="14.25" customHeight="1">
      <c r="A12" s="41" t="s">
        <v>63</v>
      </c>
      <c r="B12" s="42" t="s">
        <v>64</v>
      </c>
      <c r="C12" s="36">
        <f>Ships!D10/SUM(Ships!$D$10:$G$10)</f>
        <v>0.7515287794</v>
      </c>
      <c r="D12" s="34">
        <f>Ships!E10/SUM(Ships!$D$10:$G$10)</f>
        <v>0.01129788576</v>
      </c>
      <c r="E12" s="34">
        <f>Ships!F10/SUM(Ships!$D$10:$G$10)</f>
        <v>0</v>
      </c>
      <c r="F12" s="35">
        <f>Ships!G10/SUM(Ships!$D$10:$G$10)</f>
        <v>0.2371733348</v>
      </c>
      <c r="G12" s="37" t="s">
        <v>49</v>
      </c>
    </row>
    <row r="13" ht="14.25" customHeight="1">
      <c r="A13" s="43" t="s">
        <v>65</v>
      </c>
      <c r="B13" s="44" t="s">
        <v>66</v>
      </c>
      <c r="C13" s="55"/>
      <c r="D13" s="56"/>
      <c r="E13" s="56"/>
      <c r="F13" s="57"/>
      <c r="G13" s="49"/>
    </row>
    <row r="14" ht="14.25" customHeight="1"/>
    <row r="15" ht="14.25" customHeight="1">
      <c r="A15" s="58" t="s">
        <v>67</v>
      </c>
    </row>
    <row r="16" ht="14.25" customHeight="1">
      <c r="A16" s="59" t="s">
        <v>68</v>
      </c>
    </row>
    <row r="17" ht="14.25" customHeight="1">
      <c r="A17" s="60" t="s">
        <v>69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14"/>
    <col customWidth="1" min="3" max="26" width="8.71"/>
  </cols>
  <sheetData>
    <row r="1" ht="14.25" customHeight="1">
      <c r="A1" s="61" t="s">
        <v>70</v>
      </c>
      <c r="B1" s="61" t="s">
        <v>71</v>
      </c>
    </row>
    <row r="2" ht="14.25" customHeight="1">
      <c r="A2" s="62">
        <f>1-SUM(A3:A6)</f>
        <v>0.8933</v>
      </c>
      <c r="B2" s="5" t="s">
        <v>72</v>
      </c>
    </row>
    <row r="3" ht="14.25" customHeight="1">
      <c r="A3" s="62">
        <f>1.15%</f>
        <v>0.0115</v>
      </c>
      <c r="B3" s="5" t="s">
        <v>73</v>
      </c>
    </row>
    <row r="4" ht="14.25" customHeight="1">
      <c r="A4" s="62">
        <v>0.0721</v>
      </c>
      <c r="B4" s="5" t="s">
        <v>74</v>
      </c>
    </row>
    <row r="5" ht="14.25" customHeight="1">
      <c r="A5" s="62">
        <v>0.0231</v>
      </c>
      <c r="B5" s="5" t="s">
        <v>75</v>
      </c>
    </row>
    <row r="6" ht="14.25" customHeight="1">
      <c r="A6" s="62">
        <v>0.0</v>
      </c>
      <c r="B6" s="5" t="s">
        <v>76</v>
      </c>
    </row>
    <row r="7" ht="14.25" customHeight="1">
      <c r="A7" s="5">
        <v>0.0</v>
      </c>
      <c r="B7" s="5" t="s">
        <v>77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6" width="8.71"/>
  </cols>
  <sheetData>
    <row r="1" ht="14.25" customHeight="1">
      <c r="B1" s="63" t="s">
        <v>78</v>
      </c>
      <c r="M1" s="1" t="s">
        <v>79</v>
      </c>
      <c r="N1" s="1" t="s">
        <v>17</v>
      </c>
    </row>
    <row r="2" ht="14.25" customHeight="1">
      <c r="A2" s="64" t="s">
        <v>79</v>
      </c>
      <c r="B2" s="65" t="s">
        <v>80</v>
      </c>
      <c r="K2" s="1" t="s">
        <v>81</v>
      </c>
      <c r="M2" s="66">
        <v>0.0</v>
      </c>
      <c r="N2" s="66">
        <f>J23+J50</f>
        <v>9041</v>
      </c>
    </row>
    <row r="3" ht="14.25" customHeight="1">
      <c r="B3" s="63" t="s">
        <v>82</v>
      </c>
      <c r="E3" s="63"/>
      <c r="K3" s="1" t="s">
        <v>83</v>
      </c>
      <c r="M3" s="66">
        <f>E13</f>
        <v>25328</v>
      </c>
      <c r="N3" s="66">
        <f>J25+J27+M37</f>
        <v>3126</v>
      </c>
    </row>
    <row r="4" ht="14.25" customHeight="1">
      <c r="B4" s="65" t="s">
        <v>84</v>
      </c>
      <c r="C4" s="65" t="s">
        <v>85</v>
      </c>
      <c r="D4" s="65" t="s">
        <v>86</v>
      </c>
    </row>
    <row r="5" ht="14.25" customHeight="1"/>
    <row r="6" ht="14.25" customHeight="1">
      <c r="B6" s="67" t="s">
        <v>87</v>
      </c>
      <c r="C6" s="67" t="s">
        <v>88</v>
      </c>
      <c r="D6" s="68" t="s">
        <v>89</v>
      </c>
      <c r="E6" s="67" t="s">
        <v>90</v>
      </c>
    </row>
    <row r="7" ht="14.25" customHeight="1">
      <c r="B7" s="69" t="s">
        <v>91</v>
      </c>
      <c r="C7" s="69" t="s">
        <v>92</v>
      </c>
      <c r="D7" s="70" t="s">
        <v>93</v>
      </c>
      <c r="E7" s="71"/>
    </row>
    <row r="8" ht="14.25" customHeight="1">
      <c r="B8" s="72">
        <v>2014.0</v>
      </c>
      <c r="C8" s="72">
        <v>22544.0</v>
      </c>
      <c r="D8" s="73">
        <v>19841.0</v>
      </c>
      <c r="E8" s="71">
        <f t="shared" ref="E8:E13" si="1">D8+C8</f>
        <v>42385</v>
      </c>
    </row>
    <row r="9" ht="14.25" customHeight="1">
      <c r="B9" s="72">
        <v>2015.0</v>
      </c>
      <c r="C9" s="72">
        <v>23464.0</v>
      </c>
      <c r="D9" s="73">
        <v>21277.0</v>
      </c>
      <c r="E9" s="71">
        <f t="shared" si="1"/>
        <v>44741</v>
      </c>
    </row>
    <row r="10" ht="14.25" customHeight="1">
      <c r="B10" s="72">
        <v>2016.0</v>
      </c>
      <c r="C10" s="72">
        <v>22742.0</v>
      </c>
      <c r="D10" s="73">
        <v>22971.0</v>
      </c>
      <c r="E10" s="71">
        <f t="shared" si="1"/>
        <v>45713</v>
      </c>
    </row>
    <row r="11" ht="14.25" customHeight="1">
      <c r="B11" s="72">
        <v>2017.0</v>
      </c>
      <c r="C11" s="72">
        <v>16238.0</v>
      </c>
      <c r="D11" s="73">
        <v>24524.0</v>
      </c>
      <c r="E11" s="71">
        <f t="shared" si="1"/>
        <v>40762</v>
      </c>
    </row>
    <row r="12" ht="14.25" customHeight="1">
      <c r="B12" s="74">
        <v>2018.0</v>
      </c>
      <c r="C12" s="74">
        <v>16353.0</v>
      </c>
      <c r="D12" s="75">
        <v>24679.0</v>
      </c>
      <c r="E12" s="71">
        <f t="shared" si="1"/>
        <v>41032</v>
      </c>
    </row>
    <row r="13" ht="14.25" customHeight="1">
      <c r="B13" s="72">
        <v>2019.0</v>
      </c>
      <c r="C13" s="72">
        <v>12367.0</v>
      </c>
      <c r="D13" s="73">
        <v>12961.0</v>
      </c>
      <c r="E13" s="76">
        <f t="shared" si="1"/>
        <v>25328</v>
      </c>
    </row>
    <row r="14" ht="14.25" customHeight="1"/>
    <row r="15" ht="14.25" customHeight="1">
      <c r="A15" s="64" t="s">
        <v>17</v>
      </c>
      <c r="B15" s="65" t="s">
        <v>94</v>
      </c>
    </row>
    <row r="16" ht="14.25" customHeight="1">
      <c r="B16" s="63" t="s">
        <v>95</v>
      </c>
    </row>
    <row r="17" ht="14.25" customHeight="1">
      <c r="B17" s="65" t="s">
        <v>96</v>
      </c>
      <c r="C17" s="65" t="s">
        <v>97</v>
      </c>
      <c r="D17" s="65" t="s">
        <v>98</v>
      </c>
    </row>
    <row r="18" ht="14.25" customHeight="1"/>
    <row r="19" ht="14.25" customHeight="1">
      <c r="B19" s="67" t="s">
        <v>99</v>
      </c>
      <c r="C19" s="67" t="s">
        <v>100</v>
      </c>
      <c r="D19" s="67" t="s">
        <v>101</v>
      </c>
      <c r="E19" s="67">
        <v>2014.0</v>
      </c>
      <c r="F19" s="67">
        <v>2015.0</v>
      </c>
      <c r="G19" s="67">
        <v>2016.0</v>
      </c>
      <c r="H19" s="67">
        <v>2017.0</v>
      </c>
      <c r="I19" s="68">
        <v>2018.0</v>
      </c>
      <c r="J19" s="67">
        <v>2019.0</v>
      </c>
    </row>
    <row r="20" ht="14.25" customHeight="1">
      <c r="B20" s="72"/>
      <c r="C20" s="69" t="s">
        <v>102</v>
      </c>
      <c r="D20" s="69" t="s">
        <v>103</v>
      </c>
      <c r="E20" s="72"/>
      <c r="F20" s="72"/>
      <c r="G20" s="72"/>
      <c r="H20" s="72"/>
      <c r="I20" s="73"/>
      <c r="J20" s="71"/>
    </row>
    <row r="21" ht="14.25" customHeight="1">
      <c r="B21" s="67">
        <v>1.0</v>
      </c>
      <c r="C21" s="67" t="s">
        <v>104</v>
      </c>
      <c r="D21" s="67" t="s">
        <v>103</v>
      </c>
      <c r="E21" s="72">
        <v>109.0</v>
      </c>
      <c r="F21" s="72">
        <v>1087.0</v>
      </c>
      <c r="G21" s="72">
        <v>1129.0</v>
      </c>
      <c r="H21" s="72">
        <v>1158.0</v>
      </c>
      <c r="I21" s="73">
        <v>1341.0</v>
      </c>
      <c r="J21" s="72">
        <v>229.0</v>
      </c>
      <c r="L21" s="77" t="s">
        <v>105</v>
      </c>
      <c r="M21" s="7">
        <f>SUM(J25:J27)</f>
        <v>1344</v>
      </c>
    </row>
    <row r="22" ht="14.25" customHeight="1">
      <c r="B22" s="72"/>
      <c r="C22" s="69" t="s">
        <v>106</v>
      </c>
      <c r="D22" s="72" t="s">
        <v>107</v>
      </c>
      <c r="E22" s="72"/>
      <c r="F22" s="72"/>
      <c r="G22" s="72"/>
      <c r="H22" s="72"/>
      <c r="I22" s="73"/>
      <c r="J22" s="71"/>
    </row>
    <row r="23" ht="14.25" customHeight="1">
      <c r="B23" s="67">
        <v>2.0</v>
      </c>
      <c r="C23" s="67" t="s">
        <v>108</v>
      </c>
      <c r="D23" s="67" t="s">
        <v>103</v>
      </c>
      <c r="E23" s="72">
        <v>2716.0</v>
      </c>
      <c r="F23" s="72">
        <v>10130.0</v>
      </c>
      <c r="G23" s="72">
        <v>11942.0</v>
      </c>
      <c r="H23" s="72">
        <v>13332.0</v>
      </c>
      <c r="I23" s="73">
        <v>18825.0</v>
      </c>
      <c r="J23" s="78">
        <v>8984.0</v>
      </c>
    </row>
    <row r="24" ht="14.25" customHeight="1">
      <c r="B24" s="72"/>
      <c r="C24" s="69" t="s">
        <v>109</v>
      </c>
      <c r="D24" s="69" t="s">
        <v>107</v>
      </c>
      <c r="E24" s="72"/>
      <c r="F24" s="72"/>
      <c r="G24" s="72"/>
      <c r="H24" s="72"/>
      <c r="I24" s="73"/>
      <c r="J24" s="71"/>
    </row>
    <row r="25" ht="14.25" customHeight="1">
      <c r="B25" s="67">
        <v>3.0</v>
      </c>
      <c r="C25" s="67" t="s">
        <v>110</v>
      </c>
      <c r="D25" s="67" t="s">
        <v>103</v>
      </c>
      <c r="E25" s="72">
        <v>2681.0</v>
      </c>
      <c r="F25" s="72">
        <v>2811.0</v>
      </c>
      <c r="G25" s="72">
        <v>1886.0</v>
      </c>
      <c r="H25" s="72">
        <v>2539.0</v>
      </c>
      <c r="I25" s="73">
        <v>3078.0</v>
      </c>
      <c r="J25" s="79">
        <v>937.0</v>
      </c>
    </row>
    <row r="26" ht="14.25" customHeight="1">
      <c r="B26" s="72"/>
      <c r="C26" s="80" t="s">
        <v>111</v>
      </c>
      <c r="D26" s="69" t="s">
        <v>107</v>
      </c>
      <c r="E26" s="72"/>
      <c r="F26" s="72"/>
      <c r="G26" s="72"/>
      <c r="H26" s="72"/>
      <c r="I26" s="73"/>
      <c r="J26" s="71"/>
    </row>
    <row r="27" ht="14.25" customHeight="1">
      <c r="B27" s="67">
        <v>4.0</v>
      </c>
      <c r="C27" s="67" t="s">
        <v>112</v>
      </c>
      <c r="D27" s="67" t="s">
        <v>103</v>
      </c>
      <c r="E27" s="72">
        <v>0.0</v>
      </c>
      <c r="F27" s="72">
        <v>0.0</v>
      </c>
      <c r="G27" s="72">
        <v>0.0</v>
      </c>
      <c r="H27" s="72">
        <v>2341.0</v>
      </c>
      <c r="I27" s="73">
        <v>2495.0</v>
      </c>
      <c r="J27" s="79">
        <v>407.0</v>
      </c>
    </row>
    <row r="28" ht="14.25" customHeight="1">
      <c r="B28" s="72"/>
      <c r="C28" s="69" t="s">
        <v>113</v>
      </c>
      <c r="D28" s="69" t="s">
        <v>107</v>
      </c>
      <c r="E28" s="72"/>
      <c r="F28" s="72"/>
      <c r="G28" s="72"/>
      <c r="H28" s="72"/>
      <c r="I28" s="73"/>
      <c r="J28" s="71"/>
    </row>
    <row r="29" ht="14.25" customHeight="1"/>
    <row r="30" ht="14.25" customHeight="1"/>
    <row r="31" ht="14.25" customHeight="1"/>
    <row r="32" ht="14.25" customHeight="1">
      <c r="A32" s="64" t="s">
        <v>17</v>
      </c>
      <c r="B32" s="65" t="s">
        <v>114</v>
      </c>
    </row>
    <row r="33" ht="14.25" customHeight="1">
      <c r="B33" s="7" t="s">
        <v>115</v>
      </c>
    </row>
    <row r="34" ht="14.25" customHeight="1">
      <c r="B34" s="65" t="s">
        <v>96</v>
      </c>
      <c r="C34" s="65" t="s">
        <v>116</v>
      </c>
      <c r="D34" s="65" t="s">
        <v>117</v>
      </c>
    </row>
    <row r="35" ht="14.25" customHeight="1"/>
    <row r="36" ht="14.25" customHeight="1">
      <c r="B36" s="67" t="s">
        <v>99</v>
      </c>
      <c r="C36" s="67" t="s">
        <v>100</v>
      </c>
      <c r="D36" s="67" t="s">
        <v>101</v>
      </c>
      <c r="E36" s="67">
        <v>2014.0</v>
      </c>
      <c r="F36" s="67">
        <v>2015.0</v>
      </c>
      <c r="G36" s="67">
        <v>2016.0</v>
      </c>
      <c r="H36" s="67">
        <v>2017.0</v>
      </c>
      <c r="I36" s="67">
        <v>2018.0</v>
      </c>
      <c r="J36" s="67">
        <v>2019.0</v>
      </c>
      <c r="L36" s="77" t="s">
        <v>118</v>
      </c>
      <c r="M36" s="58">
        <f>J50</f>
        <v>57</v>
      </c>
    </row>
    <row r="37" ht="14.25" customHeight="1">
      <c r="B37" s="72"/>
      <c r="C37" s="72"/>
      <c r="D37" s="69" t="s">
        <v>103</v>
      </c>
      <c r="E37" s="72"/>
      <c r="F37" s="72"/>
      <c r="G37" s="72"/>
      <c r="H37" s="72"/>
      <c r="I37" s="72"/>
      <c r="J37" s="71"/>
      <c r="L37" s="77" t="s">
        <v>119</v>
      </c>
      <c r="M37" s="81">
        <f>SUM(J38:J48)</f>
        <v>1782</v>
      </c>
    </row>
    <row r="38" ht="14.25" customHeight="1">
      <c r="B38" s="67">
        <v>1.0</v>
      </c>
      <c r="C38" s="67" t="s">
        <v>120</v>
      </c>
      <c r="D38" s="67" t="s">
        <v>103</v>
      </c>
      <c r="E38" s="72">
        <v>422.0</v>
      </c>
      <c r="F38" s="72">
        <v>405.0</v>
      </c>
      <c r="G38" s="72">
        <v>565.0</v>
      </c>
      <c r="H38" s="72">
        <v>201.0</v>
      </c>
      <c r="I38" s="72">
        <v>451.0</v>
      </c>
      <c r="J38" s="79">
        <v>436.0</v>
      </c>
    </row>
    <row r="39" ht="14.25" customHeight="1">
      <c r="B39" s="69"/>
      <c r="C39" s="69" t="s">
        <v>121</v>
      </c>
      <c r="D39" s="69" t="s">
        <v>107</v>
      </c>
      <c r="E39" s="72"/>
      <c r="F39" s="72"/>
      <c r="G39" s="72"/>
      <c r="H39" s="72"/>
      <c r="I39" s="72"/>
      <c r="J39" s="71"/>
    </row>
    <row r="40" ht="14.25" customHeight="1">
      <c r="B40" s="67">
        <v>2.0</v>
      </c>
      <c r="C40" s="67" t="s">
        <v>122</v>
      </c>
      <c r="D40" s="67" t="s">
        <v>103</v>
      </c>
      <c r="E40" s="72">
        <v>378.0</v>
      </c>
      <c r="F40" s="72">
        <v>378.0</v>
      </c>
      <c r="G40" s="72">
        <v>395.0</v>
      </c>
      <c r="H40" s="72">
        <v>406.0</v>
      </c>
      <c r="I40" s="72">
        <v>360.0</v>
      </c>
      <c r="J40" s="79">
        <v>385.0</v>
      </c>
    </row>
    <row r="41" ht="14.25" customHeight="1">
      <c r="B41" s="72"/>
      <c r="C41" s="69" t="s">
        <v>123</v>
      </c>
      <c r="D41" s="69" t="s">
        <v>107</v>
      </c>
      <c r="E41" s="72"/>
      <c r="F41" s="72"/>
      <c r="G41" s="72"/>
      <c r="H41" s="72"/>
      <c r="I41" s="72"/>
      <c r="J41" s="71"/>
    </row>
    <row r="42" ht="14.25" customHeight="1">
      <c r="B42" s="67">
        <v>3.0</v>
      </c>
      <c r="C42" s="67" t="s">
        <v>124</v>
      </c>
      <c r="D42" s="67" t="s">
        <v>103</v>
      </c>
      <c r="E42" s="72">
        <v>11.0</v>
      </c>
      <c r="F42" s="72">
        <v>11.0</v>
      </c>
      <c r="G42" s="72">
        <v>12.0</v>
      </c>
      <c r="H42" s="72">
        <v>11.0</v>
      </c>
      <c r="I42" s="72">
        <v>8.0</v>
      </c>
      <c r="J42" s="79">
        <v>12.0</v>
      </c>
    </row>
    <row r="43" ht="14.25" customHeight="1">
      <c r="B43" s="72"/>
      <c r="C43" s="69" t="s">
        <v>125</v>
      </c>
      <c r="D43" s="69" t="s">
        <v>107</v>
      </c>
      <c r="E43" s="72"/>
      <c r="F43" s="72"/>
      <c r="G43" s="72"/>
      <c r="H43" s="72"/>
      <c r="I43" s="72"/>
      <c r="J43" s="71"/>
    </row>
    <row r="44" ht="14.25" customHeight="1">
      <c r="B44" s="67">
        <v>4.0</v>
      </c>
      <c r="C44" s="67" t="s">
        <v>126</v>
      </c>
      <c r="D44" s="67" t="s">
        <v>103</v>
      </c>
      <c r="E44" s="72">
        <v>31.0</v>
      </c>
      <c r="F44" s="72">
        <v>26.0</v>
      </c>
      <c r="G44" s="72">
        <v>27.0</v>
      </c>
      <c r="H44" s="72">
        <v>7.0</v>
      </c>
      <c r="I44" s="72">
        <v>5.0</v>
      </c>
      <c r="J44" s="79">
        <v>15.0</v>
      </c>
    </row>
    <row r="45" ht="14.25" customHeight="1">
      <c r="B45" s="72"/>
      <c r="C45" s="69" t="s">
        <v>127</v>
      </c>
      <c r="D45" s="69" t="s">
        <v>107</v>
      </c>
      <c r="E45" s="72"/>
      <c r="F45" s="72"/>
      <c r="G45" s="72"/>
      <c r="H45" s="72"/>
      <c r="I45" s="72"/>
      <c r="J45" s="71"/>
    </row>
    <row r="46" ht="14.25" customHeight="1">
      <c r="B46" s="67">
        <v>5.0</v>
      </c>
      <c r="C46" s="67" t="s">
        <v>128</v>
      </c>
      <c r="D46" s="67" t="s">
        <v>103</v>
      </c>
      <c r="E46" s="72">
        <v>356.0</v>
      </c>
      <c r="F46" s="72">
        <v>367.0</v>
      </c>
      <c r="G46" s="72">
        <v>388.0</v>
      </c>
      <c r="H46" s="72">
        <v>741.0</v>
      </c>
      <c r="I46" s="72">
        <v>479.0</v>
      </c>
      <c r="J46" s="79">
        <v>461.0</v>
      </c>
    </row>
    <row r="47" ht="14.25" customHeight="1">
      <c r="B47" s="72"/>
      <c r="C47" s="69" t="s">
        <v>129</v>
      </c>
      <c r="D47" s="69" t="s">
        <v>107</v>
      </c>
      <c r="E47" s="72"/>
      <c r="F47" s="72"/>
      <c r="G47" s="72"/>
      <c r="H47" s="72"/>
      <c r="I47" s="72"/>
      <c r="J47" s="71"/>
    </row>
    <row r="48" ht="14.25" customHeight="1">
      <c r="B48" s="67">
        <v>6.0</v>
      </c>
      <c r="C48" s="67" t="s">
        <v>130</v>
      </c>
      <c r="D48" s="67" t="s">
        <v>103</v>
      </c>
      <c r="E48" s="72">
        <v>392.0</v>
      </c>
      <c r="F48" s="72">
        <v>406.0</v>
      </c>
      <c r="G48" s="72">
        <v>423.0</v>
      </c>
      <c r="H48" s="72">
        <v>430.0</v>
      </c>
      <c r="I48" s="72">
        <v>445.0</v>
      </c>
      <c r="J48" s="79">
        <v>473.0</v>
      </c>
    </row>
    <row r="49" ht="14.25" customHeight="1">
      <c r="B49" s="72"/>
      <c r="C49" s="69" t="s">
        <v>131</v>
      </c>
      <c r="D49" s="69" t="s">
        <v>107</v>
      </c>
      <c r="E49" s="72"/>
      <c r="F49" s="72"/>
      <c r="G49" s="72"/>
      <c r="H49" s="72"/>
      <c r="I49" s="72"/>
      <c r="J49" s="71"/>
    </row>
    <row r="50" ht="14.25" customHeight="1">
      <c r="B50" s="67">
        <v>7.0</v>
      </c>
      <c r="C50" s="67" t="s">
        <v>132</v>
      </c>
      <c r="D50" s="67" t="s">
        <v>103</v>
      </c>
      <c r="E50" s="72">
        <v>68.0</v>
      </c>
      <c r="F50" s="72">
        <v>68.0</v>
      </c>
      <c r="G50" s="72">
        <v>51.0</v>
      </c>
      <c r="H50" s="72">
        <v>54.0</v>
      </c>
      <c r="I50" s="72">
        <v>63.0</v>
      </c>
      <c r="J50" s="78">
        <v>57.0</v>
      </c>
    </row>
    <row r="51" ht="14.25" customHeight="1">
      <c r="B51" s="72"/>
      <c r="C51" s="72" t="s">
        <v>133</v>
      </c>
      <c r="D51" s="69" t="s">
        <v>107</v>
      </c>
      <c r="E51" s="72"/>
      <c r="F51" s="72"/>
      <c r="G51" s="72"/>
      <c r="H51" s="72"/>
      <c r="I51" s="72"/>
      <c r="J51" s="71"/>
    </row>
    <row r="52" ht="14.25" customHeight="1">
      <c r="B52" s="65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5" width="8.71"/>
    <col customWidth="1" min="6" max="6" width="14.29"/>
    <col customWidth="1" min="7" max="26" width="8.71"/>
  </cols>
  <sheetData>
    <row r="1" ht="14.25" customHeight="1">
      <c r="A1" s="1" t="s">
        <v>134</v>
      </c>
      <c r="B1" s="1"/>
    </row>
    <row r="2" ht="14.25" customHeight="1">
      <c r="A2" s="1">
        <v>2019.0</v>
      </c>
      <c r="B2" s="1" t="s">
        <v>135</v>
      </c>
    </row>
    <row r="3" ht="14.25" customHeight="1">
      <c r="A3" s="5" t="s">
        <v>136</v>
      </c>
      <c r="B3" s="5">
        <v>143.0</v>
      </c>
      <c r="C3" s="5" t="s">
        <v>137</v>
      </c>
      <c r="F3" s="1" t="s">
        <v>138</v>
      </c>
      <c r="G3" s="5">
        <f>SUM(B3:B19)-G4</f>
        <v>372</v>
      </c>
    </row>
    <row r="4" ht="14.25" customHeight="1">
      <c r="A4" s="5" t="s">
        <v>139</v>
      </c>
      <c r="B4" s="5">
        <v>15.0</v>
      </c>
      <c r="F4" s="1" t="s">
        <v>140</v>
      </c>
      <c r="G4" s="5">
        <f>B3+B14</f>
        <v>204</v>
      </c>
    </row>
    <row r="5" ht="14.25" customHeight="1">
      <c r="A5" s="5" t="s">
        <v>141</v>
      </c>
      <c r="B5" s="5">
        <v>23.0</v>
      </c>
    </row>
    <row r="6" ht="14.25" customHeight="1">
      <c r="A6" s="5" t="s">
        <v>142</v>
      </c>
      <c r="B6" s="5">
        <v>20.0</v>
      </c>
    </row>
    <row r="7" ht="14.25" customHeight="1">
      <c r="A7" s="5" t="s">
        <v>143</v>
      </c>
      <c r="B7" s="5">
        <v>106.0</v>
      </c>
    </row>
    <row r="8" ht="14.25" customHeight="1">
      <c r="A8" s="5" t="s">
        <v>144</v>
      </c>
      <c r="B8" s="5">
        <v>65.0</v>
      </c>
    </row>
    <row r="9" ht="14.25" customHeight="1">
      <c r="A9" s="5" t="s">
        <v>145</v>
      </c>
      <c r="B9" s="5">
        <v>3.0</v>
      </c>
    </row>
    <row r="10" ht="14.25" customHeight="1">
      <c r="A10" s="5" t="s">
        <v>146</v>
      </c>
      <c r="B10" s="5">
        <v>6.0</v>
      </c>
    </row>
    <row r="11" ht="14.25" customHeight="1">
      <c r="A11" s="5" t="s">
        <v>147</v>
      </c>
      <c r="B11" s="5">
        <v>30.0</v>
      </c>
    </row>
    <row r="12" ht="14.25" customHeight="1">
      <c r="A12" s="5" t="s">
        <v>148</v>
      </c>
      <c r="B12" s="5">
        <v>10.0</v>
      </c>
    </row>
    <row r="13" ht="14.25" customHeight="1">
      <c r="A13" s="5" t="s">
        <v>149</v>
      </c>
      <c r="B13" s="5">
        <v>3.0</v>
      </c>
    </row>
    <row r="14" ht="14.25" customHeight="1">
      <c r="A14" s="5" t="s">
        <v>150</v>
      </c>
      <c r="B14" s="5">
        <v>61.0</v>
      </c>
      <c r="C14" s="5" t="s">
        <v>137</v>
      </c>
    </row>
    <row r="15" ht="14.25" customHeight="1">
      <c r="A15" s="5" t="s">
        <v>151</v>
      </c>
      <c r="B15" s="5">
        <v>9.0</v>
      </c>
    </row>
    <row r="16" ht="14.25" customHeight="1">
      <c r="A16" s="5" t="s">
        <v>152</v>
      </c>
      <c r="B16" s="5">
        <v>57.0</v>
      </c>
    </row>
    <row r="17" ht="14.25" customHeight="1">
      <c r="A17" s="5" t="s">
        <v>153</v>
      </c>
      <c r="B17" s="5">
        <v>10.0</v>
      </c>
    </row>
    <row r="18" ht="14.25" customHeight="1">
      <c r="A18" s="5" t="s">
        <v>154</v>
      </c>
      <c r="B18" s="5">
        <v>10.0</v>
      </c>
    </row>
    <row r="19" ht="14.25" customHeight="1">
      <c r="A19" s="5" t="s">
        <v>155</v>
      </c>
      <c r="B19" s="5">
        <v>5.0</v>
      </c>
    </row>
    <row r="20" ht="14.25" customHeight="1">
      <c r="A20" s="1" t="s">
        <v>156</v>
      </c>
      <c r="B20" s="1"/>
    </row>
    <row r="21" ht="14.25" customHeight="1">
      <c r="A21" s="1">
        <v>2019.0</v>
      </c>
      <c r="B21" s="1" t="s">
        <v>157</v>
      </c>
    </row>
    <row r="22" ht="14.25" customHeight="1">
      <c r="A22" s="1" t="s">
        <v>158</v>
      </c>
      <c r="B22" s="5">
        <v>316.0</v>
      </c>
    </row>
    <row r="23" ht="14.25" customHeight="1">
      <c r="A23" s="1" t="s">
        <v>159</v>
      </c>
      <c r="B23" s="1"/>
    </row>
    <row r="24" ht="14.25" customHeight="1">
      <c r="A24" s="1">
        <v>2019.0</v>
      </c>
      <c r="B24" s="1" t="s">
        <v>160</v>
      </c>
    </row>
    <row r="25" ht="14.25" customHeight="1">
      <c r="A25" s="1" t="s">
        <v>158</v>
      </c>
      <c r="B25" s="5">
        <v>293.0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5.57"/>
    <col customWidth="1" min="3" max="3" width="62.29"/>
    <col customWidth="1" min="4" max="30" width="8.71"/>
  </cols>
  <sheetData>
    <row r="1" ht="14.25" customHeight="1">
      <c r="A1" s="1" t="s">
        <v>161</v>
      </c>
    </row>
    <row r="2" ht="14.25" customHeight="1">
      <c r="B2" s="5" t="s">
        <v>107</v>
      </c>
      <c r="C2" s="5" t="s">
        <v>12</v>
      </c>
    </row>
    <row r="3" ht="14.25" customHeight="1">
      <c r="A3" s="5" t="s">
        <v>162</v>
      </c>
      <c r="B3" s="5">
        <f>32634-B6</f>
        <v>32222</v>
      </c>
      <c r="C3" s="5" t="s">
        <v>163</v>
      </c>
    </row>
    <row r="4" ht="14.25" customHeight="1">
      <c r="A4" s="5" t="s">
        <v>164</v>
      </c>
      <c r="B4" s="5">
        <v>51.0</v>
      </c>
      <c r="C4" s="5" t="s">
        <v>118</v>
      </c>
    </row>
    <row r="5" ht="14.25" customHeight="1">
      <c r="A5" s="5" t="s">
        <v>165</v>
      </c>
      <c r="B5" s="5">
        <v>8237.0</v>
      </c>
      <c r="C5" s="5" t="s">
        <v>118</v>
      </c>
    </row>
    <row r="6" ht="14.25" customHeight="1">
      <c r="A6" s="5" t="s">
        <v>166</v>
      </c>
      <c r="B6" s="5">
        <v>412.0</v>
      </c>
      <c r="C6" s="5" t="s">
        <v>167</v>
      </c>
    </row>
    <row r="7" ht="14.25" customHeight="1"/>
    <row r="8" ht="14.25" customHeight="1">
      <c r="A8" s="1"/>
      <c r="B8" s="20" t="s">
        <v>28</v>
      </c>
      <c r="C8" s="21" t="s">
        <v>29</v>
      </c>
      <c r="D8" s="82" t="s">
        <v>168</v>
      </c>
      <c r="E8" s="82" t="s">
        <v>169</v>
      </c>
      <c r="F8" s="82" t="s">
        <v>170</v>
      </c>
      <c r="G8" s="82" t="s">
        <v>171</v>
      </c>
    </row>
    <row r="9" ht="14.25" customHeight="1">
      <c r="A9" s="1"/>
      <c r="B9" s="41" t="s">
        <v>47</v>
      </c>
      <c r="C9" s="42" t="s">
        <v>48</v>
      </c>
      <c r="D9" s="71">
        <f>B6+J38+H58+J72</f>
        <v>900</v>
      </c>
      <c r="E9" s="83">
        <f>'from SYVbT'!E16-Ships!D9</f>
        <v>1322</v>
      </c>
      <c r="F9" s="71">
        <v>0.0</v>
      </c>
      <c r="G9" s="71">
        <v>0.0</v>
      </c>
    </row>
    <row r="10" ht="14.25" customHeight="1">
      <c r="B10" s="41" t="s">
        <v>63</v>
      </c>
      <c r="C10" s="42" t="s">
        <v>64</v>
      </c>
      <c r="D10" s="71">
        <f>J20+J40+J43+J46</f>
        <v>27406</v>
      </c>
      <c r="E10" s="83">
        <f>'from SYVbT'!E7-Ships!D10</f>
        <v>412</v>
      </c>
      <c r="F10" s="71">
        <v>0.0</v>
      </c>
      <c r="G10" s="71">
        <f>B5+B6</f>
        <v>8649</v>
      </c>
    </row>
    <row r="11" ht="14.25" customHeight="1"/>
    <row r="12" ht="14.25" customHeight="1"/>
    <row r="13" ht="14.25" customHeight="1"/>
    <row r="14" ht="14.25" customHeight="1">
      <c r="B14" s="65" t="s">
        <v>172</v>
      </c>
    </row>
    <row r="15" ht="14.25" customHeight="1">
      <c r="B15" s="63" t="s">
        <v>173</v>
      </c>
    </row>
    <row r="16" ht="14.25" customHeight="1">
      <c r="B16" s="7" t="s">
        <v>174</v>
      </c>
      <c r="C16" s="65" t="s">
        <v>175</v>
      </c>
      <c r="D16" s="84" t="s">
        <v>176</v>
      </c>
    </row>
    <row r="17" ht="14.25" customHeight="1"/>
    <row r="18" ht="14.25" customHeight="1">
      <c r="B18" s="67" t="s">
        <v>99</v>
      </c>
      <c r="C18" s="67" t="s">
        <v>100</v>
      </c>
      <c r="D18" s="67" t="s">
        <v>101</v>
      </c>
      <c r="E18" s="67">
        <v>2014.0</v>
      </c>
      <c r="F18" s="67">
        <v>2015.0</v>
      </c>
      <c r="G18" s="67">
        <v>2016.0</v>
      </c>
      <c r="H18" s="67">
        <v>2017.0</v>
      </c>
      <c r="I18" s="68">
        <v>2018.0</v>
      </c>
      <c r="J18" s="67">
        <v>2019.0</v>
      </c>
    </row>
    <row r="19" ht="14.25" customHeight="1">
      <c r="B19" s="72"/>
      <c r="C19" s="69" t="s">
        <v>102</v>
      </c>
      <c r="D19" s="69" t="s">
        <v>103</v>
      </c>
      <c r="E19" s="72"/>
      <c r="F19" s="72"/>
      <c r="G19" s="72"/>
      <c r="H19" s="72"/>
      <c r="I19" s="73"/>
      <c r="J19" s="71"/>
      <c r="L19" s="77" t="s">
        <v>118</v>
      </c>
      <c r="M19" s="58">
        <f>J20+J26</f>
        <v>30825</v>
      </c>
    </row>
    <row r="20" ht="14.25" customHeight="1">
      <c r="B20" s="67">
        <v>1.0</v>
      </c>
      <c r="C20" s="67" t="s">
        <v>177</v>
      </c>
      <c r="D20" s="67" t="s">
        <v>103</v>
      </c>
      <c r="E20" s="72">
        <v>12300.0</v>
      </c>
      <c r="F20" s="72">
        <v>14231.0</v>
      </c>
      <c r="G20" s="72">
        <v>21866.0</v>
      </c>
      <c r="H20" s="72">
        <v>21644.0</v>
      </c>
      <c r="I20" s="73">
        <v>23622.0</v>
      </c>
      <c r="J20" s="78">
        <v>27367.0</v>
      </c>
      <c r="L20" s="77" t="s">
        <v>119</v>
      </c>
      <c r="M20" s="81">
        <f>J22+J24</f>
        <v>1809</v>
      </c>
    </row>
    <row r="21" ht="14.25" customHeight="1">
      <c r="B21" s="72"/>
      <c r="C21" s="69" t="s">
        <v>178</v>
      </c>
      <c r="D21" s="69" t="s">
        <v>107</v>
      </c>
      <c r="E21" s="72"/>
      <c r="F21" s="72"/>
      <c r="G21" s="72"/>
      <c r="H21" s="72"/>
      <c r="I21" s="73"/>
      <c r="J21" s="72"/>
    </row>
    <row r="22" ht="14.25" customHeight="1">
      <c r="B22" s="67">
        <v>2.0</v>
      </c>
      <c r="C22" s="67" t="s">
        <v>179</v>
      </c>
      <c r="D22" s="67" t="s">
        <v>103</v>
      </c>
      <c r="E22" s="72">
        <v>1357.0</v>
      </c>
      <c r="F22" s="72">
        <v>1371.0</v>
      </c>
      <c r="G22" s="72">
        <v>1384.0</v>
      </c>
      <c r="H22" s="72">
        <v>1516.0</v>
      </c>
      <c r="I22" s="73">
        <v>1516.0</v>
      </c>
      <c r="J22" s="79">
        <v>1649.0</v>
      </c>
    </row>
    <row r="23" ht="14.25" customHeight="1">
      <c r="B23" s="72"/>
      <c r="C23" s="69" t="s">
        <v>180</v>
      </c>
      <c r="D23" s="69" t="s">
        <v>107</v>
      </c>
      <c r="E23" s="72"/>
      <c r="F23" s="72"/>
      <c r="G23" s="72"/>
      <c r="H23" s="72"/>
      <c r="I23" s="73"/>
      <c r="J23" s="72"/>
    </row>
    <row r="24" ht="14.25" customHeight="1">
      <c r="B24" s="67">
        <v>3.0</v>
      </c>
      <c r="C24" s="67" t="s">
        <v>181</v>
      </c>
      <c r="D24" s="67" t="s">
        <v>103</v>
      </c>
      <c r="E24" s="72">
        <v>86.0</v>
      </c>
      <c r="F24" s="72">
        <v>60.0</v>
      </c>
      <c r="G24" s="72">
        <v>68.0</v>
      </c>
      <c r="H24" s="72">
        <v>89.0</v>
      </c>
      <c r="I24" s="73">
        <v>160.0</v>
      </c>
      <c r="J24" s="79">
        <v>160.0</v>
      </c>
    </row>
    <row r="25" ht="14.25" customHeight="1">
      <c r="B25" s="72"/>
      <c r="C25" s="69" t="s">
        <v>182</v>
      </c>
      <c r="D25" s="69" t="s">
        <v>107</v>
      </c>
      <c r="E25" s="72"/>
      <c r="F25" s="72"/>
      <c r="G25" s="72"/>
      <c r="H25" s="72"/>
      <c r="I25" s="73"/>
      <c r="J25" s="72"/>
    </row>
    <row r="26" ht="14.25" customHeight="1">
      <c r="B26" s="67">
        <v>4.0</v>
      </c>
      <c r="C26" s="67" t="s">
        <v>183</v>
      </c>
      <c r="D26" s="67" t="s">
        <v>103</v>
      </c>
      <c r="E26" s="72">
        <v>1856.0</v>
      </c>
      <c r="F26" s="72">
        <v>1911.0</v>
      </c>
      <c r="G26" s="72">
        <v>2180.0</v>
      </c>
      <c r="H26" s="72">
        <v>2179.0</v>
      </c>
      <c r="I26" s="73">
        <v>1937.0</v>
      </c>
      <c r="J26" s="78">
        <v>3458.0</v>
      </c>
    </row>
    <row r="27" ht="14.25" customHeight="1">
      <c r="B27" s="72"/>
      <c r="C27" s="69" t="s">
        <v>184</v>
      </c>
      <c r="D27" s="69" t="s">
        <v>107</v>
      </c>
      <c r="E27" s="72"/>
      <c r="F27" s="72"/>
      <c r="G27" s="72"/>
      <c r="H27" s="72"/>
      <c r="I27" s="73"/>
      <c r="J27" s="71"/>
    </row>
    <row r="28" ht="14.25" customHeight="1">
      <c r="B28" s="68" t="s">
        <v>90</v>
      </c>
      <c r="C28" s="85"/>
      <c r="D28" s="67" t="s">
        <v>103</v>
      </c>
      <c r="E28" s="72">
        <f t="shared" ref="E28:J28" si="1">SUM(E20:E27)</f>
        <v>15599</v>
      </c>
      <c r="F28" s="72">
        <f t="shared" si="1"/>
        <v>17573</v>
      </c>
      <c r="G28" s="72">
        <f t="shared" si="1"/>
        <v>25498</v>
      </c>
      <c r="H28" s="72">
        <f t="shared" si="1"/>
        <v>25428</v>
      </c>
      <c r="I28" s="73">
        <f t="shared" si="1"/>
        <v>27235</v>
      </c>
      <c r="J28" s="72">
        <f t="shared" si="1"/>
        <v>32634</v>
      </c>
    </row>
    <row r="29" ht="14.25" customHeight="1"/>
    <row r="30" ht="14.25" customHeight="1"/>
    <row r="31" ht="14.25" customHeight="1">
      <c r="B31" s="65" t="s">
        <v>185</v>
      </c>
    </row>
    <row r="32" ht="14.25" customHeight="1">
      <c r="B32" s="63" t="s">
        <v>186</v>
      </c>
    </row>
    <row r="33" ht="14.25" customHeight="1">
      <c r="B33" s="65" t="s">
        <v>187</v>
      </c>
      <c r="C33" s="65" t="s">
        <v>188</v>
      </c>
      <c r="D33" s="84" t="s">
        <v>189</v>
      </c>
    </row>
    <row r="34" ht="14.25" customHeight="1"/>
    <row r="35" ht="14.25" customHeight="1">
      <c r="B35" s="67" t="s">
        <v>99</v>
      </c>
      <c r="C35" s="67" t="s">
        <v>100</v>
      </c>
      <c r="D35" s="67" t="s">
        <v>101</v>
      </c>
      <c r="E35" s="67">
        <v>2014.0</v>
      </c>
      <c r="F35" s="67">
        <v>2015.0</v>
      </c>
      <c r="G35" s="67">
        <v>2016.0</v>
      </c>
      <c r="H35" s="67">
        <v>2017.0</v>
      </c>
      <c r="I35" s="68">
        <v>2018.0</v>
      </c>
      <c r="J35" s="67">
        <v>2019.0</v>
      </c>
    </row>
    <row r="36" ht="14.25" customHeight="1">
      <c r="B36" s="72"/>
      <c r="C36" s="69" t="s">
        <v>102</v>
      </c>
      <c r="D36" s="69" t="s">
        <v>103</v>
      </c>
      <c r="E36" s="72"/>
      <c r="F36" s="72"/>
      <c r="G36" s="72"/>
      <c r="H36" s="72"/>
      <c r="I36" s="73"/>
      <c r="J36" s="71"/>
      <c r="L36" s="77" t="s">
        <v>118</v>
      </c>
      <c r="M36" s="7">
        <f>J40+J43+J46</f>
        <v>39</v>
      </c>
    </row>
    <row r="37" ht="14.25" customHeight="1">
      <c r="B37" s="67">
        <v>1.0</v>
      </c>
      <c r="C37" s="67" t="s">
        <v>190</v>
      </c>
      <c r="D37" s="67"/>
      <c r="E37" s="72"/>
      <c r="F37" s="72"/>
      <c r="G37" s="72"/>
      <c r="H37" s="72"/>
      <c r="I37" s="73"/>
      <c r="J37" s="71"/>
      <c r="L37" s="77" t="s">
        <v>119</v>
      </c>
      <c r="M37" s="7">
        <f>J38</f>
        <v>26</v>
      </c>
    </row>
    <row r="38" ht="14.25" customHeight="1">
      <c r="B38" s="72"/>
      <c r="C38" s="67" t="s">
        <v>191</v>
      </c>
      <c r="D38" s="67" t="s">
        <v>103</v>
      </c>
      <c r="E38" s="69">
        <v>25.0</v>
      </c>
      <c r="F38" s="72">
        <v>25.0</v>
      </c>
      <c r="G38" s="72">
        <v>26.0</v>
      </c>
      <c r="H38" s="72">
        <v>26.0</v>
      </c>
      <c r="I38" s="73">
        <v>26.0</v>
      </c>
      <c r="J38" s="76">
        <v>26.0</v>
      </c>
    </row>
    <row r="39" ht="14.25" customHeight="1">
      <c r="B39" s="67"/>
      <c r="C39" s="69" t="s">
        <v>192</v>
      </c>
      <c r="D39" s="69" t="s">
        <v>107</v>
      </c>
      <c r="E39" s="67"/>
      <c r="F39" s="72"/>
      <c r="G39" s="72"/>
      <c r="H39" s="72"/>
      <c r="I39" s="73"/>
      <c r="J39" s="71"/>
    </row>
    <row r="40" ht="14.25" customHeight="1">
      <c r="B40" s="67"/>
      <c r="C40" s="67" t="s">
        <v>193</v>
      </c>
      <c r="D40" s="67" t="s">
        <v>103</v>
      </c>
      <c r="E40" s="72">
        <v>3.0</v>
      </c>
      <c r="F40" s="72">
        <v>3.0</v>
      </c>
      <c r="G40" s="72">
        <v>8.0</v>
      </c>
      <c r="H40" s="72">
        <v>8.0</v>
      </c>
      <c r="I40" s="73">
        <v>8.0</v>
      </c>
      <c r="J40" s="39">
        <v>8.0</v>
      </c>
    </row>
    <row r="41" ht="14.25" customHeight="1">
      <c r="B41" s="67"/>
      <c r="C41" s="69" t="s">
        <v>194</v>
      </c>
      <c r="D41" s="69" t="s">
        <v>107</v>
      </c>
      <c r="E41" s="67"/>
      <c r="F41" s="72"/>
      <c r="G41" s="72"/>
      <c r="H41" s="72"/>
      <c r="I41" s="73"/>
      <c r="J41" s="71"/>
    </row>
    <row r="42" ht="14.25" customHeight="1">
      <c r="B42" s="67">
        <v>2.0</v>
      </c>
      <c r="C42" s="67" t="s">
        <v>195</v>
      </c>
      <c r="D42" s="67"/>
      <c r="E42" s="67"/>
      <c r="F42" s="72"/>
      <c r="G42" s="72"/>
      <c r="H42" s="72"/>
      <c r="I42" s="73"/>
      <c r="J42" s="71"/>
    </row>
    <row r="43" ht="14.25" customHeight="1">
      <c r="B43" s="72"/>
      <c r="C43" s="67" t="s">
        <v>196</v>
      </c>
      <c r="D43" s="67" t="s">
        <v>103</v>
      </c>
      <c r="E43" s="69">
        <v>16.0</v>
      </c>
      <c r="F43" s="72">
        <v>16.0</v>
      </c>
      <c r="G43" s="72">
        <v>17.0</v>
      </c>
      <c r="H43" s="72">
        <v>17.0</v>
      </c>
      <c r="I43" s="73">
        <v>17.0</v>
      </c>
      <c r="J43" s="39">
        <v>18.0</v>
      </c>
    </row>
    <row r="44" ht="14.25" customHeight="1">
      <c r="B44" s="67"/>
      <c r="C44" s="69" t="s">
        <v>194</v>
      </c>
      <c r="D44" s="69" t="s">
        <v>107</v>
      </c>
      <c r="E44" s="67"/>
      <c r="F44" s="72"/>
      <c r="G44" s="72"/>
      <c r="H44" s="72"/>
      <c r="I44" s="73"/>
      <c r="J44" s="71"/>
    </row>
    <row r="45" ht="14.25" customHeight="1">
      <c r="B45" s="67">
        <v>3.0</v>
      </c>
      <c r="C45" s="67" t="s">
        <v>197</v>
      </c>
      <c r="D45" s="69"/>
      <c r="E45" s="69"/>
      <c r="F45" s="72"/>
      <c r="G45" s="72"/>
      <c r="H45" s="72"/>
      <c r="I45" s="73"/>
      <c r="J45" s="71"/>
    </row>
    <row r="46" ht="14.25" customHeight="1">
      <c r="B46" s="72"/>
      <c r="C46" s="67" t="s">
        <v>196</v>
      </c>
      <c r="D46" s="67" t="s">
        <v>103</v>
      </c>
      <c r="E46" s="69">
        <v>8.0</v>
      </c>
      <c r="F46" s="72">
        <v>8.0</v>
      </c>
      <c r="G46" s="72">
        <v>24.0</v>
      </c>
      <c r="H46" s="72">
        <v>19.0</v>
      </c>
      <c r="I46" s="73">
        <v>13.0</v>
      </c>
      <c r="J46" s="39">
        <v>13.0</v>
      </c>
    </row>
    <row r="47" ht="14.25" customHeight="1">
      <c r="B47" s="72"/>
      <c r="C47" s="69" t="s">
        <v>194</v>
      </c>
      <c r="D47" s="69" t="s">
        <v>107</v>
      </c>
      <c r="E47" s="72"/>
      <c r="F47" s="72"/>
      <c r="G47" s="72"/>
      <c r="H47" s="72"/>
      <c r="I47" s="73"/>
      <c r="J47" s="71"/>
    </row>
    <row r="48" ht="14.25" customHeight="1">
      <c r="B48" s="68" t="s">
        <v>90</v>
      </c>
      <c r="C48" s="85"/>
      <c r="D48" s="67" t="s">
        <v>103</v>
      </c>
      <c r="E48" s="72">
        <f t="shared" ref="E48:J48" si="2">SUM(E37:E45)</f>
        <v>44</v>
      </c>
      <c r="F48" s="72">
        <f t="shared" si="2"/>
        <v>44</v>
      </c>
      <c r="G48" s="72">
        <f t="shared" si="2"/>
        <v>51</v>
      </c>
      <c r="H48" s="72">
        <f t="shared" si="2"/>
        <v>51</v>
      </c>
      <c r="I48" s="72">
        <f t="shared" si="2"/>
        <v>51</v>
      </c>
      <c r="J48" s="86">
        <f t="shared" si="2"/>
        <v>52</v>
      </c>
    </row>
    <row r="49" ht="14.25" customHeight="1"/>
    <row r="50" ht="14.25" customHeight="1"/>
    <row r="51" ht="14.25" customHeight="1"/>
    <row r="52" ht="14.25" customHeight="1"/>
    <row r="53" ht="14.25" customHeight="1">
      <c r="B53" s="65" t="s">
        <v>198</v>
      </c>
    </row>
    <row r="54" ht="14.25" customHeight="1">
      <c r="B54" s="63" t="s">
        <v>199</v>
      </c>
    </row>
    <row r="55" ht="14.25" customHeight="1">
      <c r="B55" s="7" t="s">
        <v>200</v>
      </c>
      <c r="C55" s="65" t="s">
        <v>201</v>
      </c>
      <c r="D55" s="84" t="s">
        <v>202</v>
      </c>
    </row>
    <row r="56" ht="14.25" customHeight="1"/>
    <row r="57" ht="14.25" customHeight="1">
      <c r="B57" s="72" t="s">
        <v>203</v>
      </c>
      <c r="C57" s="67">
        <v>2014.0</v>
      </c>
      <c r="D57" s="67">
        <v>2015.0</v>
      </c>
      <c r="E57" s="67">
        <v>2016.0</v>
      </c>
      <c r="F57" s="67">
        <v>2017.0</v>
      </c>
      <c r="G57" s="67">
        <v>2018.0</v>
      </c>
      <c r="H57" s="67">
        <v>2019.0</v>
      </c>
    </row>
    <row r="58" ht="14.25" customHeight="1">
      <c r="B58" s="67" t="s">
        <v>204</v>
      </c>
      <c r="C58" s="72">
        <v>63.0</v>
      </c>
      <c r="D58" s="72">
        <v>63.0</v>
      </c>
      <c r="E58" s="72">
        <v>67.0</v>
      </c>
      <c r="F58" s="72">
        <v>75.0</v>
      </c>
      <c r="G58" s="72">
        <v>75.0</v>
      </c>
      <c r="H58" s="78">
        <v>75.0</v>
      </c>
    </row>
    <row r="59" ht="14.25" customHeight="1"/>
    <row r="60" ht="14.25" customHeight="1"/>
    <row r="61" ht="14.25" customHeight="1">
      <c r="B61" s="65" t="s">
        <v>205</v>
      </c>
    </row>
    <row r="62" ht="14.25" customHeight="1">
      <c r="B62" s="63" t="s">
        <v>206</v>
      </c>
    </row>
    <row r="63" ht="14.25" customHeight="1">
      <c r="B63" s="7" t="s">
        <v>207</v>
      </c>
      <c r="C63" s="65" t="s">
        <v>208</v>
      </c>
      <c r="D63" s="65" t="s">
        <v>209</v>
      </c>
    </row>
    <row r="64" ht="14.25" customHeight="1"/>
    <row r="65" ht="14.25" customHeight="1">
      <c r="B65" s="67" t="s">
        <v>99</v>
      </c>
      <c r="C65" s="67" t="s">
        <v>100</v>
      </c>
      <c r="D65" s="67" t="s">
        <v>101</v>
      </c>
      <c r="E65" s="67">
        <v>2014.0</v>
      </c>
      <c r="F65" s="67">
        <v>2015.0</v>
      </c>
      <c r="G65" s="67">
        <v>2016.0</v>
      </c>
      <c r="H65" s="67">
        <v>2017.0</v>
      </c>
      <c r="I65" s="68">
        <v>2018.0</v>
      </c>
      <c r="J65" s="67">
        <v>2019.0</v>
      </c>
    </row>
    <row r="66" ht="14.25" customHeight="1">
      <c r="B66" s="67"/>
      <c r="C66" s="69" t="s">
        <v>102</v>
      </c>
      <c r="D66" s="69" t="s">
        <v>103</v>
      </c>
      <c r="E66" s="72"/>
      <c r="F66" s="72"/>
      <c r="G66" s="72"/>
      <c r="H66" s="72"/>
      <c r="I66" s="73"/>
      <c r="J66" s="71"/>
    </row>
    <row r="67" ht="14.25" customHeight="1">
      <c r="B67" s="67">
        <v>1.0</v>
      </c>
      <c r="C67" s="72" t="s">
        <v>210</v>
      </c>
      <c r="D67" s="72" t="s">
        <v>103</v>
      </c>
      <c r="E67" s="72">
        <v>7.0</v>
      </c>
      <c r="F67" s="72">
        <v>7.0</v>
      </c>
      <c r="G67" s="72">
        <v>7.0</v>
      </c>
      <c r="H67" s="72">
        <v>7.0</v>
      </c>
      <c r="I67" s="73">
        <v>7.0</v>
      </c>
      <c r="J67" s="72">
        <v>7.0</v>
      </c>
    </row>
    <row r="68" ht="14.25" customHeight="1">
      <c r="B68" s="67">
        <v>2.0</v>
      </c>
      <c r="C68" s="72" t="s">
        <v>211</v>
      </c>
      <c r="D68" s="72" t="s">
        <v>103</v>
      </c>
      <c r="E68" s="72">
        <v>9.0</v>
      </c>
      <c r="F68" s="72">
        <v>13.0</v>
      </c>
      <c r="G68" s="72">
        <v>15.0</v>
      </c>
      <c r="H68" s="72">
        <v>15.0</v>
      </c>
      <c r="I68" s="73">
        <v>15.0</v>
      </c>
      <c r="J68" s="72">
        <v>15.0</v>
      </c>
    </row>
    <row r="69" ht="14.25" customHeight="1">
      <c r="B69" s="67">
        <v>3.0</v>
      </c>
      <c r="C69" s="72" t="s">
        <v>212</v>
      </c>
      <c r="D69" s="72" t="s">
        <v>103</v>
      </c>
      <c r="E69" s="72">
        <v>50.0</v>
      </c>
      <c r="F69" s="72">
        <v>50.0</v>
      </c>
      <c r="G69" s="72">
        <v>59.0</v>
      </c>
      <c r="H69" s="72">
        <v>59.0</v>
      </c>
      <c r="I69" s="73">
        <v>59.0</v>
      </c>
      <c r="J69" s="72">
        <v>54.0</v>
      </c>
    </row>
    <row r="70" ht="14.25" customHeight="1">
      <c r="B70" s="67">
        <v>4.0</v>
      </c>
      <c r="C70" s="72" t="s">
        <v>213</v>
      </c>
      <c r="D70" s="72" t="s">
        <v>103</v>
      </c>
      <c r="E70" s="72">
        <v>59.0</v>
      </c>
      <c r="F70" s="72">
        <v>69.0</v>
      </c>
      <c r="G70" s="72">
        <v>69.0</v>
      </c>
      <c r="H70" s="72">
        <v>69.0</v>
      </c>
      <c r="I70" s="73">
        <v>69.0</v>
      </c>
      <c r="J70" s="72">
        <v>65.0</v>
      </c>
    </row>
    <row r="71" ht="14.25" customHeight="1">
      <c r="B71" s="67">
        <v>5.0</v>
      </c>
      <c r="C71" s="72" t="s">
        <v>214</v>
      </c>
      <c r="D71" s="72" t="s">
        <v>103</v>
      </c>
      <c r="E71" s="72">
        <v>206.0</v>
      </c>
      <c r="F71" s="72">
        <v>241.0</v>
      </c>
      <c r="G71" s="72">
        <v>245.0</v>
      </c>
      <c r="H71" s="72">
        <v>245.0</v>
      </c>
      <c r="I71" s="73">
        <v>245.0</v>
      </c>
      <c r="J71" s="72">
        <v>246.0</v>
      </c>
    </row>
    <row r="72" ht="14.25" customHeight="1">
      <c r="B72" s="73" t="s">
        <v>215</v>
      </c>
      <c r="C72" s="85"/>
      <c r="D72" s="72" t="s">
        <v>103</v>
      </c>
      <c r="E72" s="72">
        <f t="shared" ref="E72:J72" si="3">SUM(E67:E71)</f>
        <v>331</v>
      </c>
      <c r="F72" s="72">
        <f t="shared" si="3"/>
        <v>380</v>
      </c>
      <c r="G72" s="72">
        <f t="shared" si="3"/>
        <v>395</v>
      </c>
      <c r="H72" s="72">
        <f t="shared" si="3"/>
        <v>395</v>
      </c>
      <c r="I72" s="73">
        <f t="shared" si="3"/>
        <v>395</v>
      </c>
      <c r="J72" s="79">
        <f t="shared" si="3"/>
        <v>387</v>
      </c>
    </row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8:C28"/>
    <mergeCell ref="B48:C48"/>
    <mergeCell ref="B72:C72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8" width="13.43"/>
    <col customWidth="1" min="9" max="26" width="8.71"/>
  </cols>
  <sheetData>
    <row r="1" ht="14.25" customHeight="1">
      <c r="A1" s="1" t="s">
        <v>118</v>
      </c>
    </row>
    <row r="2" ht="14.25" customHeight="1">
      <c r="A2" s="87" t="s">
        <v>216</v>
      </c>
      <c r="B2" s="88" t="s">
        <v>217</v>
      </c>
      <c r="C2" s="88" t="s">
        <v>218</v>
      </c>
      <c r="D2" s="88" t="s">
        <v>219</v>
      </c>
      <c r="E2" s="88" t="s">
        <v>220</v>
      </c>
      <c r="F2" s="88" t="s">
        <v>221</v>
      </c>
      <c r="G2" s="88" t="s">
        <v>222</v>
      </c>
      <c r="H2" s="88" t="s">
        <v>223</v>
      </c>
    </row>
    <row r="3" ht="14.25" customHeight="1">
      <c r="A3" s="65" t="s">
        <v>21</v>
      </c>
      <c r="B3" s="89">
        <v>0.0</v>
      </c>
      <c r="C3" s="89">
        <v>0.0</v>
      </c>
      <c r="D3" s="89">
        <v>0.0</v>
      </c>
      <c r="E3" s="89">
        <v>0.0</v>
      </c>
      <c r="F3" s="89">
        <v>0.0</v>
      </c>
      <c r="G3" s="89">
        <v>0.0</v>
      </c>
      <c r="H3" s="7">
        <v>0.0</v>
      </c>
    </row>
    <row r="4" ht="14.25" customHeight="1">
      <c r="A4" s="65" t="s">
        <v>22</v>
      </c>
      <c r="B4" s="7">
        <v>0.0</v>
      </c>
      <c r="C4" s="7">
        <v>0.0</v>
      </c>
      <c r="D4" s="7">
        <v>0.0</v>
      </c>
      <c r="E4" s="90">
        <v>5021888.0</v>
      </c>
      <c r="F4" s="7">
        <v>0.0</v>
      </c>
      <c r="G4" s="7">
        <v>0.0</v>
      </c>
      <c r="H4" s="7">
        <v>0.0</v>
      </c>
    </row>
    <row r="5" ht="14.25" customHeight="1">
      <c r="A5" s="65" t="s">
        <v>23</v>
      </c>
      <c r="B5" s="7">
        <v>0.0</v>
      </c>
      <c r="C5" s="7">
        <v>0.0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</row>
    <row r="6" ht="14.25" customHeight="1">
      <c r="A6" s="65" t="s">
        <v>24</v>
      </c>
      <c r="B6" s="7">
        <v>0.0</v>
      </c>
      <c r="C6" s="7">
        <v>0.0</v>
      </c>
      <c r="D6" s="7">
        <v>0.0</v>
      </c>
      <c r="E6" s="89">
        <v>0.0</v>
      </c>
      <c r="F6" s="7">
        <v>0.0</v>
      </c>
      <c r="G6" s="7">
        <v>0.0</v>
      </c>
      <c r="H6" s="7">
        <v>0.0</v>
      </c>
    </row>
    <row r="7" ht="14.25" customHeight="1">
      <c r="A7" s="65" t="s">
        <v>25</v>
      </c>
      <c r="B7" s="7">
        <v>0.0</v>
      </c>
      <c r="C7" s="7">
        <v>0.0</v>
      </c>
      <c r="D7" s="7">
        <v>0.0</v>
      </c>
      <c r="E7" s="89">
        <v>27818.0</v>
      </c>
      <c r="F7" s="7">
        <v>0.0</v>
      </c>
      <c r="G7" s="7">
        <v>0.0</v>
      </c>
      <c r="H7" s="7">
        <v>0.0</v>
      </c>
    </row>
    <row r="8" ht="14.25" customHeight="1">
      <c r="A8" s="65" t="s">
        <v>26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</row>
    <row r="9" ht="14.25" customHeight="1"/>
    <row r="10" ht="14.25" customHeight="1">
      <c r="A10" s="65" t="s">
        <v>119</v>
      </c>
    </row>
    <row r="11" ht="14.25" customHeight="1">
      <c r="A11" s="87" t="s">
        <v>216</v>
      </c>
      <c r="B11" s="88" t="s">
        <v>217</v>
      </c>
      <c r="C11" s="88" t="s">
        <v>218</v>
      </c>
      <c r="D11" s="88" t="s">
        <v>219</v>
      </c>
      <c r="E11" s="88" t="s">
        <v>220</v>
      </c>
      <c r="F11" s="88" t="s">
        <v>221</v>
      </c>
      <c r="G11" s="88" t="s">
        <v>222</v>
      </c>
      <c r="H11" s="88" t="s">
        <v>223</v>
      </c>
    </row>
    <row r="12" ht="14.25" customHeight="1">
      <c r="A12" s="65" t="s">
        <v>21</v>
      </c>
      <c r="B12" s="89">
        <v>0.0</v>
      </c>
      <c r="C12" s="89">
        <v>0.0</v>
      </c>
      <c r="D12" s="89">
        <v>1.5592419E7</v>
      </c>
      <c r="E12" s="89">
        <v>0.0</v>
      </c>
      <c r="F12" s="89">
        <v>0.0</v>
      </c>
      <c r="G12" s="89">
        <v>0.0</v>
      </c>
      <c r="H12" s="89">
        <v>0.0</v>
      </c>
    </row>
    <row r="13" ht="14.25" customHeight="1">
      <c r="A13" s="65" t="s">
        <v>22</v>
      </c>
      <c r="B13" s="89">
        <v>0.0</v>
      </c>
      <c r="C13" s="89">
        <v>0.0</v>
      </c>
      <c r="D13" s="7">
        <v>0.0</v>
      </c>
      <c r="E13" s="89">
        <v>231569.0</v>
      </c>
      <c r="F13" s="89">
        <v>0.0</v>
      </c>
      <c r="G13" s="89">
        <v>0.0</v>
      </c>
      <c r="H13" s="89">
        <v>0.0</v>
      </c>
    </row>
    <row r="14" ht="14.25" customHeight="1">
      <c r="A14" s="65" t="s">
        <v>23</v>
      </c>
      <c r="B14" s="89">
        <v>0.0</v>
      </c>
      <c r="C14" s="89">
        <v>0.0</v>
      </c>
      <c r="D14" s="89">
        <v>1197.0</v>
      </c>
      <c r="E14" s="18">
        <v>0.0</v>
      </c>
      <c r="F14" s="89">
        <v>0.0</v>
      </c>
      <c r="G14" s="89">
        <v>0.0</v>
      </c>
      <c r="H14" s="89">
        <v>0.0</v>
      </c>
    </row>
    <row r="15" ht="14.25" customHeight="1">
      <c r="A15" s="65" t="s">
        <v>24</v>
      </c>
      <c r="B15" s="89">
        <v>97.0</v>
      </c>
      <c r="C15" s="89">
        <v>0.0</v>
      </c>
      <c r="D15" s="89">
        <v>0.0</v>
      </c>
      <c r="E15" s="89">
        <v>667.0</v>
      </c>
      <c r="F15" s="89">
        <v>0.0</v>
      </c>
      <c r="G15" s="89">
        <v>0.0</v>
      </c>
      <c r="H15" s="89">
        <v>0.0</v>
      </c>
    </row>
    <row r="16" ht="14.25" customHeight="1">
      <c r="A16" s="65" t="s">
        <v>25</v>
      </c>
      <c r="B16" s="89">
        <v>0.0</v>
      </c>
      <c r="C16" s="89">
        <v>0.0</v>
      </c>
      <c r="D16" s="89">
        <v>0.0</v>
      </c>
      <c r="E16" s="89">
        <v>2222.0</v>
      </c>
      <c r="F16" s="89">
        <v>0.0</v>
      </c>
      <c r="G16" s="89">
        <v>0.0</v>
      </c>
      <c r="H16" s="89">
        <v>0.0</v>
      </c>
    </row>
    <row r="17" ht="14.25" customHeight="1">
      <c r="A17" s="65" t="s">
        <v>26</v>
      </c>
      <c r="B17" s="89">
        <v>0.0</v>
      </c>
      <c r="C17" s="89">
        <v>0.0</v>
      </c>
      <c r="D17" s="89">
        <v>1.12771136E8</v>
      </c>
      <c r="E17" s="89">
        <v>0.0</v>
      </c>
      <c r="F17" s="89">
        <v>0.0</v>
      </c>
      <c r="G17" s="89">
        <v>0.0</v>
      </c>
      <c r="H17" s="89">
        <v>0.0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Zefania Sutrisno</dc:creator>
</cp:coreProperties>
</file>