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soh14/Desktop/IDN_v_Jan24/"/>
    </mc:Choice>
  </mc:AlternateContent>
  <xr:revisionPtr revIDLastSave="0" documentId="13_ncr:1_{9D205AD8-AE96-A34D-A3CB-521C1DFFF7AA}" xr6:coauthVersionLast="47" xr6:coauthVersionMax="47" xr10:uidLastSave="{00000000-0000-0000-0000-000000000000}"/>
  <bookViews>
    <workbookView xWindow="0" yWindow="500" windowWidth="18800" windowHeight="16260" firstSheet="5" activeTab="11" xr2:uid="{5986F0EB-4B01-174A-986B-766E33F6693A}"/>
  </bookViews>
  <sheets>
    <sheet name="About" sheetId="1" r:id="rId1"/>
    <sheet name="Domestic Demand (%)" sheetId="3" r:id="rId2"/>
    <sheet name="Foreign Demand (%)" sheetId="2" r:id="rId3"/>
    <sheet name="Domestic Price (US $, indices)" sheetId="5" r:id="rId4"/>
    <sheet name="International Price (US $, ind)" sheetId="4" r:id="rId5"/>
    <sheet name="D" sheetId="11" r:id="rId6"/>
    <sheet name="P" sheetId="12" r:id="rId7"/>
    <sheet name="DDFD" sheetId="6" r:id="rId8"/>
    <sheet name="DPFP" sheetId="7" r:id="rId9"/>
    <sheet name="IESE_Before mapping" sheetId="8" r:id="rId10"/>
    <sheet name="Mapping" sheetId="9" r:id="rId11"/>
    <sheet name="IESE" sheetId="10" r:id="rId12"/>
  </sheets>
  <calcPr calcId="191029" iterate="1" iterateDelta="1.0000000000000001E-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2" l="1"/>
  <c r="C3"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B4" i="12"/>
  <c r="C4" i="12"/>
  <c r="D4" i="12"/>
  <c r="E4" i="12"/>
  <c r="F4" i="12"/>
  <c r="G4" i="12"/>
  <c r="H4" i="12"/>
  <c r="I4" i="12"/>
  <c r="J4" i="12"/>
  <c r="K4" i="12"/>
  <c r="L4" i="12"/>
  <c r="M4" i="12"/>
  <c r="N4" i="12"/>
  <c r="O4" i="12"/>
  <c r="P4" i="12"/>
  <c r="Q4" i="12"/>
  <c r="R4" i="12"/>
  <c r="S4" i="12"/>
  <c r="T4" i="12"/>
  <c r="U4" i="12"/>
  <c r="V4" i="12"/>
  <c r="W4" i="12"/>
  <c r="X4" i="12"/>
  <c r="Y4" i="12"/>
  <c r="Z4" i="12"/>
  <c r="AA4" i="12"/>
  <c r="AB4" i="12"/>
  <c r="AC4" i="12"/>
  <c r="AD4" i="12"/>
  <c r="AE4" i="12"/>
  <c r="AF4" i="12"/>
  <c r="B5" i="12"/>
  <c r="C5" i="12"/>
  <c r="D5" i="12"/>
  <c r="E5" i="12"/>
  <c r="F5" i="12"/>
  <c r="G5" i="12"/>
  <c r="H5" i="12"/>
  <c r="I5" i="12"/>
  <c r="J5" i="12"/>
  <c r="K5" i="12"/>
  <c r="L5" i="12"/>
  <c r="M5" i="12"/>
  <c r="N5" i="12"/>
  <c r="O5" i="12"/>
  <c r="P5" i="12"/>
  <c r="Q5" i="12"/>
  <c r="R5" i="12"/>
  <c r="S5" i="12"/>
  <c r="T5" i="12"/>
  <c r="U5" i="12"/>
  <c r="V5" i="12"/>
  <c r="W5" i="12"/>
  <c r="X5" i="12"/>
  <c r="Y5" i="12"/>
  <c r="Z5" i="12"/>
  <c r="AA5" i="12"/>
  <c r="AB5" i="12"/>
  <c r="AC5" i="12"/>
  <c r="AD5" i="12"/>
  <c r="AE5" i="12"/>
  <c r="AF5" i="12"/>
  <c r="B6" i="12"/>
  <c r="C6" i="12"/>
  <c r="D6" i="12"/>
  <c r="E6" i="12"/>
  <c r="F6" i="12"/>
  <c r="G6" i="12"/>
  <c r="H6" i="12"/>
  <c r="I6" i="12"/>
  <c r="J6" i="12"/>
  <c r="K6" i="12"/>
  <c r="L6" i="12"/>
  <c r="M6" i="12"/>
  <c r="N6" i="12"/>
  <c r="O6" i="12"/>
  <c r="P6" i="12"/>
  <c r="Q6" i="12"/>
  <c r="R6" i="12"/>
  <c r="S6" i="12"/>
  <c r="T6" i="12"/>
  <c r="U6" i="12"/>
  <c r="V6" i="12"/>
  <c r="W6" i="12"/>
  <c r="X6" i="12"/>
  <c r="Y6" i="12"/>
  <c r="Z6" i="12"/>
  <c r="AA6" i="12"/>
  <c r="AB6" i="12"/>
  <c r="AC6" i="12"/>
  <c r="AD6" i="12"/>
  <c r="AE6" i="12"/>
  <c r="AF6" i="12"/>
  <c r="B7" i="12"/>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B8" i="12"/>
  <c r="C8"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AF8" i="12"/>
  <c r="B9" i="12"/>
  <c r="C9" i="12"/>
  <c r="D9" i="12"/>
  <c r="E9" i="12"/>
  <c r="F9" i="12"/>
  <c r="G9" i="12"/>
  <c r="H9" i="12"/>
  <c r="I9" i="12"/>
  <c r="J9" i="12"/>
  <c r="K9" i="12"/>
  <c r="L9" i="12"/>
  <c r="M9" i="12"/>
  <c r="N9" i="12"/>
  <c r="O9" i="12"/>
  <c r="P9" i="12"/>
  <c r="Q9" i="12"/>
  <c r="R9" i="12"/>
  <c r="S9" i="12"/>
  <c r="T9" i="12"/>
  <c r="U9" i="12"/>
  <c r="V9" i="12"/>
  <c r="W9" i="12"/>
  <c r="X9" i="12"/>
  <c r="Y9" i="12"/>
  <c r="Z9" i="12"/>
  <c r="AA9" i="12"/>
  <c r="AB9" i="12"/>
  <c r="AC9" i="12"/>
  <c r="AD9" i="12"/>
  <c r="AE9" i="12"/>
  <c r="AF9" i="12"/>
  <c r="B10" i="12"/>
  <c r="C10" i="12"/>
  <c r="D10" i="12"/>
  <c r="E10" i="12"/>
  <c r="F10" i="12"/>
  <c r="G10" i="12"/>
  <c r="H10" i="12"/>
  <c r="I10" i="12"/>
  <c r="J10" i="12"/>
  <c r="K10" i="12"/>
  <c r="L10" i="12"/>
  <c r="M10" i="12"/>
  <c r="N10" i="12"/>
  <c r="O10" i="12"/>
  <c r="P10" i="12"/>
  <c r="Q10" i="12"/>
  <c r="R10" i="12"/>
  <c r="S10" i="12"/>
  <c r="T10" i="12"/>
  <c r="U10" i="12"/>
  <c r="V10" i="12"/>
  <c r="W10" i="12"/>
  <c r="X10" i="12"/>
  <c r="Y10" i="12"/>
  <c r="Z10" i="12"/>
  <c r="AA10" i="12"/>
  <c r="AB10" i="12"/>
  <c r="AC10" i="12"/>
  <c r="AD10" i="12"/>
  <c r="AE10" i="12"/>
  <c r="AF10" i="12"/>
  <c r="B11" i="12"/>
  <c r="C11" i="12"/>
  <c r="D11" i="12"/>
  <c r="E11" i="12"/>
  <c r="F11" i="12"/>
  <c r="G11" i="12"/>
  <c r="H11" i="12"/>
  <c r="I11" i="12"/>
  <c r="J11" i="12"/>
  <c r="K11" i="12"/>
  <c r="L11" i="12"/>
  <c r="M11" i="12"/>
  <c r="N11" i="12"/>
  <c r="O11" i="12"/>
  <c r="P11" i="12"/>
  <c r="Q11" i="12"/>
  <c r="R11" i="12"/>
  <c r="S11" i="12"/>
  <c r="T11" i="12"/>
  <c r="U11" i="12"/>
  <c r="V11" i="12"/>
  <c r="W11" i="12"/>
  <c r="X11" i="12"/>
  <c r="Y11" i="12"/>
  <c r="Z11" i="12"/>
  <c r="AA11" i="12"/>
  <c r="AB11" i="12"/>
  <c r="AC11" i="12"/>
  <c r="AD11" i="12"/>
  <c r="AE11" i="12"/>
  <c r="AF11" i="12"/>
  <c r="B12" i="12"/>
  <c r="C12" i="12"/>
  <c r="D12" i="12"/>
  <c r="E12" i="12"/>
  <c r="F12" i="12"/>
  <c r="G12" i="12"/>
  <c r="H12" i="12"/>
  <c r="I12" i="12"/>
  <c r="J12" i="12"/>
  <c r="K12" i="12"/>
  <c r="L12" i="12"/>
  <c r="M12" i="12"/>
  <c r="N12" i="12"/>
  <c r="O12" i="12"/>
  <c r="P12" i="12"/>
  <c r="Q12" i="12"/>
  <c r="R12" i="12"/>
  <c r="S12" i="12"/>
  <c r="T12" i="12"/>
  <c r="U12" i="12"/>
  <c r="V12" i="12"/>
  <c r="W12" i="12"/>
  <c r="X12" i="12"/>
  <c r="Y12" i="12"/>
  <c r="Z12" i="12"/>
  <c r="AA12" i="12"/>
  <c r="AB12" i="12"/>
  <c r="AC12" i="12"/>
  <c r="AD12" i="12"/>
  <c r="AE12" i="12"/>
  <c r="AF12" i="12"/>
  <c r="B13" i="12"/>
  <c r="C13" i="12"/>
  <c r="D13" i="12"/>
  <c r="E13" i="12"/>
  <c r="F13" i="12"/>
  <c r="G13" i="12"/>
  <c r="H13" i="12"/>
  <c r="I13" i="12"/>
  <c r="J13" i="12"/>
  <c r="K13" i="12"/>
  <c r="L13" i="12"/>
  <c r="M13" i="12"/>
  <c r="N13" i="12"/>
  <c r="O13" i="12"/>
  <c r="P13" i="12"/>
  <c r="Q13" i="12"/>
  <c r="R13" i="12"/>
  <c r="S13" i="12"/>
  <c r="T13" i="12"/>
  <c r="U13" i="12"/>
  <c r="V13" i="12"/>
  <c r="W13" i="12"/>
  <c r="X13" i="12"/>
  <c r="Y13" i="12"/>
  <c r="Z13" i="12"/>
  <c r="AA13" i="12"/>
  <c r="AB13" i="12"/>
  <c r="AC13" i="12"/>
  <c r="AD13" i="12"/>
  <c r="AE13" i="12"/>
  <c r="AF13" i="12"/>
  <c r="B14" i="12"/>
  <c r="C14" i="12"/>
  <c r="D14" i="12"/>
  <c r="E14" i="12"/>
  <c r="F14" i="12"/>
  <c r="G14" i="12"/>
  <c r="H14" i="12"/>
  <c r="I14" i="12"/>
  <c r="J14" i="12"/>
  <c r="K14" i="12"/>
  <c r="L14" i="12"/>
  <c r="M14" i="12"/>
  <c r="N14" i="12"/>
  <c r="O14" i="12"/>
  <c r="P14" i="12"/>
  <c r="Q14" i="12"/>
  <c r="R14" i="12"/>
  <c r="S14" i="12"/>
  <c r="T14" i="12"/>
  <c r="U14" i="12"/>
  <c r="V14" i="12"/>
  <c r="W14" i="12"/>
  <c r="X14" i="12"/>
  <c r="Y14" i="12"/>
  <c r="Z14" i="12"/>
  <c r="AA14" i="12"/>
  <c r="AB14" i="12"/>
  <c r="AC14" i="12"/>
  <c r="AD14" i="12"/>
  <c r="AE14" i="12"/>
  <c r="AF14" i="12"/>
  <c r="B15" i="12"/>
  <c r="C15" i="12"/>
  <c r="D15" i="12"/>
  <c r="E15" i="12"/>
  <c r="F15" i="12"/>
  <c r="G15" i="12"/>
  <c r="H15" i="12"/>
  <c r="I15" i="12"/>
  <c r="J15" i="12"/>
  <c r="K15" i="12"/>
  <c r="L15" i="12"/>
  <c r="M15" i="12"/>
  <c r="N15" i="12"/>
  <c r="O15" i="12"/>
  <c r="P15" i="12"/>
  <c r="Q15" i="12"/>
  <c r="R15" i="12"/>
  <c r="S15" i="12"/>
  <c r="T15" i="12"/>
  <c r="U15" i="12"/>
  <c r="V15" i="12"/>
  <c r="W15" i="12"/>
  <c r="X15" i="12"/>
  <c r="Y15" i="12"/>
  <c r="Z15" i="12"/>
  <c r="AA15" i="12"/>
  <c r="AB15" i="12"/>
  <c r="AC15" i="12"/>
  <c r="AD15" i="12"/>
  <c r="AE15" i="12"/>
  <c r="AF15" i="12"/>
  <c r="B16" i="12"/>
  <c r="C16" i="12"/>
  <c r="D16" i="12"/>
  <c r="E16" i="12"/>
  <c r="F16" i="12"/>
  <c r="G16" i="12"/>
  <c r="H16" i="12"/>
  <c r="I16" i="12"/>
  <c r="J16" i="12"/>
  <c r="K16" i="12"/>
  <c r="L16" i="12"/>
  <c r="M16" i="12"/>
  <c r="N16" i="12"/>
  <c r="O16" i="12"/>
  <c r="P16" i="12"/>
  <c r="Q16" i="12"/>
  <c r="R16" i="12"/>
  <c r="S16" i="12"/>
  <c r="T16" i="12"/>
  <c r="U16" i="12"/>
  <c r="V16" i="12"/>
  <c r="W16" i="12"/>
  <c r="X16" i="12"/>
  <c r="Y16" i="12"/>
  <c r="Z16" i="12"/>
  <c r="AA16" i="12"/>
  <c r="AB16" i="12"/>
  <c r="AC16" i="12"/>
  <c r="AD16" i="12"/>
  <c r="AE16" i="12"/>
  <c r="AF16" i="12"/>
  <c r="B17" i="12"/>
  <c r="C17" i="12"/>
  <c r="D17" i="12"/>
  <c r="E17" i="12"/>
  <c r="F17" i="12"/>
  <c r="G17" i="12"/>
  <c r="H17" i="12"/>
  <c r="I17" i="12"/>
  <c r="J17" i="12"/>
  <c r="K17" i="12"/>
  <c r="L17" i="12"/>
  <c r="M17" i="12"/>
  <c r="N17" i="12"/>
  <c r="O17" i="12"/>
  <c r="P17" i="12"/>
  <c r="Q17" i="12"/>
  <c r="R17" i="12"/>
  <c r="S17" i="12"/>
  <c r="T17" i="12"/>
  <c r="U17" i="12"/>
  <c r="V17" i="12"/>
  <c r="W17" i="12"/>
  <c r="X17" i="12"/>
  <c r="Y17" i="12"/>
  <c r="Z17" i="12"/>
  <c r="AA17" i="12"/>
  <c r="AB17" i="12"/>
  <c r="AC17" i="12"/>
  <c r="AD17" i="12"/>
  <c r="AE17" i="12"/>
  <c r="AF17" i="12"/>
  <c r="B18" i="12"/>
  <c r="C18" i="12"/>
  <c r="D18" i="12"/>
  <c r="E18" i="12"/>
  <c r="F18" i="12"/>
  <c r="G18" i="12"/>
  <c r="H18" i="12"/>
  <c r="I18" i="12"/>
  <c r="J18" i="12"/>
  <c r="K18" i="12"/>
  <c r="L18" i="12"/>
  <c r="M18" i="12"/>
  <c r="N18" i="12"/>
  <c r="O18" i="12"/>
  <c r="P18" i="12"/>
  <c r="Q18" i="12"/>
  <c r="R18" i="12"/>
  <c r="S18" i="12"/>
  <c r="T18" i="12"/>
  <c r="U18" i="12"/>
  <c r="V18" i="12"/>
  <c r="W18" i="12"/>
  <c r="X18" i="12"/>
  <c r="Y18" i="12"/>
  <c r="Z18" i="12"/>
  <c r="AA18" i="12"/>
  <c r="AB18" i="12"/>
  <c r="AC18" i="12"/>
  <c r="AD18" i="12"/>
  <c r="AE18" i="12"/>
  <c r="AF18" i="12"/>
  <c r="B19" i="12"/>
  <c r="C19" i="12"/>
  <c r="D19" i="12"/>
  <c r="E19" i="12"/>
  <c r="F19" i="12"/>
  <c r="G19" i="12"/>
  <c r="H19" i="12"/>
  <c r="I19" i="12"/>
  <c r="J19" i="12"/>
  <c r="K19" i="12"/>
  <c r="L19" i="12"/>
  <c r="M19" i="12"/>
  <c r="N19" i="12"/>
  <c r="O19" i="12"/>
  <c r="P19" i="12"/>
  <c r="Q19" i="12"/>
  <c r="R19" i="12"/>
  <c r="S19" i="12"/>
  <c r="T19" i="12"/>
  <c r="U19" i="12"/>
  <c r="V19" i="12"/>
  <c r="W19" i="12"/>
  <c r="X19" i="12"/>
  <c r="Y19" i="12"/>
  <c r="Z19" i="12"/>
  <c r="AA19" i="12"/>
  <c r="AB19" i="12"/>
  <c r="AC19" i="12"/>
  <c r="AD19" i="12"/>
  <c r="AE19" i="12"/>
  <c r="AF19" i="12"/>
  <c r="B20" i="12"/>
  <c r="C20" i="12"/>
  <c r="D20" i="12"/>
  <c r="E20" i="12"/>
  <c r="F20" i="12"/>
  <c r="G20" i="12"/>
  <c r="H20" i="12"/>
  <c r="I20" i="12"/>
  <c r="J20" i="12"/>
  <c r="K20" i="12"/>
  <c r="L20" i="12"/>
  <c r="M20" i="12"/>
  <c r="N20" i="12"/>
  <c r="O20" i="12"/>
  <c r="P20" i="12"/>
  <c r="Q20" i="12"/>
  <c r="R20" i="12"/>
  <c r="S20" i="12"/>
  <c r="T20" i="12"/>
  <c r="U20" i="12"/>
  <c r="V20" i="12"/>
  <c r="W20" i="12"/>
  <c r="X20" i="12"/>
  <c r="Y20" i="12"/>
  <c r="Z20" i="12"/>
  <c r="AA20" i="12"/>
  <c r="AB20" i="12"/>
  <c r="AC20" i="12"/>
  <c r="AD20" i="12"/>
  <c r="AE20" i="12"/>
  <c r="AF20" i="12"/>
  <c r="B21" i="12"/>
  <c r="C21" i="12"/>
  <c r="D21" i="12"/>
  <c r="E21" i="12"/>
  <c r="F21" i="12"/>
  <c r="G21" i="12"/>
  <c r="H21" i="12"/>
  <c r="I21" i="12"/>
  <c r="J21" i="12"/>
  <c r="K21" i="12"/>
  <c r="L21" i="12"/>
  <c r="M21" i="12"/>
  <c r="N21" i="12"/>
  <c r="O21" i="12"/>
  <c r="P21" i="12"/>
  <c r="Q21" i="12"/>
  <c r="R21" i="12"/>
  <c r="S21" i="12"/>
  <c r="T21" i="12"/>
  <c r="U21" i="12"/>
  <c r="V21" i="12"/>
  <c r="W21" i="12"/>
  <c r="X21" i="12"/>
  <c r="Y21" i="12"/>
  <c r="Z21" i="12"/>
  <c r="AA21" i="12"/>
  <c r="AB21" i="12"/>
  <c r="AC21" i="12"/>
  <c r="AD21" i="12"/>
  <c r="AE21" i="12"/>
  <c r="AF21" i="12"/>
  <c r="B22" i="12"/>
  <c r="C22" i="12"/>
  <c r="D22" i="12"/>
  <c r="E22" i="12"/>
  <c r="F22" i="12"/>
  <c r="G22" i="12"/>
  <c r="H22" i="12"/>
  <c r="I22" i="12"/>
  <c r="J22" i="12"/>
  <c r="K22" i="12"/>
  <c r="L22" i="12"/>
  <c r="M22" i="12"/>
  <c r="N22" i="12"/>
  <c r="O22" i="12"/>
  <c r="P22" i="12"/>
  <c r="Q22" i="12"/>
  <c r="R22" i="12"/>
  <c r="S22" i="12"/>
  <c r="T22" i="12"/>
  <c r="U22" i="12"/>
  <c r="V22" i="12"/>
  <c r="W22" i="12"/>
  <c r="X22" i="12"/>
  <c r="Y22" i="12"/>
  <c r="Z22" i="12"/>
  <c r="AA22" i="12"/>
  <c r="AB22" i="12"/>
  <c r="AC22" i="12"/>
  <c r="AD22" i="12"/>
  <c r="AE22" i="12"/>
  <c r="AF22" i="12"/>
  <c r="B23" i="12"/>
  <c r="C23" i="12"/>
  <c r="D23" i="12"/>
  <c r="E23" i="12"/>
  <c r="F23" i="12"/>
  <c r="G23" i="12"/>
  <c r="H23" i="12"/>
  <c r="I23" i="12"/>
  <c r="J23" i="12"/>
  <c r="K23" i="12"/>
  <c r="L23" i="12"/>
  <c r="M23" i="12"/>
  <c r="N23" i="12"/>
  <c r="O23" i="12"/>
  <c r="P23" i="12"/>
  <c r="Q23" i="12"/>
  <c r="R23" i="12"/>
  <c r="S23" i="12"/>
  <c r="T23" i="12"/>
  <c r="U23" i="12"/>
  <c r="V23" i="12"/>
  <c r="W23" i="12"/>
  <c r="X23" i="12"/>
  <c r="Y23" i="12"/>
  <c r="Z23" i="12"/>
  <c r="AA23" i="12"/>
  <c r="AB23" i="12"/>
  <c r="AC23" i="12"/>
  <c r="AD23" i="12"/>
  <c r="AE23" i="12"/>
  <c r="AF23" i="12"/>
  <c r="B24" i="12"/>
  <c r="C24" i="12"/>
  <c r="D24" i="12"/>
  <c r="E24" i="12"/>
  <c r="F24" i="12"/>
  <c r="G24" i="12"/>
  <c r="H24" i="12"/>
  <c r="I24" i="12"/>
  <c r="J24" i="12"/>
  <c r="K24" i="12"/>
  <c r="L24" i="12"/>
  <c r="M24" i="12"/>
  <c r="N24" i="12"/>
  <c r="O24" i="12"/>
  <c r="P24" i="12"/>
  <c r="Q24" i="12"/>
  <c r="R24" i="12"/>
  <c r="S24" i="12"/>
  <c r="T24" i="12"/>
  <c r="U24" i="12"/>
  <c r="V24" i="12"/>
  <c r="W24" i="12"/>
  <c r="X24" i="12"/>
  <c r="Y24" i="12"/>
  <c r="Z24" i="12"/>
  <c r="AA24" i="12"/>
  <c r="AB24" i="12"/>
  <c r="AC24" i="12"/>
  <c r="AD24" i="12"/>
  <c r="AE24" i="12"/>
  <c r="AF24" i="12"/>
  <c r="B25" i="12"/>
  <c r="C25" i="12"/>
  <c r="D25" i="12"/>
  <c r="E25" i="12"/>
  <c r="F25" i="12"/>
  <c r="G25" i="12"/>
  <c r="H25" i="12"/>
  <c r="I25" i="12"/>
  <c r="J25" i="12"/>
  <c r="K25" i="12"/>
  <c r="L25" i="12"/>
  <c r="M25" i="12"/>
  <c r="N25" i="12"/>
  <c r="O25" i="12"/>
  <c r="P25" i="12"/>
  <c r="Q25" i="12"/>
  <c r="R25" i="12"/>
  <c r="S25" i="12"/>
  <c r="T25" i="12"/>
  <c r="U25" i="12"/>
  <c r="V25" i="12"/>
  <c r="W25" i="12"/>
  <c r="X25" i="12"/>
  <c r="Y25" i="12"/>
  <c r="Z25" i="12"/>
  <c r="AA25" i="12"/>
  <c r="AB25" i="12"/>
  <c r="AC25" i="12"/>
  <c r="AD25" i="12"/>
  <c r="AE25" i="12"/>
  <c r="AF25" i="12"/>
  <c r="B26" i="12"/>
  <c r="C26" i="12"/>
  <c r="D26" i="12"/>
  <c r="E26" i="12"/>
  <c r="F26" i="12"/>
  <c r="G26" i="12"/>
  <c r="H26" i="12"/>
  <c r="I26" i="12"/>
  <c r="J26" i="12"/>
  <c r="K26" i="12"/>
  <c r="L26" i="12"/>
  <c r="M26" i="12"/>
  <c r="N26" i="12"/>
  <c r="O26" i="12"/>
  <c r="P26" i="12"/>
  <c r="Q26" i="12"/>
  <c r="R26" i="12"/>
  <c r="S26" i="12"/>
  <c r="T26" i="12"/>
  <c r="U26" i="12"/>
  <c r="V26" i="12"/>
  <c r="W26" i="12"/>
  <c r="X26" i="12"/>
  <c r="Y26" i="12"/>
  <c r="Z26" i="12"/>
  <c r="AA26" i="12"/>
  <c r="AB26" i="12"/>
  <c r="AC26" i="12"/>
  <c r="AD26" i="12"/>
  <c r="AE26" i="12"/>
  <c r="AF26" i="12"/>
  <c r="B27" i="12"/>
  <c r="C27" i="12"/>
  <c r="D27" i="12"/>
  <c r="E27" i="12"/>
  <c r="F27" i="12"/>
  <c r="G27" i="12"/>
  <c r="H27" i="12"/>
  <c r="I27" i="12"/>
  <c r="J27" i="12"/>
  <c r="K27" i="12"/>
  <c r="L27" i="12"/>
  <c r="M27" i="12"/>
  <c r="N27" i="12"/>
  <c r="O27" i="12"/>
  <c r="P27" i="12"/>
  <c r="Q27" i="12"/>
  <c r="R27" i="12"/>
  <c r="S27" i="12"/>
  <c r="T27" i="12"/>
  <c r="U27" i="12"/>
  <c r="V27" i="12"/>
  <c r="W27" i="12"/>
  <c r="X27" i="12"/>
  <c r="Y27" i="12"/>
  <c r="Z27" i="12"/>
  <c r="AA27" i="12"/>
  <c r="AB27" i="12"/>
  <c r="AC27" i="12"/>
  <c r="AD27" i="12"/>
  <c r="AE27" i="12"/>
  <c r="AF27" i="12"/>
  <c r="B28" i="12"/>
  <c r="C28" i="12"/>
  <c r="D28" i="12"/>
  <c r="E28" i="12"/>
  <c r="F28" i="12"/>
  <c r="G28" i="12"/>
  <c r="H28" i="12"/>
  <c r="I28" i="12"/>
  <c r="J28" i="12"/>
  <c r="K28" i="12"/>
  <c r="L28" i="12"/>
  <c r="M28" i="12"/>
  <c r="N28" i="12"/>
  <c r="O28" i="12"/>
  <c r="P28" i="12"/>
  <c r="Q28" i="12"/>
  <c r="R28" i="12"/>
  <c r="S28" i="12"/>
  <c r="T28" i="12"/>
  <c r="U28" i="12"/>
  <c r="V28" i="12"/>
  <c r="W28" i="12"/>
  <c r="X28" i="12"/>
  <c r="Y28" i="12"/>
  <c r="Z28" i="12"/>
  <c r="AA28" i="12"/>
  <c r="AB28" i="12"/>
  <c r="AC28" i="12"/>
  <c r="AD28" i="12"/>
  <c r="AE28" i="12"/>
  <c r="AF28" i="12"/>
  <c r="C2" i="12"/>
  <c r="D2"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B2" i="12"/>
  <c r="B3" i="11"/>
  <c r="C3"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AF3" i="11"/>
  <c r="B4" i="11"/>
  <c r="C4"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AF4" i="11"/>
  <c r="B5" i="11"/>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6" i="11"/>
  <c r="C6" i="11"/>
  <c r="D6" i="11"/>
  <c r="E6" i="11"/>
  <c r="F6" i="11"/>
  <c r="G6" i="11"/>
  <c r="H6" i="11"/>
  <c r="I6" i="11"/>
  <c r="J6" i="11"/>
  <c r="K6" i="11"/>
  <c r="L6" i="11"/>
  <c r="M6" i="11"/>
  <c r="N6" i="11"/>
  <c r="O6" i="11"/>
  <c r="P6" i="11"/>
  <c r="Q6" i="11"/>
  <c r="R6" i="11"/>
  <c r="S6" i="11"/>
  <c r="T6" i="11"/>
  <c r="U6" i="11"/>
  <c r="V6" i="11"/>
  <c r="W6" i="11"/>
  <c r="X6" i="11"/>
  <c r="Y6" i="11"/>
  <c r="Z6" i="11"/>
  <c r="AA6" i="11"/>
  <c r="AB6" i="11"/>
  <c r="AC6" i="11"/>
  <c r="AD6" i="11"/>
  <c r="AE6" i="11"/>
  <c r="AF6" i="11"/>
  <c r="B7" i="11"/>
  <c r="C7" i="11"/>
  <c r="D7"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AF7" i="11"/>
  <c r="B8" i="11"/>
  <c r="C8" i="11"/>
  <c r="D8"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AF8" i="11"/>
  <c r="B9" i="11"/>
  <c r="C9" i="1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AF9" i="11"/>
  <c r="B10" i="11"/>
  <c r="C10" i="11"/>
  <c r="D10" i="11"/>
  <c r="E10" i="11"/>
  <c r="F10" i="11"/>
  <c r="G10" i="11"/>
  <c r="H10" i="11"/>
  <c r="I10" i="11"/>
  <c r="J10" i="11"/>
  <c r="K10" i="11"/>
  <c r="L10" i="11"/>
  <c r="M10" i="11"/>
  <c r="N10" i="11"/>
  <c r="O10" i="11"/>
  <c r="P10" i="11"/>
  <c r="Q10" i="11"/>
  <c r="R10" i="11"/>
  <c r="S10" i="11"/>
  <c r="T10" i="11"/>
  <c r="U10" i="11"/>
  <c r="V10" i="11"/>
  <c r="W10" i="11"/>
  <c r="X10" i="11"/>
  <c r="Y10" i="11"/>
  <c r="Z10" i="11"/>
  <c r="AA10" i="11"/>
  <c r="AB10" i="11"/>
  <c r="AC10" i="11"/>
  <c r="AD10" i="11"/>
  <c r="AE10" i="11"/>
  <c r="AF10" i="11"/>
  <c r="B11" i="11"/>
  <c r="C11" i="11"/>
  <c r="D11" i="11"/>
  <c r="E11" i="11"/>
  <c r="F11" i="11"/>
  <c r="G11" i="11"/>
  <c r="H11" i="11"/>
  <c r="I11" i="11"/>
  <c r="J11" i="11"/>
  <c r="K11" i="11"/>
  <c r="L11" i="11"/>
  <c r="M11" i="11"/>
  <c r="N11" i="11"/>
  <c r="O11" i="11"/>
  <c r="P11" i="11"/>
  <c r="Q11" i="11"/>
  <c r="R11" i="11"/>
  <c r="S11" i="11"/>
  <c r="T11" i="11"/>
  <c r="U11" i="11"/>
  <c r="V11" i="11"/>
  <c r="W11" i="11"/>
  <c r="X11" i="11"/>
  <c r="Y11" i="11"/>
  <c r="Z11" i="11"/>
  <c r="AA11" i="11"/>
  <c r="AB11" i="11"/>
  <c r="AC11" i="11"/>
  <c r="AD11" i="11"/>
  <c r="AE11" i="11"/>
  <c r="AF11" i="11"/>
  <c r="B12" i="11"/>
  <c r="C12" i="11"/>
  <c r="D12" i="11"/>
  <c r="E12" i="11"/>
  <c r="F12" i="11"/>
  <c r="G12" i="11"/>
  <c r="H12" i="11"/>
  <c r="I12" i="11"/>
  <c r="J12" i="11"/>
  <c r="K12" i="11"/>
  <c r="L12" i="11"/>
  <c r="M12" i="11"/>
  <c r="N12" i="11"/>
  <c r="O12" i="11"/>
  <c r="P12" i="11"/>
  <c r="Q12" i="11"/>
  <c r="R12" i="11"/>
  <c r="S12" i="11"/>
  <c r="T12" i="11"/>
  <c r="U12" i="11"/>
  <c r="V12" i="11"/>
  <c r="W12" i="11"/>
  <c r="X12" i="11"/>
  <c r="Y12" i="11"/>
  <c r="Z12" i="11"/>
  <c r="AA12" i="11"/>
  <c r="AB12" i="11"/>
  <c r="AC12" i="11"/>
  <c r="AD12" i="11"/>
  <c r="AE12" i="11"/>
  <c r="AF12" i="11"/>
  <c r="B13" i="11"/>
  <c r="C13" i="11"/>
  <c r="D13" i="11"/>
  <c r="E13" i="11"/>
  <c r="F13" i="11"/>
  <c r="G13" i="11"/>
  <c r="H13" i="11"/>
  <c r="I13" i="11"/>
  <c r="J13" i="11"/>
  <c r="K13" i="11"/>
  <c r="L13" i="11"/>
  <c r="M13" i="11"/>
  <c r="N13" i="11"/>
  <c r="O13" i="11"/>
  <c r="P13" i="11"/>
  <c r="Q13" i="11"/>
  <c r="R13" i="11"/>
  <c r="S13" i="11"/>
  <c r="T13" i="11"/>
  <c r="U13" i="11"/>
  <c r="V13" i="11"/>
  <c r="W13" i="11"/>
  <c r="X13" i="11"/>
  <c r="Y13" i="11"/>
  <c r="Z13" i="11"/>
  <c r="AA13" i="11"/>
  <c r="AB13" i="11"/>
  <c r="AC13" i="11"/>
  <c r="AD13" i="11"/>
  <c r="AE13" i="11"/>
  <c r="AF13" i="11"/>
  <c r="B14" i="11"/>
  <c r="C14"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B15" i="11"/>
  <c r="C15" i="11"/>
  <c r="D15" i="11"/>
  <c r="E15" i="11"/>
  <c r="F15" i="11"/>
  <c r="G15" i="11"/>
  <c r="H15" i="11"/>
  <c r="I15" i="11"/>
  <c r="J15" i="11"/>
  <c r="K15" i="11"/>
  <c r="L15" i="11"/>
  <c r="M15" i="11"/>
  <c r="N15" i="11"/>
  <c r="O15" i="11"/>
  <c r="P15" i="11"/>
  <c r="Q15" i="11"/>
  <c r="R15" i="11"/>
  <c r="S15" i="11"/>
  <c r="T15" i="11"/>
  <c r="U15" i="11"/>
  <c r="V15" i="11"/>
  <c r="W15" i="11"/>
  <c r="X15" i="11"/>
  <c r="Y15" i="11"/>
  <c r="Z15" i="11"/>
  <c r="AA15" i="11"/>
  <c r="AB15" i="11"/>
  <c r="AC15" i="11"/>
  <c r="AD15" i="11"/>
  <c r="AE15" i="11"/>
  <c r="AF15" i="11"/>
  <c r="B16" i="11"/>
  <c r="C16" i="11"/>
  <c r="D16" i="11"/>
  <c r="E16" i="11"/>
  <c r="F16" i="11"/>
  <c r="G16" i="11"/>
  <c r="H16" i="11"/>
  <c r="I16" i="11"/>
  <c r="J16" i="11"/>
  <c r="K16" i="11"/>
  <c r="L16" i="11"/>
  <c r="M16" i="11"/>
  <c r="N16" i="11"/>
  <c r="O16" i="11"/>
  <c r="P16" i="11"/>
  <c r="Q16" i="11"/>
  <c r="R16" i="11"/>
  <c r="S16" i="11"/>
  <c r="T16" i="11"/>
  <c r="U16" i="11"/>
  <c r="V16" i="11"/>
  <c r="W16" i="11"/>
  <c r="X16" i="11"/>
  <c r="Y16" i="11"/>
  <c r="Z16" i="11"/>
  <c r="AA16" i="11"/>
  <c r="AB16" i="11"/>
  <c r="AC16" i="11"/>
  <c r="AD16" i="11"/>
  <c r="AE16" i="11"/>
  <c r="AF16" i="11"/>
  <c r="B17" i="11"/>
  <c r="C17"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B18" i="11"/>
  <c r="C18" i="11"/>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B19" i="11"/>
  <c r="C19"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B20" i="11"/>
  <c r="C20" i="11"/>
  <c r="D20" i="11"/>
  <c r="E20" i="11"/>
  <c r="F20" i="11"/>
  <c r="G20" i="11"/>
  <c r="H20" i="11"/>
  <c r="I20" i="11"/>
  <c r="J20" i="11"/>
  <c r="K20" i="11"/>
  <c r="L20" i="11"/>
  <c r="M20" i="11"/>
  <c r="N20" i="11"/>
  <c r="O20" i="11"/>
  <c r="P20" i="11"/>
  <c r="Q20" i="11"/>
  <c r="R20" i="11"/>
  <c r="S20" i="11"/>
  <c r="T20" i="11"/>
  <c r="U20" i="11"/>
  <c r="V20" i="11"/>
  <c r="W20" i="11"/>
  <c r="X20" i="11"/>
  <c r="Y20" i="11"/>
  <c r="Z20" i="11"/>
  <c r="AA20" i="11"/>
  <c r="AB20" i="11"/>
  <c r="AC20" i="11"/>
  <c r="AD20" i="11"/>
  <c r="AE20" i="11"/>
  <c r="AF20" i="11"/>
  <c r="B21" i="11"/>
  <c r="C21" i="11"/>
  <c r="D21" i="11"/>
  <c r="E21" i="11"/>
  <c r="F21" i="11"/>
  <c r="G21" i="11"/>
  <c r="H21" i="11"/>
  <c r="I21" i="11"/>
  <c r="J21" i="11"/>
  <c r="K21" i="11"/>
  <c r="L21" i="11"/>
  <c r="M21" i="11"/>
  <c r="N21" i="11"/>
  <c r="O21" i="11"/>
  <c r="P21" i="11"/>
  <c r="Q21" i="11"/>
  <c r="R21" i="11"/>
  <c r="S21" i="11"/>
  <c r="T21" i="11"/>
  <c r="U21" i="11"/>
  <c r="V21" i="11"/>
  <c r="W21" i="11"/>
  <c r="X21" i="11"/>
  <c r="Y21" i="11"/>
  <c r="Z21" i="11"/>
  <c r="AA21" i="11"/>
  <c r="AB21" i="11"/>
  <c r="AC21" i="11"/>
  <c r="AD21" i="11"/>
  <c r="AE21" i="11"/>
  <c r="AF21" i="11"/>
  <c r="B22" i="11"/>
  <c r="C22"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B23" i="11"/>
  <c r="C23" i="11"/>
  <c r="D23" i="11"/>
  <c r="E23" i="11"/>
  <c r="F23" i="11"/>
  <c r="G23" i="11"/>
  <c r="H23" i="11"/>
  <c r="I23" i="11"/>
  <c r="J23" i="11"/>
  <c r="K23" i="11"/>
  <c r="L23" i="11"/>
  <c r="M23" i="11"/>
  <c r="N23" i="11"/>
  <c r="O23" i="11"/>
  <c r="P23" i="11"/>
  <c r="Q23" i="11"/>
  <c r="R23" i="11"/>
  <c r="S23" i="11"/>
  <c r="T23" i="11"/>
  <c r="U23" i="11"/>
  <c r="V23" i="11"/>
  <c r="W23" i="11"/>
  <c r="X23" i="11"/>
  <c r="Y23" i="11"/>
  <c r="Z23" i="11"/>
  <c r="AA23" i="11"/>
  <c r="AB23" i="11"/>
  <c r="AC23" i="11"/>
  <c r="AD23" i="11"/>
  <c r="AE23" i="11"/>
  <c r="AF23" i="11"/>
  <c r="B24" i="11"/>
  <c r="C24" i="11"/>
  <c r="D24" i="11"/>
  <c r="E24" i="11"/>
  <c r="F24" i="11"/>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B25" i="11"/>
  <c r="C25" i="11"/>
  <c r="D25" i="11"/>
  <c r="E25" i="11"/>
  <c r="F25" i="11"/>
  <c r="G25" i="11"/>
  <c r="H25" i="11"/>
  <c r="I25" i="11"/>
  <c r="J25" i="11"/>
  <c r="K25" i="11"/>
  <c r="L25" i="11"/>
  <c r="M25" i="11"/>
  <c r="N25" i="11"/>
  <c r="O25" i="11"/>
  <c r="P25" i="11"/>
  <c r="Q25" i="11"/>
  <c r="R25" i="11"/>
  <c r="S25" i="11"/>
  <c r="T25" i="11"/>
  <c r="U25" i="11"/>
  <c r="V25" i="11"/>
  <c r="W25" i="11"/>
  <c r="X25" i="11"/>
  <c r="Y25" i="11"/>
  <c r="Z25" i="11"/>
  <c r="AA25" i="11"/>
  <c r="AB25" i="11"/>
  <c r="AC25" i="11"/>
  <c r="AD25" i="11"/>
  <c r="AE25" i="11"/>
  <c r="AF25" i="11"/>
  <c r="B26" i="11"/>
  <c r="C26" i="11"/>
  <c r="D26" i="11"/>
  <c r="E26" i="11"/>
  <c r="F26" i="11"/>
  <c r="G26" i="11"/>
  <c r="H26" i="11"/>
  <c r="I26" i="11"/>
  <c r="J26" i="11"/>
  <c r="K26" i="11"/>
  <c r="L26" i="11"/>
  <c r="M26" i="11"/>
  <c r="N26" i="11"/>
  <c r="O26" i="11"/>
  <c r="P26" i="11"/>
  <c r="Q26" i="11"/>
  <c r="R26" i="11"/>
  <c r="S26" i="11"/>
  <c r="T26" i="11"/>
  <c r="U26" i="11"/>
  <c r="V26" i="11"/>
  <c r="W26" i="11"/>
  <c r="X26" i="11"/>
  <c r="Y26" i="11"/>
  <c r="Z26" i="11"/>
  <c r="AA26" i="11"/>
  <c r="AB26" i="11"/>
  <c r="AC26" i="11"/>
  <c r="AD26" i="11"/>
  <c r="AE26" i="11"/>
  <c r="AF26" i="11"/>
  <c r="B27" i="11"/>
  <c r="C27" i="11"/>
  <c r="D27" i="11"/>
  <c r="E27" i="11"/>
  <c r="F27" i="11"/>
  <c r="G27" i="11"/>
  <c r="H27" i="11"/>
  <c r="I27" i="11"/>
  <c r="J27" i="11"/>
  <c r="K27" i="11"/>
  <c r="L27" i="11"/>
  <c r="M27" i="11"/>
  <c r="N27" i="11"/>
  <c r="O27" i="11"/>
  <c r="P27" i="11"/>
  <c r="Q27" i="11"/>
  <c r="R27" i="11"/>
  <c r="S27" i="11"/>
  <c r="T27" i="11"/>
  <c r="U27" i="11"/>
  <c r="V27" i="11"/>
  <c r="W27" i="11"/>
  <c r="X27" i="11"/>
  <c r="Y27" i="11"/>
  <c r="Z27" i="11"/>
  <c r="AA27" i="11"/>
  <c r="AB27" i="11"/>
  <c r="AC27" i="11"/>
  <c r="AD27" i="11"/>
  <c r="AE27" i="11"/>
  <c r="AF27" i="11"/>
  <c r="B28" i="11"/>
  <c r="C28" i="11"/>
  <c r="D28" i="11"/>
  <c r="E28" i="11"/>
  <c r="F28" i="11"/>
  <c r="G28" i="11"/>
  <c r="H28" i="11"/>
  <c r="I28" i="11"/>
  <c r="J28" i="11"/>
  <c r="K28" i="11"/>
  <c r="L28" i="11"/>
  <c r="M28" i="11"/>
  <c r="N28" i="11"/>
  <c r="O28" i="11"/>
  <c r="P28" i="11"/>
  <c r="Q28" i="11"/>
  <c r="R28" i="11"/>
  <c r="S28" i="11"/>
  <c r="T28" i="11"/>
  <c r="U28" i="11"/>
  <c r="V28" i="11"/>
  <c r="W28" i="11"/>
  <c r="X28" i="11"/>
  <c r="Y28" i="11"/>
  <c r="Z28" i="11"/>
  <c r="AA28" i="11"/>
  <c r="AB28" i="11"/>
  <c r="AC28" i="11"/>
  <c r="AD28" i="11"/>
  <c r="AE28" i="11"/>
  <c r="AF28" i="11"/>
  <c r="C2" i="11"/>
  <c r="D2" i="11"/>
  <c r="E2" i="11"/>
  <c r="F2" i="11"/>
  <c r="G2" i="11"/>
  <c r="H2" i="11"/>
  <c r="I2" i="11"/>
  <c r="J2" i="11"/>
  <c r="K2" i="11"/>
  <c r="L2" i="11"/>
  <c r="M2" i="11"/>
  <c r="N2" i="11"/>
  <c r="O2" i="11"/>
  <c r="P2" i="11"/>
  <c r="Q2" i="11"/>
  <c r="R2" i="11"/>
  <c r="S2" i="11"/>
  <c r="T2" i="11"/>
  <c r="U2" i="11"/>
  <c r="V2" i="11"/>
  <c r="W2" i="11"/>
  <c r="X2" i="11"/>
  <c r="Y2" i="11"/>
  <c r="Z2" i="11"/>
  <c r="AA2" i="11"/>
  <c r="AB2" i="11"/>
  <c r="AC2" i="11"/>
  <c r="AD2" i="11"/>
  <c r="AE2" i="11"/>
  <c r="AF2" i="11"/>
  <c r="B2" i="11"/>
  <c r="M20" i="5" a="1"/>
  <c r="M20" i="5" s="1"/>
  <c r="L20" i="5" a="1"/>
  <c r="L20" i="5" s="1"/>
  <c r="L18" i="5" a="1"/>
  <c r="L18" i="5" s="1"/>
  <c r="L19" i="5" a="1"/>
  <c r="L19" i="5" s="1"/>
  <c r="L21" i="5" a="1"/>
  <c r="L21" i="5" s="1"/>
  <c r="M21" i="5" s="1" a="1"/>
  <c r="M21" i="5" s="1"/>
  <c r="L22" i="5" a="1"/>
  <c r="L22" i="5" s="1"/>
  <c r="M22" i="5" s="1" a="1"/>
  <c r="M22" i="5" s="1"/>
  <c r="L23" i="5" a="1"/>
  <c r="L23" i="5" s="1"/>
  <c r="L24" i="5" a="1"/>
  <c r="L24" i="5" s="1"/>
  <c r="L25" i="5" a="1"/>
  <c r="L25" i="5" s="1"/>
  <c r="M25" i="5" a="1"/>
  <c r="M25" i="5" s="1"/>
  <c r="L26" i="5" a="1"/>
  <c r="L26" i="5" s="1"/>
  <c r="M26" i="5" s="1" a="1"/>
  <c r="M26" i="5" s="1"/>
  <c r="L27" i="5" a="1"/>
  <c r="L27" i="5" s="1"/>
  <c r="M27" i="5" a="1"/>
  <c r="M27" i="5" s="1"/>
  <c r="L28" i="5" a="1"/>
  <c r="L28" i="5" s="1"/>
  <c r="M17" i="5" a="1"/>
  <c r="M17" i="5" s="1"/>
  <c r="L17" i="5" a="1"/>
  <c r="L17" i="5" s="1"/>
  <c r="M16" i="5" a="1"/>
  <c r="M16" i="5" s="1"/>
  <c r="L16" i="5" a="1"/>
  <c r="L16" i="5" s="1"/>
  <c r="M11" i="5" a="1"/>
  <c r="M11" i="5"/>
  <c r="N11" i="5" a="1"/>
  <c r="N11" i="5" s="1"/>
  <c r="L11" i="5" a="1"/>
  <c r="L11" i="5" s="1"/>
  <c r="L9" i="5" a="1"/>
  <c r="L9" i="5" s="1"/>
  <c r="L10" i="5" a="1"/>
  <c r="L10" i="5" s="1"/>
  <c r="L12" i="5" a="1"/>
  <c r="L12" i="5" s="1"/>
  <c r="L13" i="5" a="1"/>
  <c r="L13" i="5" s="1"/>
  <c r="L14" i="5" a="1"/>
  <c r="L14" i="5" s="1"/>
  <c r="L15" i="5" a="1"/>
  <c r="L15" i="5" s="1"/>
  <c r="M8" i="5" a="1"/>
  <c r="M8" i="5" s="1"/>
  <c r="L8" i="5" a="1"/>
  <c r="L8" i="5" s="1"/>
  <c r="L6" i="5" a="1"/>
  <c r="L6" i="5"/>
  <c r="L7" i="5" a="1"/>
  <c r="L7" i="5" s="1"/>
  <c r="L3" i="5" a="1"/>
  <c r="L3" i="5" s="1"/>
  <c r="L4" i="5" a="1"/>
  <c r="L4" i="5" s="1"/>
  <c r="L5" i="5" a="1"/>
  <c r="L5" i="5" s="1"/>
  <c r="M2" i="5" a="1"/>
  <c r="M2" i="5"/>
  <c r="N2" i="5" s="1" a="1"/>
  <c r="N2" i="5" s="1"/>
  <c r="L2" i="5" a="1"/>
  <c r="L2" i="5" s="1"/>
  <c r="E3" i="4" a="1"/>
  <c r="E3" i="4" s="1"/>
  <c r="F3" i="4" s="1" a="1"/>
  <c r="F3" i="4" s="1"/>
  <c r="E4" i="4" a="1"/>
  <c r="E4" i="4" s="1"/>
  <c r="F2" i="4" a="1"/>
  <c r="F2" i="4" s="1"/>
  <c r="E2" i="4" a="1"/>
  <c r="E2" i="4" s="1"/>
  <c r="B25" i="10"/>
  <c r="B24" i="10"/>
  <c r="B22" i="10"/>
  <c r="B21" i="10"/>
  <c r="B20" i="10"/>
  <c r="B19" i="10"/>
  <c r="B18" i="10"/>
  <c r="N20" i="5" l="1" a="1"/>
  <c r="N20" i="5" s="1"/>
  <c r="N27" i="5" a="1"/>
  <c r="N27" i="5" s="1"/>
  <c r="O26" i="5" a="1"/>
  <c r="O26" i="5" s="1"/>
  <c r="N26" i="5" a="1"/>
  <c r="N26" i="5" s="1"/>
  <c r="O25" i="5" a="1"/>
  <c r="O25" i="5" s="1"/>
  <c r="N25" i="5" a="1"/>
  <c r="N25" i="5" s="1"/>
  <c r="N24" i="5" a="1"/>
  <c r="N24" i="5" s="1"/>
  <c r="O23" i="5" a="1"/>
  <c r="O23" i="5" s="1"/>
  <c r="N22" i="5" a="1"/>
  <c r="N22" i="5" s="1"/>
  <c r="O27" i="5" a="1"/>
  <c r="O27" i="5" s="1"/>
  <c r="M24" i="5" a="1"/>
  <c r="M24" i="5" s="1"/>
  <c r="N23" i="5" a="1"/>
  <c r="N23" i="5" s="1"/>
  <c r="M28" i="5" a="1"/>
  <c r="M28" i="5" s="1"/>
  <c r="M23" i="5" a="1"/>
  <c r="M23" i="5" s="1"/>
  <c r="N21" i="5" a="1"/>
  <c r="N21" i="5" s="1"/>
  <c r="M19" i="5" a="1"/>
  <c r="M19" i="5" s="1"/>
  <c r="M18" i="5" a="1"/>
  <c r="M18" i="5" s="1"/>
  <c r="N17" i="5" a="1"/>
  <c r="N17" i="5" s="1"/>
  <c r="N16" i="5" a="1"/>
  <c r="N16" i="5" s="1"/>
  <c r="O16" i="5" a="1"/>
  <c r="O16" i="5" s="1"/>
  <c r="O11" i="5" a="1"/>
  <c r="O11" i="5" s="1"/>
  <c r="M13" i="5" a="1"/>
  <c r="M13" i="5" s="1"/>
  <c r="N10" i="5" a="1"/>
  <c r="N10" i="5" s="1"/>
  <c r="M10" i="5" a="1"/>
  <c r="M10" i="5" s="1"/>
  <c r="M15" i="5" a="1"/>
  <c r="M15" i="5" s="1"/>
  <c r="N12" i="5" a="1"/>
  <c r="N12" i="5" s="1"/>
  <c r="M12" i="5" a="1"/>
  <c r="M12" i="5" s="1"/>
  <c r="M14" i="5" a="1"/>
  <c r="M14" i="5" s="1"/>
  <c r="M9" i="5" a="1"/>
  <c r="M9" i="5" s="1"/>
  <c r="N8" i="5" a="1"/>
  <c r="N8" i="5" s="1"/>
  <c r="M7" i="5"/>
  <c r="N7" i="5" s="1"/>
  <c r="O6" i="5"/>
  <c r="N6" i="5"/>
  <c r="M6" i="5"/>
  <c r="N5" i="5"/>
  <c r="O5" i="5"/>
  <c r="Q5" i="5" s="1"/>
  <c r="P5" i="5"/>
  <c r="M5" i="5"/>
  <c r="M4" i="5" a="1"/>
  <c r="M4" i="5" s="1"/>
  <c r="N4" i="5" s="1" a="1"/>
  <c r="N4" i="5" s="1"/>
  <c r="M3" i="5"/>
  <c r="P2" i="5" a="1"/>
  <c r="P2" i="5" s="1"/>
  <c r="O2" i="5" a="1"/>
  <c r="O2" i="5" s="1"/>
  <c r="F4" i="4" a="1"/>
  <c r="F4" i="4" s="1"/>
  <c r="E5" i="4" a="1"/>
  <c r="E5" i="4" s="1"/>
  <c r="F5" i="4" s="1" a="1"/>
  <c r="F5" i="4" s="1"/>
  <c r="G3" i="4" a="1"/>
  <c r="G3" i="4" s="1"/>
  <c r="G4" i="4" a="1"/>
  <c r="G4" i="4" s="1"/>
  <c r="G2" i="4" a="1"/>
  <c r="G2" i="4" s="1"/>
  <c r="B3" i="7"/>
  <c r="C3" i="7"/>
  <c r="D3" i="7"/>
  <c r="B4" i="7"/>
  <c r="C4" i="7"/>
  <c r="D4" i="7"/>
  <c r="B5" i="7"/>
  <c r="C5" i="7"/>
  <c r="D5" i="7"/>
  <c r="B6" i="7"/>
  <c r="C6" i="7"/>
  <c r="D6" i="7"/>
  <c r="B7" i="7"/>
  <c r="C7" i="7"/>
  <c r="D7" i="7"/>
  <c r="B8" i="7"/>
  <c r="C8" i="7"/>
  <c r="D8" i="7"/>
  <c r="B9" i="7"/>
  <c r="C9" i="7"/>
  <c r="D9" i="7"/>
  <c r="B10" i="7"/>
  <c r="C10" i="7"/>
  <c r="D10" i="7"/>
  <c r="B11" i="7"/>
  <c r="C11" i="7"/>
  <c r="D11" i="7"/>
  <c r="B12" i="7"/>
  <c r="C12" i="7"/>
  <c r="D12" i="7"/>
  <c r="B13" i="7"/>
  <c r="C13" i="7"/>
  <c r="D13" i="7"/>
  <c r="B14" i="7"/>
  <c r="C14" i="7"/>
  <c r="D14" i="7"/>
  <c r="B15" i="7"/>
  <c r="C15" i="7"/>
  <c r="D15" i="7"/>
  <c r="B16" i="7"/>
  <c r="C16" i="7"/>
  <c r="D16" i="7"/>
  <c r="B17" i="7"/>
  <c r="C17" i="7"/>
  <c r="D17" i="7"/>
  <c r="B18" i="7"/>
  <c r="C18" i="7"/>
  <c r="D18" i="7"/>
  <c r="B19" i="7"/>
  <c r="C19" i="7"/>
  <c r="D19" i="7"/>
  <c r="B20" i="7"/>
  <c r="C20" i="7"/>
  <c r="D20" i="7"/>
  <c r="B21" i="7"/>
  <c r="C21" i="7"/>
  <c r="D21" i="7"/>
  <c r="B22" i="7"/>
  <c r="C22" i="7"/>
  <c r="D22" i="7"/>
  <c r="B23" i="7"/>
  <c r="C23" i="7"/>
  <c r="D23" i="7"/>
  <c r="B24" i="7"/>
  <c r="C24" i="7"/>
  <c r="D24" i="7"/>
  <c r="B25" i="7"/>
  <c r="C25" i="7"/>
  <c r="D25" i="7"/>
  <c r="B26" i="7"/>
  <c r="C26" i="7"/>
  <c r="D26" i="7"/>
  <c r="B27" i="7"/>
  <c r="C27" i="7"/>
  <c r="D27" i="7"/>
  <c r="B28" i="7"/>
  <c r="C28" i="7"/>
  <c r="D28" i="7"/>
  <c r="C2" i="7"/>
  <c r="D2" i="7"/>
  <c r="B2" i="7"/>
  <c r="B3" i="6"/>
  <c r="C3" i="6"/>
  <c r="B4" i="6"/>
  <c r="C4" i="6"/>
  <c r="B5" i="6"/>
  <c r="C5" i="6"/>
  <c r="B6" i="6"/>
  <c r="C6" i="6"/>
  <c r="B7" i="6"/>
  <c r="C7" i="6"/>
  <c r="B8" i="6"/>
  <c r="C8" i="6"/>
  <c r="B9" i="6"/>
  <c r="C9" i="6"/>
  <c r="B10" i="6"/>
  <c r="C10" i="6"/>
  <c r="B11" i="6"/>
  <c r="C11" i="6"/>
  <c r="B12" i="6"/>
  <c r="C12" i="6"/>
  <c r="B13" i="6"/>
  <c r="C13" i="6"/>
  <c r="B14" i="6"/>
  <c r="C14" i="6"/>
  <c r="B15" i="6"/>
  <c r="C15" i="6"/>
  <c r="D15" i="6"/>
  <c r="B16" i="6"/>
  <c r="C16" i="6"/>
  <c r="D16" i="6"/>
  <c r="B17" i="6"/>
  <c r="C17" i="6"/>
  <c r="B18" i="6"/>
  <c r="C18" i="6"/>
  <c r="B19" i="6"/>
  <c r="C19" i="6"/>
  <c r="B20" i="6"/>
  <c r="C20" i="6"/>
  <c r="B21" i="6"/>
  <c r="C21" i="6"/>
  <c r="B22" i="6"/>
  <c r="C22" i="6"/>
  <c r="B23" i="6"/>
  <c r="C23" i="6"/>
  <c r="B24" i="6"/>
  <c r="C24" i="6"/>
  <c r="D24" i="6"/>
  <c r="B25" i="6"/>
  <c r="C25" i="6"/>
  <c r="D25" i="6"/>
  <c r="B26" i="6"/>
  <c r="C26" i="6"/>
  <c r="B27" i="6"/>
  <c r="C27" i="6"/>
  <c r="B28" i="6"/>
  <c r="C28" i="6"/>
  <c r="C2" i="6"/>
  <c r="B2" i="6"/>
  <c r="AM3" i="3"/>
  <c r="AM4" i="3"/>
  <c r="AM5" i="3"/>
  <c r="AM6" i="3"/>
  <c r="AN6" i="3" s="1"/>
  <c r="AM7" i="3"/>
  <c r="AN7" i="3" s="1"/>
  <c r="AM8" i="3"/>
  <c r="AM9" i="3"/>
  <c r="AM10" i="3"/>
  <c r="AM11" i="3"/>
  <c r="AM12" i="3"/>
  <c r="AM13" i="3"/>
  <c r="AM14" i="3"/>
  <c r="AN14" i="3" s="1"/>
  <c r="AM15" i="3"/>
  <c r="AN15" i="3" s="1"/>
  <c r="AM16" i="3"/>
  <c r="AN16" i="3" s="1"/>
  <c r="AM17" i="3"/>
  <c r="AM18" i="3"/>
  <c r="AM19" i="3"/>
  <c r="AM20" i="3"/>
  <c r="AM21" i="3"/>
  <c r="AN21" i="3" s="1"/>
  <c r="E21" i="6" s="1"/>
  <c r="AM22" i="3"/>
  <c r="AN22" i="3" s="1"/>
  <c r="AM23" i="3"/>
  <c r="AN23" i="3" s="1"/>
  <c r="AM24" i="3"/>
  <c r="AN24" i="3"/>
  <c r="E24" i="6" s="1"/>
  <c r="AM25" i="3"/>
  <c r="AN25" i="3" s="1"/>
  <c r="AM26" i="3"/>
  <c r="AM27" i="3"/>
  <c r="AM28" i="3"/>
  <c r="AN2" i="3"/>
  <c r="AO2" i="3" s="1"/>
  <c r="AM2" i="3"/>
  <c r="AM3" i="2"/>
  <c r="AN3" i="2" s="1"/>
  <c r="AM4" i="2"/>
  <c r="AN4" i="2" s="1"/>
  <c r="AM5" i="2"/>
  <c r="AM6" i="2"/>
  <c r="D6" i="6" s="1"/>
  <c r="AM7" i="2"/>
  <c r="AM8" i="2"/>
  <c r="AM9" i="2"/>
  <c r="D9" i="6" s="1"/>
  <c r="AM10" i="2"/>
  <c r="AM11" i="2"/>
  <c r="AN11" i="2" s="1"/>
  <c r="AM12" i="2"/>
  <c r="AN12" i="2" s="1"/>
  <c r="AM13" i="2"/>
  <c r="AN13" i="2" s="1"/>
  <c r="AM14" i="2"/>
  <c r="AM15" i="2"/>
  <c r="AM16" i="2"/>
  <c r="AM17" i="2"/>
  <c r="AN17" i="2" s="1"/>
  <c r="AM18" i="2"/>
  <c r="AM19" i="2"/>
  <c r="AM20" i="2"/>
  <c r="AM21" i="2"/>
  <c r="AN21" i="2" s="1"/>
  <c r="AM22" i="2"/>
  <c r="D22" i="6" s="1"/>
  <c r="AM23" i="2"/>
  <c r="AM24" i="2"/>
  <c r="AN24" i="2" s="1"/>
  <c r="AM25" i="2"/>
  <c r="AM26" i="2"/>
  <c r="AM27" i="2"/>
  <c r="AM28" i="2"/>
  <c r="AM2" i="2"/>
  <c r="AN2" i="2" s="1"/>
  <c r="E2" i="6" s="1"/>
  <c r="O20" i="5" l="1" a="1"/>
  <c r="O20" i="5" s="1"/>
  <c r="N19" i="5" a="1"/>
  <c r="N19" i="5" s="1"/>
  <c r="P26" i="5" a="1"/>
  <c r="P26" i="5" s="1"/>
  <c r="Q26" i="5" s="1" a="1"/>
  <c r="Q26" i="5" s="1"/>
  <c r="N18" i="5" a="1"/>
  <c r="N18" i="5" s="1"/>
  <c r="P23" i="5" a="1"/>
  <c r="P23" i="5" s="1"/>
  <c r="N28" i="5" a="1"/>
  <c r="N28" i="5" s="1"/>
  <c r="O28" i="5" s="1" a="1"/>
  <c r="O28" i="5" s="1"/>
  <c r="Q25" i="5" a="1"/>
  <c r="Q25" i="5" s="1"/>
  <c r="O24" i="5" a="1"/>
  <c r="O24" i="5" s="1"/>
  <c r="P27" i="5" a="1"/>
  <c r="P27" i="5" s="1"/>
  <c r="O22" i="5" a="1"/>
  <c r="O22" i="5" s="1"/>
  <c r="P25" i="5" a="1"/>
  <c r="P25" i="5" s="1"/>
  <c r="O21" i="5" a="1"/>
  <c r="O21" i="5" s="1"/>
  <c r="O17" i="5" a="1"/>
  <c r="O17" i="5" s="1"/>
  <c r="P17" i="5" a="1"/>
  <c r="P17" i="5" s="1"/>
  <c r="P16" i="5" a="1"/>
  <c r="P16" i="5" s="1"/>
  <c r="P11" i="5" a="1"/>
  <c r="P11" i="5" s="1"/>
  <c r="P10" i="5" a="1"/>
  <c r="P10" i="5" s="1"/>
  <c r="N13" i="5" a="1"/>
  <c r="N13" i="5" s="1"/>
  <c r="O10" i="5" a="1"/>
  <c r="O10" i="5" s="1"/>
  <c r="N9" i="5" a="1"/>
  <c r="N9" i="5" s="1"/>
  <c r="N15" i="5" a="1"/>
  <c r="N15" i="5" s="1"/>
  <c r="N14" i="5" a="1"/>
  <c r="N14" i="5" s="1"/>
  <c r="O12" i="5" a="1"/>
  <c r="O12" i="5" s="1"/>
  <c r="O8" i="5" a="1"/>
  <c r="O8" i="5" s="1"/>
  <c r="P7" i="5"/>
  <c r="O7" i="5"/>
  <c r="Q6" i="5"/>
  <c r="P6" i="5"/>
  <c r="O4" i="5" a="1"/>
  <c r="O4" i="5" s="1"/>
  <c r="R5" i="5"/>
  <c r="P4" i="5" a="1"/>
  <c r="P4" i="5" s="1"/>
  <c r="N3" i="5"/>
  <c r="Q2" i="5" a="1"/>
  <c r="Q2" i="5" s="1"/>
  <c r="G5" i="4" a="1"/>
  <c r="G5" i="4" s="1"/>
  <c r="H3" i="4" a="1"/>
  <c r="H3" i="4" s="1"/>
  <c r="E6" i="4" a="1"/>
  <c r="E6" i="4" s="1"/>
  <c r="E6" i="7"/>
  <c r="H2" i="4" a="1"/>
  <c r="H2" i="4" s="1"/>
  <c r="AO23" i="3"/>
  <c r="AN5" i="3"/>
  <c r="E5" i="6" s="1"/>
  <c r="D5" i="6"/>
  <c r="E2" i="7"/>
  <c r="AN18" i="3"/>
  <c r="D18" i="6"/>
  <c r="E5" i="7"/>
  <c r="D28" i="6"/>
  <c r="E14" i="6"/>
  <c r="AN26" i="3"/>
  <c r="D26" i="6"/>
  <c r="AN20" i="3"/>
  <c r="D20" i="6"/>
  <c r="AN12" i="3"/>
  <c r="E12" i="6" s="1"/>
  <c r="D12" i="6"/>
  <c r="AN4" i="3"/>
  <c r="E4" i="6" s="1"/>
  <c r="D4" i="6"/>
  <c r="D21" i="6"/>
  <c r="AN13" i="3"/>
  <c r="D13" i="6"/>
  <c r="D23" i="6"/>
  <c r="D2" i="6"/>
  <c r="AN20" i="2"/>
  <c r="AN10" i="3"/>
  <c r="E10" i="6" s="1"/>
  <c r="D10" i="6"/>
  <c r="AN8" i="3"/>
  <c r="D8" i="6"/>
  <c r="AN19" i="3"/>
  <c r="D19" i="6"/>
  <c r="AN11" i="3"/>
  <c r="E11" i="6" s="1"/>
  <c r="D11" i="6"/>
  <c r="AN3" i="3"/>
  <c r="E3" i="6" s="1"/>
  <c r="D3" i="6"/>
  <c r="D17" i="6"/>
  <c r="E3" i="7"/>
  <c r="D7" i="6"/>
  <c r="E4" i="7"/>
  <c r="D27" i="6"/>
  <c r="D14" i="6"/>
  <c r="AO20" i="3"/>
  <c r="AO7" i="3"/>
  <c r="AN28" i="3"/>
  <c r="AO24" i="3"/>
  <c r="AO8" i="3"/>
  <c r="AO16" i="3"/>
  <c r="AO26" i="3"/>
  <c r="AO13" i="2"/>
  <c r="AO4" i="2"/>
  <c r="AO2" i="2"/>
  <c r="F2" i="6" s="1"/>
  <c r="AO21" i="2"/>
  <c r="AN18" i="2"/>
  <c r="AO18" i="2" s="1"/>
  <c r="AO3" i="2"/>
  <c r="AN25" i="2"/>
  <c r="E25" i="6" s="1"/>
  <c r="AO5" i="2"/>
  <c r="AN10" i="2"/>
  <c r="AO11" i="2"/>
  <c r="AN22" i="2"/>
  <c r="E22" i="6" s="1"/>
  <c r="AN19" i="2"/>
  <c r="AN9" i="2"/>
  <c r="AN5" i="2"/>
  <c r="AN26" i="2"/>
  <c r="AP3" i="2"/>
  <c r="AP23" i="3"/>
  <c r="AO22" i="3"/>
  <c r="AO19" i="3"/>
  <c r="AN27" i="3"/>
  <c r="AP24" i="3"/>
  <c r="AO12" i="3"/>
  <c r="F12" i="6" s="1"/>
  <c r="AO15" i="3"/>
  <c r="AO4" i="3"/>
  <c r="AP15" i="3"/>
  <c r="AN9" i="3"/>
  <c r="AO25" i="3"/>
  <c r="AN17" i="3"/>
  <c r="E17" i="6" s="1"/>
  <c r="AO10" i="3"/>
  <c r="AO18" i="3"/>
  <c r="AO11" i="3"/>
  <c r="F11" i="6" s="1"/>
  <c r="AO3" i="3"/>
  <c r="AO21" i="3"/>
  <c r="F21" i="6" s="1"/>
  <c r="AO14" i="3"/>
  <c r="AO6" i="3"/>
  <c r="AP2" i="3"/>
  <c r="AN27" i="2"/>
  <c r="AN28" i="2"/>
  <c r="AO25" i="2"/>
  <c r="AN23" i="2"/>
  <c r="E23" i="6" s="1"/>
  <c r="AN16" i="2"/>
  <c r="AO16" i="2" s="1"/>
  <c r="AN15" i="2"/>
  <c r="E15" i="6" s="1"/>
  <c r="AP5" i="2"/>
  <c r="AP4" i="2"/>
  <c r="AN6" i="2"/>
  <c r="E6" i="6" s="1"/>
  <c r="AO26" i="2"/>
  <c r="AO17" i="2"/>
  <c r="AN14" i="2"/>
  <c r="AO24" i="2"/>
  <c r="AN7" i="2"/>
  <c r="E7" i="6" s="1"/>
  <c r="AP13" i="2"/>
  <c r="AO12" i="2"/>
  <c r="AP11" i="2"/>
  <c r="AQ3" i="2"/>
  <c r="AN8" i="2"/>
  <c r="AP2" i="2"/>
  <c r="F4" i="7"/>
  <c r="Q20" i="5" l="1" a="1"/>
  <c r="Q20" i="5" s="1"/>
  <c r="P20" i="5" a="1"/>
  <c r="P20" i="5" s="1"/>
  <c r="R26" i="5" a="1"/>
  <c r="R26" i="5" s="1"/>
  <c r="O19" i="5" a="1"/>
  <c r="O19" i="5" s="1"/>
  <c r="Q21" i="5" a="1"/>
  <c r="Q21" i="5" s="1"/>
  <c r="P22" i="5" a="1"/>
  <c r="P22" i="5" s="1"/>
  <c r="R22" i="5" s="1" a="1"/>
  <c r="R22" i="5" s="1"/>
  <c r="P21" i="5" a="1"/>
  <c r="P21" i="5" s="1"/>
  <c r="R21" i="5" s="1" a="1"/>
  <c r="R21" i="5" s="1"/>
  <c r="Q22" i="5" a="1"/>
  <c r="Q22" i="5" s="1"/>
  <c r="Q23" i="5" a="1"/>
  <c r="Q23" i="5" s="1"/>
  <c r="R25" i="5" a="1"/>
  <c r="R25" i="5" s="1"/>
  <c r="P24" i="5" a="1"/>
  <c r="P24" i="5" s="1"/>
  <c r="Q28" i="5" a="1"/>
  <c r="Q28" i="5" s="1"/>
  <c r="P28" i="5" a="1"/>
  <c r="P28" i="5" s="1"/>
  <c r="Q24" i="5" a="1"/>
  <c r="Q24" i="5" s="1"/>
  <c r="O18" i="5" a="1"/>
  <c r="O18" i="5" s="1"/>
  <c r="S25" i="5" a="1"/>
  <c r="S25" i="5" s="1"/>
  <c r="T25" i="5" s="1" a="1"/>
  <c r="T25" i="5" s="1"/>
  <c r="Q27" i="5" a="1"/>
  <c r="Q27" i="5" s="1"/>
  <c r="Q17" i="5" a="1"/>
  <c r="Q17" i="5" s="1"/>
  <c r="Q16" i="5" a="1"/>
  <c r="Q16" i="5" s="1"/>
  <c r="Q11" i="5" a="1"/>
  <c r="Q11" i="5" s="1"/>
  <c r="Q10" i="5" a="1"/>
  <c r="Q10" i="5" s="1"/>
  <c r="O14" i="5" a="1"/>
  <c r="O14" i="5" s="1"/>
  <c r="O13" i="5" a="1"/>
  <c r="O13" i="5" s="1"/>
  <c r="O9" i="5" a="1"/>
  <c r="O9" i="5" s="1"/>
  <c r="O15" i="5" a="1"/>
  <c r="O15" i="5" s="1"/>
  <c r="P12" i="5" a="1"/>
  <c r="P12" i="5" s="1"/>
  <c r="P8" i="5" a="1"/>
  <c r="P8" i="5" s="1"/>
  <c r="Q7" i="5"/>
  <c r="R6" i="5"/>
  <c r="S6" i="5"/>
  <c r="S5" i="5"/>
  <c r="Q4" i="5" a="1"/>
  <c r="Q4" i="5" s="1"/>
  <c r="O3" i="5"/>
  <c r="R2" i="5" a="1"/>
  <c r="R2" i="5" s="1"/>
  <c r="E7" i="4" a="1"/>
  <c r="E7" i="4" s="1"/>
  <c r="H4" i="4" a="1"/>
  <c r="H4" i="4" s="1"/>
  <c r="F6" i="4" a="1"/>
  <c r="F6" i="4" s="1"/>
  <c r="G6" i="4" s="1" a="1"/>
  <c r="G6" i="4" s="1"/>
  <c r="H5" i="4" a="1"/>
  <c r="H5" i="4" s="1"/>
  <c r="I3" i="4" a="1"/>
  <c r="I3" i="4" s="1"/>
  <c r="I2" i="4" a="1"/>
  <c r="I2" i="4" s="1"/>
  <c r="J2" i="4" s="1" a="1"/>
  <c r="J2" i="4" s="1"/>
  <c r="F24" i="6"/>
  <c r="E16" i="6"/>
  <c r="E18" i="6"/>
  <c r="G2" i="7"/>
  <c r="F2" i="7"/>
  <c r="AO6" i="2"/>
  <c r="AP3" i="3"/>
  <c r="G3" i="6" s="1"/>
  <c r="F3" i="6"/>
  <c r="AP4" i="3"/>
  <c r="G4" i="6" s="1"/>
  <c r="F4" i="6"/>
  <c r="AP19" i="3"/>
  <c r="G19" i="6" s="1"/>
  <c r="E28" i="6"/>
  <c r="AP7" i="3"/>
  <c r="G7" i="6" s="1"/>
  <c r="F5" i="7"/>
  <c r="AP20" i="3"/>
  <c r="AO5" i="3"/>
  <c r="F5" i="6" s="1"/>
  <c r="E19" i="6"/>
  <c r="AO20" i="2"/>
  <c r="AP20" i="2" s="1"/>
  <c r="F3" i="7"/>
  <c r="F18" i="6"/>
  <c r="AP26" i="3"/>
  <c r="AQ26" i="3" s="1"/>
  <c r="H26" i="6" s="1"/>
  <c r="F26" i="6"/>
  <c r="E20" i="6"/>
  <c r="F6" i="6"/>
  <c r="F25" i="6"/>
  <c r="E27" i="6"/>
  <c r="AP16" i="3"/>
  <c r="F16" i="6"/>
  <c r="AO13" i="3"/>
  <c r="E13" i="6"/>
  <c r="G2" i="6"/>
  <c r="AQ24" i="3"/>
  <c r="AP14" i="3"/>
  <c r="E9" i="6"/>
  <c r="E8" i="6"/>
  <c r="E26" i="6"/>
  <c r="F23" i="6"/>
  <c r="AP5" i="3"/>
  <c r="AO28" i="3"/>
  <c r="AP8" i="3"/>
  <c r="AR3" i="2"/>
  <c r="AP18" i="2"/>
  <c r="AQ18" i="2" s="1"/>
  <c r="AP17" i="2"/>
  <c r="AQ17" i="2" s="1"/>
  <c r="AQ5" i="2"/>
  <c r="AO19" i="2"/>
  <c r="F19" i="6" s="1"/>
  <c r="AQ13" i="2"/>
  <c r="AP6" i="2"/>
  <c r="AO10" i="2"/>
  <c r="F10" i="6" s="1"/>
  <c r="AO22" i="2"/>
  <c r="F22" i="6" s="1"/>
  <c r="AO9" i="2"/>
  <c r="AP9" i="2" s="1"/>
  <c r="AP16" i="2"/>
  <c r="AP19" i="2"/>
  <c r="AP21" i="2"/>
  <c r="AO23" i="2"/>
  <c r="AP21" i="3"/>
  <c r="G21" i="6" s="1"/>
  <c r="AP25" i="3"/>
  <c r="G25" i="6" s="1"/>
  <c r="AP6" i="3"/>
  <c r="AQ14" i="3"/>
  <c r="AP22" i="3"/>
  <c r="AP11" i="3"/>
  <c r="G11" i="6" s="1"/>
  <c r="AQ15" i="3"/>
  <c r="AQ10" i="3"/>
  <c r="AO17" i="3"/>
  <c r="F17" i="6" s="1"/>
  <c r="AR24" i="3"/>
  <c r="AQ4" i="3"/>
  <c r="H4" i="6" s="1"/>
  <c r="AQ23" i="3"/>
  <c r="AQ3" i="3"/>
  <c r="AO9" i="3"/>
  <c r="F9" i="6" s="1"/>
  <c r="AP12" i="3"/>
  <c r="G12" i="6" s="1"/>
  <c r="AO27" i="3"/>
  <c r="F27" i="6" s="1"/>
  <c r="AQ7" i="3"/>
  <c r="AP18" i="3"/>
  <c r="AP10" i="3"/>
  <c r="AQ18" i="3"/>
  <c r="AQ2" i="3"/>
  <c r="H2" i="6" s="1"/>
  <c r="AP24" i="2"/>
  <c r="G24" i="6" s="1"/>
  <c r="AP12" i="2"/>
  <c r="AP26" i="2"/>
  <c r="AQ26" i="2" s="1"/>
  <c r="AO14" i="2"/>
  <c r="F14" i="6" s="1"/>
  <c r="AQ16" i="2"/>
  <c r="AP23" i="2"/>
  <c r="G23" i="6" s="1"/>
  <c r="AO28" i="2"/>
  <c r="AO7" i="2"/>
  <c r="F7" i="6" s="1"/>
  <c r="AP7" i="2"/>
  <c r="AR6" i="2"/>
  <c r="AO15" i="2"/>
  <c r="F15" i="6" s="1"/>
  <c r="AR13" i="2"/>
  <c r="AO27" i="2"/>
  <c r="AQ11" i="2"/>
  <c r="AQ4" i="2"/>
  <c r="AQ6" i="2"/>
  <c r="AO8" i="2"/>
  <c r="AP8" i="2" s="1"/>
  <c r="AS3" i="2"/>
  <c r="AP25" i="2"/>
  <c r="AQ21" i="2"/>
  <c r="AQ2" i="2"/>
  <c r="G3" i="7"/>
  <c r="R20" i="5" l="1" a="1"/>
  <c r="R20" i="5" s="1"/>
  <c r="S22" i="5" a="1"/>
  <c r="S22" i="5" s="1"/>
  <c r="T22" i="5" a="1"/>
  <c r="T22" i="5" s="1"/>
  <c r="R27" i="5" a="1"/>
  <c r="R27" i="5" s="1"/>
  <c r="S21" i="5" a="1"/>
  <c r="S21" i="5" s="1"/>
  <c r="S26" i="5" a="1"/>
  <c r="S26" i="5" s="1"/>
  <c r="S24" i="5" a="1"/>
  <c r="S24" i="5" s="1"/>
  <c r="P19" i="5" a="1"/>
  <c r="P19" i="5" s="1"/>
  <c r="R28" i="5" a="1"/>
  <c r="R28" i="5" s="1"/>
  <c r="P18" i="5" a="1"/>
  <c r="P18" i="5" s="1"/>
  <c r="R23" i="5" a="1"/>
  <c r="R23" i="5" s="1"/>
  <c r="U22" i="5" a="1"/>
  <c r="U22" i="5" s="1"/>
  <c r="U25" i="5" a="1"/>
  <c r="U25" i="5" s="1"/>
  <c r="V22" i="5" a="1"/>
  <c r="V22" i="5" s="1"/>
  <c r="R24" i="5" a="1"/>
  <c r="R24" i="5" s="1"/>
  <c r="R17" i="5" a="1"/>
  <c r="R17" i="5" s="1"/>
  <c r="R16" i="5" a="1"/>
  <c r="R16" i="5" s="1"/>
  <c r="R11" i="5" a="1"/>
  <c r="R11" i="5" s="1"/>
  <c r="P9" i="5" a="1"/>
  <c r="P9" i="5" s="1"/>
  <c r="P15" i="5" a="1"/>
  <c r="P15" i="5" s="1"/>
  <c r="P13" i="5" a="1"/>
  <c r="P13" i="5" s="1"/>
  <c r="R12" i="5" a="1"/>
  <c r="R12" i="5" s="1"/>
  <c r="S12" i="5" s="1" a="1"/>
  <c r="S12" i="5" s="1"/>
  <c r="P14" i="5" a="1"/>
  <c r="P14" i="5" s="1"/>
  <c r="Q12" i="5" a="1"/>
  <c r="Q12" i="5" s="1"/>
  <c r="Q13" i="5" a="1"/>
  <c r="Q13" i="5" s="1"/>
  <c r="Q15" i="5" a="1"/>
  <c r="Q15" i="5" s="1"/>
  <c r="Q14" i="5" a="1"/>
  <c r="Q14" i="5" s="1"/>
  <c r="R14" i="5" s="1" a="1"/>
  <c r="R14" i="5" s="1"/>
  <c r="R15" i="5" a="1"/>
  <c r="R15" i="5" s="1"/>
  <c r="R10" i="5" a="1"/>
  <c r="R10" i="5" s="1"/>
  <c r="Q9" i="5" a="1"/>
  <c r="Q9" i="5" s="1"/>
  <c r="Q8" i="5" a="1"/>
  <c r="Q8" i="5" s="1"/>
  <c r="T6" i="5"/>
  <c r="R7" i="5"/>
  <c r="T5" i="5"/>
  <c r="P3" i="5"/>
  <c r="Q3" i="5" s="1"/>
  <c r="R4" i="5" a="1"/>
  <c r="R4" i="5" s="1"/>
  <c r="S4" i="5" a="1"/>
  <c r="S4" i="5" s="1"/>
  <c r="V5" i="5"/>
  <c r="W5" i="5" s="1"/>
  <c r="U5" i="5"/>
  <c r="S2" i="5" a="1"/>
  <c r="S2" i="5" s="1"/>
  <c r="H3" i="7"/>
  <c r="J3" i="4" a="1"/>
  <c r="J3" i="4" s="1"/>
  <c r="F6" i="7"/>
  <c r="F7" i="4" a="1"/>
  <c r="F7" i="4" s="1"/>
  <c r="G6" i="7"/>
  <c r="H6" i="4" a="1"/>
  <c r="H6" i="4" s="1"/>
  <c r="E8" i="4" a="1"/>
  <c r="E8" i="4" s="1"/>
  <c r="E7" i="7"/>
  <c r="I4" i="4" a="1"/>
  <c r="I4" i="4" s="1"/>
  <c r="K2" i="4" a="1"/>
  <c r="K2" i="4" s="1"/>
  <c r="H2" i="7"/>
  <c r="G16" i="6"/>
  <c r="AQ16" i="3"/>
  <c r="G4" i="7"/>
  <c r="G26" i="6"/>
  <c r="AR3" i="3"/>
  <c r="I3" i="6" s="1"/>
  <c r="H3" i="6"/>
  <c r="AP28" i="3"/>
  <c r="F28" i="6"/>
  <c r="F8" i="6"/>
  <c r="AQ20" i="3"/>
  <c r="G20" i="6"/>
  <c r="H18" i="6"/>
  <c r="G5" i="6"/>
  <c r="F13" i="6"/>
  <c r="AP13" i="3"/>
  <c r="AQ6" i="3"/>
  <c r="H6" i="6" s="1"/>
  <c r="G6" i="6"/>
  <c r="G8" i="6"/>
  <c r="F20" i="6"/>
  <c r="AQ19" i="3"/>
  <c r="AQ22" i="3"/>
  <c r="H6" i="7"/>
  <c r="AR26" i="3"/>
  <c r="H5" i="7"/>
  <c r="G5" i="7"/>
  <c r="G18" i="6"/>
  <c r="AR14" i="3"/>
  <c r="AQ20" i="2"/>
  <c r="AR20" i="2" s="1"/>
  <c r="AQ5" i="3"/>
  <c r="AQ28" i="3"/>
  <c r="AQ8" i="3"/>
  <c r="H8" i="6" s="1"/>
  <c r="AQ23" i="2"/>
  <c r="H23" i="6" s="1"/>
  <c r="AP22" i="2"/>
  <c r="G22" i="6" s="1"/>
  <c r="AR23" i="2"/>
  <c r="AR21" i="2"/>
  <c r="AQ19" i="2"/>
  <c r="AR19" i="2" s="1"/>
  <c r="AR5" i="2"/>
  <c r="AP10" i="2"/>
  <c r="G10" i="6" s="1"/>
  <c r="AQ8" i="2"/>
  <c r="AP27" i="3"/>
  <c r="AR23" i="3"/>
  <c r="AQ25" i="3"/>
  <c r="H25" i="6" s="1"/>
  <c r="AR10" i="3"/>
  <c r="AQ11" i="3"/>
  <c r="H11" i="6" s="1"/>
  <c r="AQ21" i="3"/>
  <c r="H21" i="6" s="1"/>
  <c r="AR21" i="3"/>
  <c r="I21" i="6" s="1"/>
  <c r="AS3" i="3"/>
  <c r="J3" i="6" s="1"/>
  <c r="AS14" i="3"/>
  <c r="AR22" i="3"/>
  <c r="AS22" i="3"/>
  <c r="AR18" i="3"/>
  <c r="AR12" i="3"/>
  <c r="AS24" i="3"/>
  <c r="AR4" i="3"/>
  <c r="I4" i="6" s="1"/>
  <c r="AR15" i="3"/>
  <c r="AR6" i="3"/>
  <c r="I6" i="6" s="1"/>
  <c r="AQ12" i="3"/>
  <c r="H12" i="6" s="1"/>
  <c r="AR7" i="3"/>
  <c r="AP17" i="3"/>
  <c r="G17" i="6" s="1"/>
  <c r="AR19" i="3"/>
  <c r="AP9" i="3"/>
  <c r="G9" i="6" s="1"/>
  <c r="AS10" i="3"/>
  <c r="AR2" i="3"/>
  <c r="AS2" i="3" s="1"/>
  <c r="AR11" i="2"/>
  <c r="AS6" i="2"/>
  <c r="AR17" i="2"/>
  <c r="AQ7" i="2"/>
  <c r="H7" i="6" s="1"/>
  <c r="AR26" i="2"/>
  <c r="AQ24" i="2"/>
  <c r="H24" i="6" s="1"/>
  <c r="AP14" i="2"/>
  <c r="G14" i="6" s="1"/>
  <c r="AR16" i="2"/>
  <c r="AP28" i="2"/>
  <c r="AQ28" i="2" s="1"/>
  <c r="AS13" i="2"/>
  <c r="AS21" i="2"/>
  <c r="AQ9" i="2"/>
  <c r="AS23" i="2"/>
  <c r="AQ12" i="2"/>
  <c r="AQ25" i="2"/>
  <c r="AR18" i="2"/>
  <c r="AR4" i="2"/>
  <c r="AT3" i="2"/>
  <c r="AP27" i="2"/>
  <c r="AP15" i="2"/>
  <c r="G15" i="6" s="1"/>
  <c r="AR2" i="2"/>
  <c r="AS2" i="2" s="1"/>
  <c r="S20" i="5" l="1" a="1"/>
  <c r="S20" i="5" s="1"/>
  <c r="Q19" i="5" a="1"/>
  <c r="Q19" i="5" s="1"/>
  <c r="S28" i="5" a="1"/>
  <c r="S28" i="5" s="1"/>
  <c r="T28" i="5" s="1" a="1"/>
  <c r="T28" i="5" s="1"/>
  <c r="U26" i="5" a="1"/>
  <c r="U26" i="5" s="1"/>
  <c r="W22" i="5" a="1"/>
  <c r="W22" i="5" s="1"/>
  <c r="T26" i="5" a="1"/>
  <c r="T26" i="5" s="1"/>
  <c r="S27" i="5" a="1"/>
  <c r="S27" i="5" s="1"/>
  <c r="T27" i="5" s="1" a="1"/>
  <c r="T27" i="5" s="1"/>
  <c r="V25" i="5" a="1"/>
  <c r="V25" i="5" s="1"/>
  <c r="Q18" i="5" a="1"/>
  <c r="Q18" i="5" s="1"/>
  <c r="T21" i="5" a="1"/>
  <c r="T21" i="5" s="1"/>
  <c r="T24" i="5" a="1"/>
  <c r="T24" i="5" s="1"/>
  <c r="S23" i="5" a="1"/>
  <c r="S23" i="5" s="1"/>
  <c r="S17" i="5" a="1"/>
  <c r="S17" i="5" s="1"/>
  <c r="T17" i="5" s="1" a="1"/>
  <c r="T17" i="5" s="1"/>
  <c r="S16" i="5" a="1"/>
  <c r="S16" i="5" s="1"/>
  <c r="S11" i="5" a="1"/>
  <c r="S11" i="5" s="1"/>
  <c r="T11" i="5" a="1"/>
  <c r="T11" i="5" s="1"/>
  <c r="T12" i="5" a="1"/>
  <c r="T12" i="5" s="1"/>
  <c r="T10" i="5" a="1"/>
  <c r="T10" i="5" s="1"/>
  <c r="S14" i="5" a="1"/>
  <c r="S14" i="5" s="1"/>
  <c r="S10" i="5" a="1"/>
  <c r="S10" i="5" s="1"/>
  <c r="R13" i="5" a="1"/>
  <c r="R13" i="5" s="1"/>
  <c r="S15" i="5" a="1"/>
  <c r="S15" i="5" s="1"/>
  <c r="R9" i="5" a="1"/>
  <c r="R9" i="5" s="1"/>
  <c r="R8" i="5" a="1"/>
  <c r="R8" i="5" s="1"/>
  <c r="U6" i="5"/>
  <c r="V6" i="5"/>
  <c r="S7" i="5"/>
  <c r="R3" i="5"/>
  <c r="U4" i="5" a="1"/>
  <c r="U4" i="5" s="1"/>
  <c r="T4" i="5" a="1"/>
  <c r="T4" i="5" s="1"/>
  <c r="X5" i="5"/>
  <c r="T2" i="5" a="1"/>
  <c r="T2" i="5" s="1"/>
  <c r="E9" i="4" a="1"/>
  <c r="E9" i="4" s="1"/>
  <c r="E8" i="7"/>
  <c r="M3" i="4" a="1"/>
  <c r="M3" i="4" s="1"/>
  <c r="F7" i="7"/>
  <c r="K3" i="4" a="1"/>
  <c r="K3" i="4" s="1"/>
  <c r="L3" i="4" a="1"/>
  <c r="L3" i="4" s="1"/>
  <c r="I5" i="4" a="1"/>
  <c r="I5" i="4" s="1"/>
  <c r="J4" i="4" a="1"/>
  <c r="J4" i="4" s="1"/>
  <c r="F8" i="4" a="1"/>
  <c r="F8" i="4" s="1"/>
  <c r="G7" i="4" a="1"/>
  <c r="G7" i="4" s="1"/>
  <c r="L2" i="4" a="1"/>
  <c r="L2" i="4" s="1"/>
  <c r="M2" i="4" s="1" a="1"/>
  <c r="M2" i="4" s="1"/>
  <c r="AT2" i="3"/>
  <c r="J2" i="6"/>
  <c r="H19" i="6"/>
  <c r="H20" i="6"/>
  <c r="AR20" i="3"/>
  <c r="H4" i="7"/>
  <c r="AT22" i="3"/>
  <c r="AR5" i="3"/>
  <c r="I5" i="6" s="1"/>
  <c r="H5" i="6"/>
  <c r="AS5" i="3"/>
  <c r="I2" i="7"/>
  <c r="AS7" i="3"/>
  <c r="I18" i="6"/>
  <c r="AU2" i="3"/>
  <c r="I2" i="6"/>
  <c r="AR28" i="3"/>
  <c r="I28" i="6" s="1"/>
  <c r="H28" i="6"/>
  <c r="I3" i="7"/>
  <c r="AS26" i="3"/>
  <c r="I26" i="6"/>
  <c r="G28" i="6"/>
  <c r="I19" i="6"/>
  <c r="AT14" i="3"/>
  <c r="I23" i="6"/>
  <c r="H16" i="6"/>
  <c r="AR16" i="3"/>
  <c r="I12" i="6"/>
  <c r="G27" i="6"/>
  <c r="G13" i="6"/>
  <c r="AQ13" i="3"/>
  <c r="AS8" i="3"/>
  <c r="AR8" i="3"/>
  <c r="I8" i="6" s="1"/>
  <c r="AT23" i="2"/>
  <c r="AQ14" i="2"/>
  <c r="H14" i="6" s="1"/>
  <c r="AR7" i="2"/>
  <c r="I7" i="6" s="1"/>
  <c r="AQ10" i="2"/>
  <c r="H10" i="6" s="1"/>
  <c r="AR22" i="2"/>
  <c r="I22" i="6" s="1"/>
  <c r="AQ22" i="2"/>
  <c r="H22" i="6" s="1"/>
  <c r="AR12" i="2"/>
  <c r="AS4" i="2"/>
  <c r="AT6" i="2"/>
  <c r="AR8" i="2"/>
  <c r="AS8" i="2" s="1"/>
  <c r="AS20" i="2"/>
  <c r="AT20" i="2"/>
  <c r="AU20" i="2" s="1"/>
  <c r="AS17" i="2"/>
  <c r="AT5" i="2"/>
  <c r="AS5" i="2"/>
  <c r="AS4" i="3"/>
  <c r="J4" i="6" s="1"/>
  <c r="AS18" i="3"/>
  <c r="J18" i="6" s="1"/>
  <c r="AR11" i="3"/>
  <c r="I11" i="6" s="1"/>
  <c r="AU22" i="3"/>
  <c r="AS6" i="3"/>
  <c r="J6" i="6" s="1"/>
  <c r="AQ17" i="3"/>
  <c r="H17" i="6" s="1"/>
  <c r="AT3" i="3"/>
  <c r="K3" i="6" s="1"/>
  <c r="AQ9" i="3"/>
  <c r="H9" i="6" s="1"/>
  <c r="AS19" i="3"/>
  <c r="AT24" i="3"/>
  <c r="AQ27" i="3"/>
  <c r="AS12" i="3"/>
  <c r="AS21" i="3"/>
  <c r="J21" i="6" s="1"/>
  <c r="AR25" i="3"/>
  <c r="AS23" i="3"/>
  <c r="J23" i="6" s="1"/>
  <c r="AS15" i="3"/>
  <c r="AT7" i="3"/>
  <c r="AT10" i="3"/>
  <c r="AV2" i="3"/>
  <c r="AW2" i="3" s="1"/>
  <c r="AQ27" i="2"/>
  <c r="AT21" i="2"/>
  <c r="AQ15" i="2"/>
  <c r="H15" i="6" s="1"/>
  <c r="AU3" i="2"/>
  <c r="AU23" i="2"/>
  <c r="AR9" i="2"/>
  <c r="AS9" i="2" s="1"/>
  <c r="AT13" i="2"/>
  <c r="AU6" i="2"/>
  <c r="AS7" i="2"/>
  <c r="AS16" i="2"/>
  <c r="AS26" i="2"/>
  <c r="AS18" i="2"/>
  <c r="AT18" i="2"/>
  <c r="AR25" i="2"/>
  <c r="AR28" i="2"/>
  <c r="AR24" i="2"/>
  <c r="I24" i="6" s="1"/>
  <c r="AT17" i="2"/>
  <c r="AS11" i="2"/>
  <c r="AS19" i="2"/>
  <c r="AT19" i="2"/>
  <c r="AT2" i="2"/>
  <c r="AU2" i="2"/>
  <c r="J3" i="7"/>
  <c r="T20" i="5" l="1" a="1"/>
  <c r="T20" i="5" s="1"/>
  <c r="U28" i="5" a="1"/>
  <c r="U28" i="5" s="1"/>
  <c r="U27" i="5" a="1"/>
  <c r="U27" i="5" s="1"/>
  <c r="U24" i="5" a="1"/>
  <c r="U24" i="5" s="1"/>
  <c r="X22" i="5" a="1"/>
  <c r="X22" i="5" s="1"/>
  <c r="W25" i="5" a="1"/>
  <c r="W25" i="5" s="1"/>
  <c r="U21" i="5" a="1"/>
  <c r="U21" i="5" s="1"/>
  <c r="R19" i="5" a="1"/>
  <c r="R19" i="5" s="1"/>
  <c r="V26" i="5" a="1"/>
  <c r="V26" i="5" s="1"/>
  <c r="T23" i="5" a="1"/>
  <c r="T23" i="5" s="1"/>
  <c r="R18" i="5" a="1"/>
  <c r="R18" i="5" s="1"/>
  <c r="U17" i="5" a="1"/>
  <c r="U17" i="5" s="1"/>
  <c r="T16" i="5" a="1"/>
  <c r="T16" i="5" s="1"/>
  <c r="U11" i="5" a="1"/>
  <c r="U11" i="5" s="1"/>
  <c r="T15" i="5" a="1"/>
  <c r="T15" i="5" s="1"/>
  <c r="S9" i="5" a="1"/>
  <c r="S9" i="5" s="1"/>
  <c r="S13" i="5" a="1"/>
  <c r="S13" i="5" s="1"/>
  <c r="U12" i="5" a="1"/>
  <c r="U12" i="5" s="1"/>
  <c r="T13" i="5" a="1"/>
  <c r="T13" i="5" s="1"/>
  <c r="T14" i="5" a="1"/>
  <c r="T14" i="5" s="1"/>
  <c r="U10" i="5" a="1"/>
  <c r="U10" i="5" s="1"/>
  <c r="S8" i="5" a="1"/>
  <c r="S8" i="5" s="1"/>
  <c r="U7" i="5"/>
  <c r="V7" i="5" s="1"/>
  <c r="W6" i="5"/>
  <c r="T7" i="5"/>
  <c r="S3" i="5"/>
  <c r="Y5" i="5"/>
  <c r="V4" i="5" a="1"/>
  <c r="V4" i="5" s="1"/>
  <c r="U2" i="5" a="1"/>
  <c r="U2" i="5" s="1"/>
  <c r="G7" i="7"/>
  <c r="H7" i="4" a="1"/>
  <c r="H7" i="4" s="1"/>
  <c r="H8" i="4" a="1"/>
  <c r="H8" i="4" s="1"/>
  <c r="F8" i="7"/>
  <c r="G8" i="4" a="1"/>
  <c r="G8" i="4" s="1"/>
  <c r="E10" i="4" a="1"/>
  <c r="E10" i="4" s="1"/>
  <c r="F10" i="4" s="1" a="1"/>
  <c r="F10" i="4" s="1"/>
  <c r="E9" i="7"/>
  <c r="I6" i="4" a="1"/>
  <c r="I6" i="4" s="1"/>
  <c r="J6" i="4" s="1" a="1"/>
  <c r="J6" i="4" s="1"/>
  <c r="I6" i="7"/>
  <c r="N3" i="4" a="1"/>
  <c r="N3" i="4" s="1"/>
  <c r="O3" i="4" s="1" a="1"/>
  <c r="O3" i="4" s="1"/>
  <c r="J5" i="4" a="1"/>
  <c r="J5" i="4" s="1"/>
  <c r="K4" i="4" a="1"/>
  <c r="K4" i="4" s="1"/>
  <c r="F9" i="4" a="1"/>
  <c r="F9" i="4" s="1"/>
  <c r="K5" i="4" a="1"/>
  <c r="K5" i="4" s="1"/>
  <c r="N2" i="4" a="1"/>
  <c r="N2" i="4" s="1"/>
  <c r="AT16" i="3"/>
  <c r="AX2" i="3"/>
  <c r="AU24" i="3"/>
  <c r="J5" i="6"/>
  <c r="J19" i="6"/>
  <c r="J26" i="6"/>
  <c r="AT26" i="3"/>
  <c r="I4" i="7"/>
  <c r="K3" i="7"/>
  <c r="I25" i="6"/>
  <c r="I20" i="6"/>
  <c r="AS20" i="3"/>
  <c r="AU14" i="3"/>
  <c r="AV14" i="3"/>
  <c r="AT4" i="3"/>
  <c r="K4" i="6" s="1"/>
  <c r="AS28" i="3"/>
  <c r="AT5" i="3"/>
  <c r="J8" i="6"/>
  <c r="I16" i="6"/>
  <c r="AS16" i="3"/>
  <c r="J16" i="6" s="1"/>
  <c r="J2" i="7"/>
  <c r="AT12" i="3"/>
  <c r="J12" i="6"/>
  <c r="I5" i="7"/>
  <c r="L2" i="6"/>
  <c r="K2" i="6"/>
  <c r="H27" i="6"/>
  <c r="H13" i="6"/>
  <c r="AR13" i="3"/>
  <c r="J7" i="6"/>
  <c r="AS11" i="3"/>
  <c r="J11" i="6" s="1"/>
  <c r="AT8" i="3"/>
  <c r="AV24" i="3"/>
  <c r="AT18" i="3"/>
  <c r="K18" i="6" s="1"/>
  <c r="AV2" i="2"/>
  <c r="AW2" i="2" s="1"/>
  <c r="N2" i="6" s="1"/>
  <c r="AU5" i="2"/>
  <c r="AV5" i="2" s="1"/>
  <c r="AR10" i="2"/>
  <c r="I10" i="6" s="1"/>
  <c r="AU18" i="2"/>
  <c r="AU21" i="2"/>
  <c r="AT4" i="2"/>
  <c r="AS22" i="2"/>
  <c r="J22" i="6" s="1"/>
  <c r="AR14" i="2"/>
  <c r="I14" i="6" s="1"/>
  <c r="AR15" i="2"/>
  <c r="I15" i="6" s="1"/>
  <c r="AS12" i="2"/>
  <c r="AU17" i="2"/>
  <c r="AU16" i="3"/>
  <c r="AT6" i="3"/>
  <c r="AT21" i="3"/>
  <c r="K21" i="6" s="1"/>
  <c r="AU7" i="3"/>
  <c r="AT15" i="3"/>
  <c r="AT23" i="3"/>
  <c r="K23" i="6" s="1"/>
  <c r="AW14" i="3"/>
  <c r="AS25" i="3"/>
  <c r="AV22" i="3"/>
  <c r="AR9" i="3"/>
  <c r="I9" i="6" s="1"/>
  <c r="AR27" i="3"/>
  <c r="AU3" i="3"/>
  <c r="L3" i="6" s="1"/>
  <c r="AT19" i="3"/>
  <c r="K19" i="6" s="1"/>
  <c r="AU10" i="3"/>
  <c r="AR17" i="3"/>
  <c r="I17" i="6" s="1"/>
  <c r="AU12" i="3"/>
  <c r="AY2" i="3"/>
  <c r="AS28" i="2"/>
  <c r="AV17" i="2"/>
  <c r="AT9" i="2"/>
  <c r="AV3" i="2"/>
  <c r="AT26" i="2"/>
  <c r="AU26" i="2"/>
  <c r="AU7" i="2"/>
  <c r="AV21" i="2"/>
  <c r="AU13" i="2"/>
  <c r="AT7" i="2"/>
  <c r="K7" i="6" s="1"/>
  <c r="AV23" i="2"/>
  <c r="AV20" i="2"/>
  <c r="AV18" i="2"/>
  <c r="AW18" i="2"/>
  <c r="AT16" i="2"/>
  <c r="AR27" i="2"/>
  <c r="AS25" i="2"/>
  <c r="AV26" i="2"/>
  <c r="AT11" i="2"/>
  <c r="AT8" i="2"/>
  <c r="AU19" i="2"/>
  <c r="AV6" i="2"/>
  <c r="AW6" i="2" s="1"/>
  <c r="AS24" i="2"/>
  <c r="J24" i="6" s="1"/>
  <c r="U20" i="5" l="1" a="1"/>
  <c r="U20" i="5" s="1"/>
  <c r="S19" i="5" a="1"/>
  <c r="S19" i="5" s="1"/>
  <c r="V21" i="5" a="1"/>
  <c r="V21" i="5" s="1"/>
  <c r="U23" i="5" a="1"/>
  <c r="U23" i="5" s="1"/>
  <c r="X25" i="5" a="1"/>
  <c r="X25" i="5" s="1"/>
  <c r="V28" i="5" a="1"/>
  <c r="V28" i="5" s="1"/>
  <c r="V27" i="5" a="1"/>
  <c r="V27" i="5" s="1"/>
  <c r="W26" i="5" a="1"/>
  <c r="W26" i="5" s="1"/>
  <c r="S18" i="5" a="1"/>
  <c r="S18" i="5" s="1"/>
  <c r="T18" i="5" s="1" a="1"/>
  <c r="T18" i="5" s="1"/>
  <c r="V24" i="5" a="1"/>
  <c r="V24" i="5" s="1"/>
  <c r="Y22" i="5" a="1"/>
  <c r="Y22" i="5" s="1"/>
  <c r="V17" i="5" a="1"/>
  <c r="V17" i="5" s="1"/>
  <c r="U16" i="5" a="1"/>
  <c r="U16" i="5" s="1"/>
  <c r="V11" i="5" a="1"/>
  <c r="V11" i="5" s="1"/>
  <c r="T9" i="5" a="1"/>
  <c r="T9" i="5" s="1"/>
  <c r="U14" i="5" a="1"/>
  <c r="U14" i="5" s="1"/>
  <c r="U13" i="5" a="1"/>
  <c r="U13" i="5" s="1"/>
  <c r="V12" i="5" a="1"/>
  <c r="V12" i="5" s="1"/>
  <c r="W12" i="5" s="1" a="1"/>
  <c r="W12" i="5" s="1"/>
  <c r="U15" i="5" a="1"/>
  <c r="U15" i="5" s="1"/>
  <c r="V10" i="5" a="1"/>
  <c r="V10" i="5" s="1"/>
  <c r="T8" i="5" a="1"/>
  <c r="T8" i="5" s="1"/>
  <c r="W7" i="5"/>
  <c r="X6" i="5"/>
  <c r="X7" i="5"/>
  <c r="Y4" i="5" a="1"/>
  <c r="Y4" i="5" s="1"/>
  <c r="W4" i="5" a="1"/>
  <c r="W4" i="5" s="1"/>
  <c r="Z5" i="5"/>
  <c r="T3" i="5"/>
  <c r="X4" i="5" a="1"/>
  <c r="X4" i="5" s="1"/>
  <c r="V2" i="5" a="1"/>
  <c r="V2" i="5" s="1"/>
  <c r="J6" i="7"/>
  <c r="R3" i="4" a="1"/>
  <c r="R3" i="4" s="1"/>
  <c r="P3" i="4" a="1"/>
  <c r="P3" i="4" s="1"/>
  <c r="F10" i="7"/>
  <c r="F9" i="7"/>
  <c r="H7" i="7"/>
  <c r="E11" i="4" a="1"/>
  <c r="E11" i="4" s="1"/>
  <c r="F11" i="4" a="1"/>
  <c r="F11" i="4" s="1"/>
  <c r="E10" i="7"/>
  <c r="H8" i="7"/>
  <c r="I7" i="4" a="1"/>
  <c r="I7" i="4" s="1"/>
  <c r="K5" i="7"/>
  <c r="I8" i="4" a="1"/>
  <c r="I8" i="4" s="1"/>
  <c r="G9" i="4" a="1"/>
  <c r="G9" i="4" s="1"/>
  <c r="K6" i="4" a="1"/>
  <c r="K6" i="4" s="1"/>
  <c r="L4" i="4" a="1"/>
  <c r="L4" i="4" s="1"/>
  <c r="Q3" i="4" a="1"/>
  <c r="Q3" i="4" s="1"/>
  <c r="G8" i="7"/>
  <c r="O2" i="4" a="1"/>
  <c r="O2" i="4" s="1"/>
  <c r="P2" i="4" s="1" a="1"/>
  <c r="P2" i="4" s="1"/>
  <c r="AZ2" i="3"/>
  <c r="P2" i="6"/>
  <c r="K4" i="7"/>
  <c r="J4" i="7"/>
  <c r="AW24" i="3"/>
  <c r="AU6" i="3"/>
  <c r="L6" i="6" s="1"/>
  <c r="K6" i="6"/>
  <c r="AU4" i="3"/>
  <c r="M2" i="6"/>
  <c r="I27" i="6"/>
  <c r="AT25" i="3"/>
  <c r="K25" i="6" s="1"/>
  <c r="J25" i="6"/>
  <c r="AX14" i="3"/>
  <c r="AW4" i="3"/>
  <c r="AX4" i="3" s="1"/>
  <c r="I13" i="6"/>
  <c r="AS13" i="3"/>
  <c r="AT13" i="3"/>
  <c r="K13" i="6" s="1"/>
  <c r="J5" i="7"/>
  <c r="K5" i="6"/>
  <c r="AU5" i="3"/>
  <c r="K2" i="7"/>
  <c r="J28" i="6"/>
  <c r="K16" i="6"/>
  <c r="AT28" i="3"/>
  <c r="K8" i="6"/>
  <c r="AU28" i="3"/>
  <c r="AV4" i="3"/>
  <c r="AT20" i="3"/>
  <c r="J20" i="6"/>
  <c r="AU20" i="3"/>
  <c r="L20" i="6" s="1"/>
  <c r="L3" i="7"/>
  <c r="AU26" i="3"/>
  <c r="K26" i="6"/>
  <c r="AV10" i="3"/>
  <c r="L7" i="6"/>
  <c r="AT11" i="3"/>
  <c r="K11" i="6" s="1"/>
  <c r="AU8" i="3"/>
  <c r="AU18" i="3"/>
  <c r="L18" i="6" s="1"/>
  <c r="AU9" i="2"/>
  <c r="AS15" i="2"/>
  <c r="J15" i="6" s="1"/>
  <c r="AU11" i="2"/>
  <c r="AS10" i="2"/>
  <c r="J10" i="6" s="1"/>
  <c r="AS14" i="2"/>
  <c r="J14" i="6" s="1"/>
  <c r="AU8" i="2"/>
  <c r="AT12" i="2"/>
  <c r="AU12" i="2" s="1"/>
  <c r="AU4" i="2"/>
  <c r="AW5" i="2"/>
  <c r="AW17" i="2"/>
  <c r="AT22" i="2"/>
  <c r="K22" i="6" s="1"/>
  <c r="AT15" i="2"/>
  <c r="K15" i="6" s="1"/>
  <c r="AT28" i="2"/>
  <c r="AV19" i="2"/>
  <c r="AW10" i="3"/>
  <c r="AW16" i="3"/>
  <c r="AS27" i="3"/>
  <c r="AU23" i="3"/>
  <c r="L23" i="6" s="1"/>
  <c r="AU15" i="3"/>
  <c r="AV7" i="3"/>
  <c r="AU21" i="3"/>
  <c r="AT9" i="3"/>
  <c r="K9" i="6" s="1"/>
  <c r="AV3" i="3"/>
  <c r="AS9" i="3"/>
  <c r="J9" i="6" s="1"/>
  <c r="AV12" i="3"/>
  <c r="AS17" i="3"/>
  <c r="J17" i="6" s="1"/>
  <c r="AV16" i="3"/>
  <c r="AU19" i="3"/>
  <c r="L19" i="6" s="1"/>
  <c r="AW22" i="3"/>
  <c r="AV15" i="3"/>
  <c r="AV9" i="2"/>
  <c r="AW9" i="2" s="1"/>
  <c r="AX6" i="2"/>
  <c r="AW20" i="2"/>
  <c r="AW26" i="2"/>
  <c r="AW3" i="2"/>
  <c r="AV7" i="2"/>
  <c r="AX17" i="2"/>
  <c r="AT25" i="2"/>
  <c r="AX18" i="2"/>
  <c r="AV13" i="2"/>
  <c r="AX20" i="2"/>
  <c r="AW21" i="2"/>
  <c r="AT24" i="2"/>
  <c r="K24" i="6" s="1"/>
  <c r="AS27" i="2"/>
  <c r="AU16" i="2"/>
  <c r="L16" i="6" s="1"/>
  <c r="AW23" i="2"/>
  <c r="AX2" i="2"/>
  <c r="O2" i="6" s="1"/>
  <c r="AY2" i="2"/>
  <c r="V20" i="5" l="1" a="1"/>
  <c r="V20" i="5" s="1"/>
  <c r="U18" i="5" a="1"/>
  <c r="U18" i="5" s="1"/>
  <c r="W21" i="5" a="1"/>
  <c r="W21" i="5" s="1"/>
  <c r="W27" i="5" a="1"/>
  <c r="W27" i="5" s="1"/>
  <c r="Y25" i="5" a="1"/>
  <c r="Y25" i="5" s="1"/>
  <c r="W24" i="5" a="1"/>
  <c r="W24" i="5" s="1"/>
  <c r="X26" i="5" a="1"/>
  <c r="X26" i="5" s="1"/>
  <c r="Z22" i="5" a="1"/>
  <c r="Z22" i="5" s="1"/>
  <c r="W28" i="5" a="1"/>
  <c r="W28" i="5" s="1"/>
  <c r="V23" i="5" a="1"/>
  <c r="V23" i="5" s="1"/>
  <c r="T19" i="5" a="1"/>
  <c r="T19" i="5" s="1"/>
  <c r="W17" i="5" a="1"/>
  <c r="W17" i="5" s="1"/>
  <c r="V16" i="5" a="1"/>
  <c r="V16" i="5" s="1"/>
  <c r="W11" i="5" a="1"/>
  <c r="W11" i="5" s="1"/>
  <c r="X12" i="5" a="1"/>
  <c r="X12" i="5" s="1"/>
  <c r="U9" i="5" a="1"/>
  <c r="U9" i="5" s="1"/>
  <c r="V13" i="5" a="1"/>
  <c r="V13" i="5" s="1"/>
  <c r="V15" i="5" a="1"/>
  <c r="V15" i="5" s="1"/>
  <c r="W10" i="5" a="1"/>
  <c r="W10" i="5" s="1"/>
  <c r="V14" i="5" a="1"/>
  <c r="V14" i="5" s="1"/>
  <c r="U8" i="5" a="1"/>
  <c r="U8" i="5" s="1"/>
  <c r="Y7" i="5"/>
  <c r="Y6" i="5"/>
  <c r="AA5" i="5"/>
  <c r="U3" i="5"/>
  <c r="AA4" i="5" a="1"/>
  <c r="AA4" i="5" s="1"/>
  <c r="AB4" i="5" s="1" a="1"/>
  <c r="AB4" i="5" s="1"/>
  <c r="M3" i="7"/>
  <c r="Z4" i="5" a="1"/>
  <c r="Z4" i="5" s="1"/>
  <c r="W2" i="5" a="1"/>
  <c r="W2" i="5" s="1"/>
  <c r="M4" i="4" a="1"/>
  <c r="M4" i="4" s="1"/>
  <c r="I7" i="7"/>
  <c r="S3" i="4" a="1"/>
  <c r="S3" i="4" s="1"/>
  <c r="L4" i="7"/>
  <c r="G9" i="7"/>
  <c r="I9" i="4" a="1"/>
  <c r="I9" i="4" s="1"/>
  <c r="I8" i="7"/>
  <c r="F11" i="7"/>
  <c r="E12" i="4" a="1"/>
  <c r="E12" i="4" s="1"/>
  <c r="E11" i="7"/>
  <c r="L5" i="4" a="1"/>
  <c r="L5" i="4" s="1"/>
  <c r="G10" i="4" a="1"/>
  <c r="G10" i="4" s="1"/>
  <c r="H9" i="4" a="1"/>
  <c r="H9" i="4" s="1"/>
  <c r="L6" i="4" a="1"/>
  <c r="L6" i="4" s="1"/>
  <c r="J7" i="4" a="1"/>
  <c r="J7" i="4" s="1"/>
  <c r="K7" i="4" s="1" a="1"/>
  <c r="K7" i="4" s="1"/>
  <c r="J8" i="4" a="1"/>
  <c r="J8" i="4" s="1"/>
  <c r="K6" i="7"/>
  <c r="Q2" i="4" a="1"/>
  <c r="Q2" i="4" s="1"/>
  <c r="L12" i="6"/>
  <c r="AV12" i="2"/>
  <c r="AW7" i="3"/>
  <c r="M7" i="6"/>
  <c r="K12" i="6"/>
  <c r="L2" i="7"/>
  <c r="AT27" i="3"/>
  <c r="J27" i="6"/>
  <c r="AV6" i="3"/>
  <c r="L4" i="6"/>
  <c r="AU25" i="3"/>
  <c r="L25" i="6" s="1"/>
  <c r="AV26" i="3"/>
  <c r="L26" i="6"/>
  <c r="AW26" i="3"/>
  <c r="N26" i="6" s="1"/>
  <c r="J13" i="6"/>
  <c r="AU13" i="3"/>
  <c r="AV28" i="3"/>
  <c r="L5" i="6"/>
  <c r="AV5" i="3"/>
  <c r="M5" i="6" s="1"/>
  <c r="BA2" i="3"/>
  <c r="AW3" i="3"/>
  <c r="N3" i="6" s="1"/>
  <c r="M3" i="6"/>
  <c r="L8" i="6"/>
  <c r="M12" i="6"/>
  <c r="AV21" i="3"/>
  <c r="M21" i="6" s="1"/>
  <c r="L21" i="6"/>
  <c r="AU22" i="2"/>
  <c r="L22" i="6" s="1"/>
  <c r="AX24" i="3"/>
  <c r="K20" i="6"/>
  <c r="AW20" i="3"/>
  <c r="N20" i="6" s="1"/>
  <c r="AV20" i="3"/>
  <c r="M20" i="6" s="1"/>
  <c r="AY14" i="3"/>
  <c r="K28" i="6"/>
  <c r="AW5" i="3"/>
  <c r="N5" i="6" s="1"/>
  <c r="AX10" i="3"/>
  <c r="AW28" i="3"/>
  <c r="AV18" i="3"/>
  <c r="M18" i="6" s="1"/>
  <c r="AU11" i="3"/>
  <c r="AV8" i="3"/>
  <c r="AW8" i="3"/>
  <c r="AT17" i="3"/>
  <c r="K17" i="6" s="1"/>
  <c r="AU28" i="2"/>
  <c r="L28" i="6" s="1"/>
  <c r="AV11" i="2"/>
  <c r="AY20" i="2"/>
  <c r="AZ2" i="2"/>
  <c r="Q2" i="6" s="1"/>
  <c r="AV4" i="2"/>
  <c r="M4" i="6" s="1"/>
  <c r="AW19" i="2"/>
  <c r="AU15" i="2"/>
  <c r="L15" i="6" s="1"/>
  <c r="AX5" i="2"/>
  <c r="AT14" i="2"/>
  <c r="K14" i="6" s="1"/>
  <c r="AV8" i="2"/>
  <c r="AV22" i="2"/>
  <c r="M22" i="6" s="1"/>
  <c r="AT10" i="2"/>
  <c r="K10" i="6" s="1"/>
  <c r="AX9" i="2"/>
  <c r="AY17" i="2"/>
  <c r="AY6" i="2"/>
  <c r="AW12" i="2"/>
  <c r="AW21" i="3"/>
  <c r="AX22" i="3"/>
  <c r="AU27" i="3"/>
  <c r="AW12" i="3"/>
  <c r="N12" i="6" s="1"/>
  <c r="AW15" i="3"/>
  <c r="AU9" i="3"/>
  <c r="L9" i="6" s="1"/>
  <c r="AY4" i="3"/>
  <c r="AX16" i="3"/>
  <c r="AV23" i="3"/>
  <c r="M23" i="6" s="1"/>
  <c r="AV19" i="3"/>
  <c r="M19" i="6" s="1"/>
  <c r="AY9" i="2"/>
  <c r="AX23" i="2"/>
  <c r="AV16" i="2"/>
  <c r="M16" i="6" s="1"/>
  <c r="AX21" i="2"/>
  <c r="AY18" i="2"/>
  <c r="AW7" i="2"/>
  <c r="AX13" i="2"/>
  <c r="AW13" i="2"/>
  <c r="AX3" i="2"/>
  <c r="AT27" i="2"/>
  <c r="AU24" i="2"/>
  <c r="L24" i="6" s="1"/>
  <c r="AV25" i="2"/>
  <c r="AX26" i="2"/>
  <c r="AU25" i="2"/>
  <c r="W20" i="5" l="1" a="1"/>
  <c r="W20" i="5" s="1"/>
  <c r="X27" i="5" a="1"/>
  <c r="X27" i="5" s="1"/>
  <c r="AA22" i="5" a="1"/>
  <c r="AA22" i="5" s="1"/>
  <c r="X21" i="5" a="1"/>
  <c r="X21" i="5" s="1"/>
  <c r="Z25" i="5" a="1"/>
  <c r="Z25" i="5" s="1"/>
  <c r="X28" i="5" a="1"/>
  <c r="X28" i="5" s="1"/>
  <c r="V18" i="5" a="1"/>
  <c r="V18" i="5" s="1"/>
  <c r="W23" i="5" a="1"/>
  <c r="W23" i="5" s="1"/>
  <c r="Y26" i="5" a="1"/>
  <c r="Y26" i="5" s="1"/>
  <c r="U19" i="5" a="1"/>
  <c r="U19" i="5" s="1"/>
  <c r="X24" i="5" a="1"/>
  <c r="X24" i="5" s="1"/>
  <c r="X17" i="5" a="1"/>
  <c r="X17" i="5" s="1"/>
  <c r="W16" i="5" a="1"/>
  <c r="W16" i="5" s="1"/>
  <c r="X11" i="5" a="1"/>
  <c r="X11" i="5" s="1"/>
  <c r="W13" i="5" a="1"/>
  <c r="W13" i="5" s="1"/>
  <c r="V9" i="5" a="1"/>
  <c r="V9" i="5" s="1"/>
  <c r="X10" i="5" a="1"/>
  <c r="X10" i="5" s="1"/>
  <c r="Y12" i="5" a="1"/>
  <c r="Y12" i="5" s="1"/>
  <c r="W14" i="5" a="1"/>
  <c r="W14" i="5" s="1"/>
  <c r="W15" i="5" a="1"/>
  <c r="W15" i="5" s="1"/>
  <c r="V8" i="5" a="1"/>
  <c r="V8" i="5" s="1"/>
  <c r="Z6" i="5"/>
  <c r="Z7" i="5"/>
  <c r="AD4" i="5" a="1"/>
  <c r="AD4" i="5" s="1"/>
  <c r="AE4" i="5" s="1" a="1"/>
  <c r="AE4" i="5" s="1"/>
  <c r="V3" i="5"/>
  <c r="N3" i="7"/>
  <c r="AB5" i="5"/>
  <c r="AC4" i="5" a="1"/>
  <c r="AC4" i="5" s="1"/>
  <c r="X2" i="5" a="1"/>
  <c r="X2" i="5" s="1"/>
  <c r="K7" i="7"/>
  <c r="J8" i="7"/>
  <c r="G10" i="7"/>
  <c r="E13" i="4" a="1"/>
  <c r="E13" i="4" s="1"/>
  <c r="F13" i="4" s="1" a="1"/>
  <c r="F13" i="4" s="1"/>
  <c r="E12" i="7"/>
  <c r="N4" i="7"/>
  <c r="G11" i="4" a="1"/>
  <c r="G11" i="4" s="1"/>
  <c r="H10" i="4" a="1"/>
  <c r="H10" i="4" s="1"/>
  <c r="F12" i="4" a="1"/>
  <c r="F12" i="4" s="1"/>
  <c r="I9" i="7"/>
  <c r="J7" i="7"/>
  <c r="M5" i="4" a="1"/>
  <c r="M5" i="4" s="1"/>
  <c r="M6" i="4" s="1" a="1"/>
  <c r="M6" i="4" s="1"/>
  <c r="L5" i="7"/>
  <c r="O4" i="4" a="1"/>
  <c r="O4" i="4" s="1"/>
  <c r="J9" i="4" a="1"/>
  <c r="J9" i="4" s="1"/>
  <c r="H9" i="7"/>
  <c r="N4" i="4" a="1"/>
  <c r="N4" i="4" s="1"/>
  <c r="P4" i="4" s="1" a="1"/>
  <c r="P4" i="4" s="1"/>
  <c r="M4" i="7"/>
  <c r="K8" i="4" a="1"/>
  <c r="K8" i="4" s="1"/>
  <c r="T3" i="4" a="1"/>
  <c r="T3" i="4" s="1"/>
  <c r="L6" i="7"/>
  <c r="I10" i="4" a="1"/>
  <c r="I10" i="4" s="1"/>
  <c r="J10" i="4" s="1" a="1"/>
  <c r="J10" i="4" s="1"/>
  <c r="L7" i="4" a="1"/>
  <c r="L7" i="4" s="1"/>
  <c r="R2" i="4" a="1"/>
  <c r="R2" i="4" s="1"/>
  <c r="S2" i="4" s="1" a="1"/>
  <c r="S2" i="4" s="1"/>
  <c r="AW16" i="2"/>
  <c r="N16" i="6" s="1"/>
  <c r="AX20" i="3"/>
  <c r="O20" i="6" s="1"/>
  <c r="M28" i="6"/>
  <c r="AX21" i="3"/>
  <c r="N21" i="6"/>
  <c r="M26" i="6"/>
  <c r="N7" i="6"/>
  <c r="AX7" i="3"/>
  <c r="AX5" i="3"/>
  <c r="AY10" i="3"/>
  <c r="BB2" i="3"/>
  <c r="M2" i="7"/>
  <c r="AX3" i="3"/>
  <c r="AV25" i="3"/>
  <c r="M25" i="6" s="1"/>
  <c r="M8" i="6"/>
  <c r="L13" i="6"/>
  <c r="AV13" i="3"/>
  <c r="AW6" i="3"/>
  <c r="M6" i="6"/>
  <c r="AY24" i="3"/>
  <c r="AY20" i="3"/>
  <c r="AV27" i="3"/>
  <c r="AV11" i="3"/>
  <c r="L11" i="6"/>
  <c r="AZ14" i="3"/>
  <c r="AX28" i="3"/>
  <c r="AX26" i="3"/>
  <c r="O26" i="6" s="1"/>
  <c r="K27" i="6"/>
  <c r="AV9" i="3"/>
  <c r="M9" i="6" s="1"/>
  <c r="AY22" i="3"/>
  <c r="AU17" i="3"/>
  <c r="L17" i="6" s="1"/>
  <c r="AW18" i="3"/>
  <c r="N18" i="6" s="1"/>
  <c r="AV17" i="3"/>
  <c r="M17" i="6" s="1"/>
  <c r="AY8" i="3"/>
  <c r="AX8" i="3"/>
  <c r="AZ9" i="2"/>
  <c r="AY3" i="2"/>
  <c r="AZ6" i="2"/>
  <c r="AU10" i="2"/>
  <c r="L10" i="6" s="1"/>
  <c r="AX19" i="2"/>
  <c r="AZ20" i="2"/>
  <c r="AX12" i="2"/>
  <c r="AY21" i="2"/>
  <c r="AW22" i="2"/>
  <c r="N22" i="6" s="1"/>
  <c r="AU14" i="2"/>
  <c r="L14" i="6" s="1"/>
  <c r="AV28" i="2"/>
  <c r="AW11" i="2"/>
  <c r="AY13" i="2"/>
  <c r="AZ18" i="2"/>
  <c r="AZ17" i="2"/>
  <c r="AZ3" i="2"/>
  <c r="AW8" i="2"/>
  <c r="N8" i="6" s="1"/>
  <c r="AV15" i="2"/>
  <c r="M15" i="6" s="1"/>
  <c r="AY5" i="2"/>
  <c r="BA2" i="2"/>
  <c r="R2" i="6" s="1"/>
  <c r="AW4" i="2"/>
  <c r="N4" i="6" s="1"/>
  <c r="AW23" i="3"/>
  <c r="N23" i="6" s="1"/>
  <c r="AZ4" i="3"/>
  <c r="AX12" i="3"/>
  <c r="AW19" i="3"/>
  <c r="N19" i="6" s="1"/>
  <c r="AY16" i="3"/>
  <c r="AX15" i="3"/>
  <c r="AV24" i="2"/>
  <c r="M24" i="6" s="1"/>
  <c r="AY26" i="2"/>
  <c r="AU27" i="2"/>
  <c r="L27" i="6" s="1"/>
  <c r="BA18" i="2"/>
  <c r="AX16" i="2"/>
  <c r="O16" i="6" s="1"/>
  <c r="AX7" i="2"/>
  <c r="AY23" i="2"/>
  <c r="BA3" i="2"/>
  <c r="AW25" i="2"/>
  <c r="X20" i="5" l="1" a="1"/>
  <c r="X20" i="5" s="1"/>
  <c r="Y21" i="5" a="1"/>
  <c r="Y21" i="5" s="1"/>
  <c r="Y24" i="5" a="1"/>
  <c r="Y24" i="5" s="1"/>
  <c r="X23" i="5" a="1"/>
  <c r="X23" i="5" s="1"/>
  <c r="Y27" i="5" a="1"/>
  <c r="Y27" i="5" s="1"/>
  <c r="Z26" i="5" a="1"/>
  <c r="Z26" i="5" s="1"/>
  <c r="Y28" i="5" a="1"/>
  <c r="Y28" i="5" s="1"/>
  <c r="AA25" i="5" a="1"/>
  <c r="AA25" i="5" s="1"/>
  <c r="AB22" i="5" a="1"/>
  <c r="AB22" i="5" s="1"/>
  <c r="V19" i="5" a="1"/>
  <c r="V19" i="5" s="1"/>
  <c r="W18" i="5" a="1"/>
  <c r="W18" i="5" s="1"/>
  <c r="Y17" i="5" a="1"/>
  <c r="Y17" i="5" s="1"/>
  <c r="X16" i="5" a="1"/>
  <c r="X16" i="5" s="1"/>
  <c r="Y11" i="5" a="1"/>
  <c r="Y11" i="5" s="1"/>
  <c r="Y10" i="5" a="1"/>
  <c r="Y10" i="5" s="1"/>
  <c r="X13" i="5" a="1"/>
  <c r="X13" i="5" s="1"/>
  <c r="X14" i="5" a="1"/>
  <c r="X14" i="5" s="1"/>
  <c r="Y13" i="5" a="1"/>
  <c r="Y13" i="5" s="1"/>
  <c r="Z13" i="5" s="1" a="1"/>
  <c r="Z13" i="5" s="1"/>
  <c r="Z12" i="5" a="1"/>
  <c r="Z12" i="5" s="1"/>
  <c r="X15" i="5" a="1"/>
  <c r="X15" i="5" s="1"/>
  <c r="W9" i="5" a="1"/>
  <c r="W9" i="5" s="1"/>
  <c r="W8" i="5" a="1"/>
  <c r="W8" i="5" s="1"/>
  <c r="AA6" i="5"/>
  <c r="AA7" i="5"/>
  <c r="AB6" i="5"/>
  <c r="AC5" i="5"/>
  <c r="W3" i="5"/>
  <c r="AG4" i="5" a="1"/>
  <c r="AG4" i="5" s="1"/>
  <c r="AF4" i="5" a="1"/>
  <c r="AF4" i="5" s="1"/>
  <c r="O3" i="7"/>
  <c r="Y2" i="5" a="1"/>
  <c r="Y2" i="5" s="1"/>
  <c r="O4" i="7"/>
  <c r="J10" i="7"/>
  <c r="F13" i="7"/>
  <c r="M6" i="7"/>
  <c r="P4" i="7"/>
  <c r="F12" i="7"/>
  <c r="U3" i="4" a="1"/>
  <c r="U3" i="4" s="1"/>
  <c r="V3" i="4" a="1"/>
  <c r="V3" i="4" s="1"/>
  <c r="M5" i="7"/>
  <c r="N5" i="4" a="1"/>
  <c r="N5" i="4" s="1"/>
  <c r="O5" i="4" s="1" a="1"/>
  <c r="O5" i="4" s="1"/>
  <c r="K9" i="4" a="1"/>
  <c r="K9" i="4" s="1"/>
  <c r="E14" i="4" a="1"/>
  <c r="E14" i="4" s="1"/>
  <c r="F14" i="4" a="1"/>
  <c r="F14" i="4" s="1"/>
  <c r="E13" i="7"/>
  <c r="L8" i="4" a="1"/>
  <c r="L8" i="4" s="1"/>
  <c r="N6" i="4" a="1"/>
  <c r="N6" i="4" s="1"/>
  <c r="K8" i="7"/>
  <c r="G12" i="4" a="1"/>
  <c r="G12" i="4" s="1"/>
  <c r="L7" i="7"/>
  <c r="J9" i="7"/>
  <c r="H10" i="7"/>
  <c r="I11" i="4" a="1"/>
  <c r="I11" i="4" s="1"/>
  <c r="M7" i="4" a="1"/>
  <c r="M7" i="4" s="1"/>
  <c r="R4" i="4" a="1"/>
  <c r="R4" i="4" s="1"/>
  <c r="H11" i="4" a="1"/>
  <c r="H11" i="4" s="1"/>
  <c r="I10" i="7"/>
  <c r="Q4" i="4" a="1"/>
  <c r="Q4" i="4" s="1"/>
  <c r="G11" i="7"/>
  <c r="I12" i="4" a="1"/>
  <c r="I12" i="4" s="1"/>
  <c r="H12" i="4" a="1"/>
  <c r="H12" i="4" s="1"/>
  <c r="T2" i="4" a="1"/>
  <c r="T2" i="4" s="1"/>
  <c r="AY28" i="3"/>
  <c r="AZ20" i="3"/>
  <c r="P20" i="6"/>
  <c r="AZ24" i="3"/>
  <c r="N2" i="7"/>
  <c r="BA14" i="3"/>
  <c r="AZ10" i="3"/>
  <c r="AY26" i="3"/>
  <c r="P26" i="6" s="1"/>
  <c r="AY12" i="3"/>
  <c r="O12" i="6"/>
  <c r="BA4" i="3"/>
  <c r="BC2" i="3"/>
  <c r="BD2" i="3"/>
  <c r="AZ26" i="3"/>
  <c r="Q26" i="6" s="1"/>
  <c r="AY15" i="3"/>
  <c r="M11" i="6"/>
  <c r="AW11" i="3"/>
  <c r="N11" i="6" s="1"/>
  <c r="AW13" i="3"/>
  <c r="AX13" i="3" s="1"/>
  <c r="O13" i="6" s="1"/>
  <c r="M13" i="6"/>
  <c r="AW25" i="3"/>
  <c r="O5" i="6"/>
  <c r="AY5" i="3"/>
  <c r="AX6" i="3"/>
  <c r="N6" i="6"/>
  <c r="O7" i="6"/>
  <c r="AY7" i="3"/>
  <c r="AY21" i="3"/>
  <c r="O21" i="6"/>
  <c r="AZ22" i="3"/>
  <c r="AW17" i="3"/>
  <c r="N17" i="6" s="1"/>
  <c r="AW27" i="3"/>
  <c r="M27" i="6"/>
  <c r="O3" i="6"/>
  <c r="AY3" i="3"/>
  <c r="AY18" i="3"/>
  <c r="P18" i="6" s="1"/>
  <c r="AX23" i="3"/>
  <c r="O23" i="6" s="1"/>
  <c r="AZ8" i="3"/>
  <c r="AW9" i="3"/>
  <c r="N9" i="6" s="1"/>
  <c r="AX18" i="3"/>
  <c r="O18" i="6" s="1"/>
  <c r="AY19" i="2"/>
  <c r="AZ19" i="2" s="1"/>
  <c r="BA9" i="2"/>
  <c r="BB3" i="2"/>
  <c r="AZ5" i="2"/>
  <c r="AX25" i="2"/>
  <c r="AZ23" i="2"/>
  <c r="BA17" i="2"/>
  <c r="AX28" i="2"/>
  <c r="O28" i="6" s="1"/>
  <c r="AV10" i="2"/>
  <c r="M10" i="6" s="1"/>
  <c r="AW15" i="2"/>
  <c r="N15" i="6" s="1"/>
  <c r="AV14" i="2"/>
  <c r="M14" i="6" s="1"/>
  <c r="AY16" i="2"/>
  <c r="P16" i="6" s="1"/>
  <c r="BB18" i="2"/>
  <c r="AZ16" i="2"/>
  <c r="AX8" i="2"/>
  <c r="O8" i="6" s="1"/>
  <c r="AX22" i="2"/>
  <c r="O22" i="6" s="1"/>
  <c r="BA20" i="2"/>
  <c r="AY12" i="2"/>
  <c r="BA6" i="2"/>
  <c r="BB2" i="2"/>
  <c r="S2" i="6" s="1"/>
  <c r="BC2" i="2"/>
  <c r="AX11" i="2"/>
  <c r="AX4" i="2"/>
  <c r="O4" i="6" s="1"/>
  <c r="AZ13" i="2"/>
  <c r="AW28" i="2"/>
  <c r="N28" i="6" s="1"/>
  <c r="AZ21" i="2"/>
  <c r="AZ16" i="3"/>
  <c r="AX19" i="3"/>
  <c r="AY7" i="2"/>
  <c r="AW24" i="2"/>
  <c r="N24" i="6" s="1"/>
  <c r="AV27" i="2"/>
  <c r="AZ26" i="2"/>
  <c r="P3" i="7"/>
  <c r="Y20" i="5" l="1" a="1"/>
  <c r="Y20" i="5" s="1"/>
  <c r="W19" i="5" a="1"/>
  <c r="W19" i="5" s="1"/>
  <c r="Z21" i="5" a="1"/>
  <c r="Z21" i="5" s="1"/>
  <c r="Z28" i="5" a="1"/>
  <c r="Z28" i="5" s="1"/>
  <c r="AC22" i="5" a="1"/>
  <c r="AC22" i="5" s="1"/>
  <c r="Y23" i="5" a="1"/>
  <c r="Y23" i="5" s="1"/>
  <c r="Z27" i="5" a="1"/>
  <c r="Z27" i="5" s="1"/>
  <c r="X18" i="5" a="1"/>
  <c r="X18" i="5" s="1"/>
  <c r="Z24" i="5" a="1"/>
  <c r="Z24" i="5" s="1"/>
  <c r="AA26" i="5" a="1"/>
  <c r="AA26" i="5" s="1"/>
  <c r="AB25" i="5" a="1"/>
  <c r="AB25" i="5" s="1"/>
  <c r="Z17" i="5" a="1"/>
  <c r="Z17" i="5" s="1"/>
  <c r="Y16" i="5" a="1"/>
  <c r="Y16" i="5" s="1"/>
  <c r="Z11" i="5" a="1"/>
  <c r="Z11" i="5" s="1"/>
  <c r="AA13" i="5" a="1"/>
  <c r="AA13" i="5" s="1"/>
  <c r="X9" i="5" a="1"/>
  <c r="X9" i="5" s="1"/>
  <c r="Z10" i="5" a="1"/>
  <c r="Z10" i="5" s="1"/>
  <c r="Y14" i="5" a="1"/>
  <c r="Y14" i="5" s="1"/>
  <c r="AA12" i="5" a="1"/>
  <c r="AA12" i="5" s="1"/>
  <c r="Y15" i="5" a="1"/>
  <c r="Y15" i="5" s="1"/>
  <c r="X8" i="5" a="1"/>
  <c r="X8" i="5" s="1"/>
  <c r="AC6" i="5"/>
  <c r="AB7" i="5"/>
  <c r="X3" i="5"/>
  <c r="Y3" i="5"/>
  <c r="Z3" i="5"/>
  <c r="AD5" i="5"/>
  <c r="AH4" i="5" a="1"/>
  <c r="AH4" i="5" s="1"/>
  <c r="Q4" i="7"/>
  <c r="Z2" i="5" a="1"/>
  <c r="Z2" i="5" s="1"/>
  <c r="P5" i="4" a="1"/>
  <c r="P5" i="4" s="1"/>
  <c r="Q5" i="4" a="1"/>
  <c r="Q5" i="4" s="1"/>
  <c r="O5" i="7"/>
  <c r="M7" i="7"/>
  <c r="M8" i="4" a="1"/>
  <c r="M8" i="4" s="1"/>
  <c r="K10" i="4" a="1"/>
  <c r="K10" i="4" s="1"/>
  <c r="N6" i="7"/>
  <c r="F14" i="7"/>
  <c r="E15" i="4" a="1"/>
  <c r="E15" i="4" s="1"/>
  <c r="F15" i="4" a="1"/>
  <c r="F15" i="4" s="1"/>
  <c r="G15" i="4" s="1" a="1"/>
  <c r="G15" i="4" s="1"/>
  <c r="E14" i="7"/>
  <c r="G13" i="4" a="1"/>
  <c r="G13" i="4" s="1"/>
  <c r="I13" i="4" s="1" a="1"/>
  <c r="I13" i="4" s="1"/>
  <c r="G12" i="7"/>
  <c r="L8" i="7"/>
  <c r="K9" i="7"/>
  <c r="L9" i="4" a="1"/>
  <c r="L9" i="4" s="1"/>
  <c r="H12" i="7"/>
  <c r="I11" i="7"/>
  <c r="N5" i="7"/>
  <c r="S4" i="4" a="1"/>
  <c r="S4" i="4" s="1"/>
  <c r="W3" i="4" a="1"/>
  <c r="W3" i="4" s="1"/>
  <c r="N7" i="4" a="1"/>
  <c r="N7" i="4" s="1"/>
  <c r="I12" i="7"/>
  <c r="H11" i="7"/>
  <c r="O6" i="4" a="1"/>
  <c r="O6" i="4" s="1"/>
  <c r="G14" i="4" a="1"/>
  <c r="G14" i="4" s="1"/>
  <c r="H13" i="4" a="1"/>
  <c r="H13" i="4" s="1"/>
  <c r="J11" i="4" a="1"/>
  <c r="J11" i="4" s="1"/>
  <c r="U2" i="4" a="1"/>
  <c r="U2" i="4" s="1"/>
  <c r="V2" i="4" s="1" a="1"/>
  <c r="V2" i="4" s="1"/>
  <c r="BB14" i="3"/>
  <c r="BA24" i="3"/>
  <c r="AX27" i="3"/>
  <c r="AZ21" i="3"/>
  <c r="P21" i="6"/>
  <c r="BB4" i="3"/>
  <c r="AY19" i="3"/>
  <c r="O19" i="6"/>
  <c r="BA16" i="3"/>
  <c r="Q16" i="6"/>
  <c r="P7" i="6"/>
  <c r="AZ7" i="3"/>
  <c r="P5" i="7"/>
  <c r="BA20" i="3"/>
  <c r="Q20" i="6"/>
  <c r="AZ12" i="3"/>
  <c r="P12" i="6"/>
  <c r="AZ15" i="3"/>
  <c r="BE2" i="3"/>
  <c r="P2" i="7"/>
  <c r="O2" i="7"/>
  <c r="N13" i="6"/>
  <c r="AY13" i="3"/>
  <c r="AZ3" i="3"/>
  <c r="P3" i="6"/>
  <c r="AY6" i="3"/>
  <c r="O6" i="6"/>
  <c r="BA10" i="3"/>
  <c r="BA8" i="3"/>
  <c r="BB8" i="3" s="1"/>
  <c r="AX25" i="3"/>
  <c r="N25" i="6"/>
  <c r="AW10" i="2"/>
  <c r="N10" i="6" s="1"/>
  <c r="P5" i="6"/>
  <c r="AZ5" i="3"/>
  <c r="AX11" i="3"/>
  <c r="T2" i="6"/>
  <c r="BA26" i="3"/>
  <c r="AW14" i="2"/>
  <c r="N14" i="6" s="1"/>
  <c r="AX17" i="3"/>
  <c r="O17" i="6" s="1"/>
  <c r="AZ28" i="3"/>
  <c r="BA22" i="3"/>
  <c r="AY23" i="3"/>
  <c r="P23" i="6" s="1"/>
  <c r="AZ18" i="3"/>
  <c r="Q18" i="6" s="1"/>
  <c r="AX9" i="3"/>
  <c r="O9" i="6" s="1"/>
  <c r="AZ12" i="2"/>
  <c r="AY28" i="2"/>
  <c r="P28" i="6" s="1"/>
  <c r="AY25" i="2"/>
  <c r="BB9" i="2"/>
  <c r="AY4" i="2"/>
  <c r="P4" i="6" s="1"/>
  <c r="BA19" i="2"/>
  <c r="BC18" i="2"/>
  <c r="BA5" i="2"/>
  <c r="AX14" i="2"/>
  <c r="O14" i="6" s="1"/>
  <c r="BA16" i="2"/>
  <c r="BC3" i="2"/>
  <c r="BD2" i="2"/>
  <c r="U2" i="6" s="1"/>
  <c r="BA26" i="2"/>
  <c r="BB20" i="2"/>
  <c r="AX15" i="2"/>
  <c r="O15" i="6" s="1"/>
  <c r="BB17" i="2"/>
  <c r="AY8" i="2"/>
  <c r="P8" i="6" s="1"/>
  <c r="BA23" i="2"/>
  <c r="BA13" i="2"/>
  <c r="BB13" i="2"/>
  <c r="AZ7" i="2"/>
  <c r="BA21" i="2"/>
  <c r="AY11" i="2"/>
  <c r="BB6" i="2"/>
  <c r="AY22" i="2"/>
  <c r="P22" i="6" s="1"/>
  <c r="AX10" i="2"/>
  <c r="O10" i="6" s="1"/>
  <c r="AX24" i="2"/>
  <c r="O24" i="6" s="1"/>
  <c r="AW27" i="2"/>
  <c r="N27" i="6" s="1"/>
  <c r="Q3" i="7"/>
  <c r="Z20" i="5" l="1" a="1"/>
  <c r="Z20" i="5" s="1"/>
  <c r="AA27" i="5" a="1"/>
  <c r="AA27" i="5" s="1"/>
  <c r="AA28" i="5" a="1"/>
  <c r="AA28" i="5" s="1"/>
  <c r="X19" i="5" a="1"/>
  <c r="X19" i="5" s="1"/>
  <c r="AB26" i="5" a="1"/>
  <c r="AB26" i="5" s="1"/>
  <c r="Y18" i="5" a="1"/>
  <c r="Y18" i="5" s="1"/>
  <c r="Z23" i="5" a="1"/>
  <c r="Z23" i="5" s="1"/>
  <c r="AC25" i="5" a="1"/>
  <c r="AC25" i="5" s="1"/>
  <c r="AA21" i="5" a="1"/>
  <c r="AA21" i="5" s="1"/>
  <c r="AD22" i="5" a="1"/>
  <c r="AD22" i="5" s="1"/>
  <c r="AE22" i="5" s="1" a="1"/>
  <c r="AE22" i="5" s="1"/>
  <c r="AF22" i="5" s="1" a="1"/>
  <c r="AF22" i="5" s="1"/>
  <c r="AG22" i="5" s="1" a="1"/>
  <c r="AG22" i="5" s="1"/>
  <c r="AH22" i="5" s="1" a="1"/>
  <c r="AH22" i="5" s="1"/>
  <c r="AI22" i="5" s="1" a="1"/>
  <c r="AI22" i="5" s="1"/>
  <c r="AA24" i="5" a="1"/>
  <c r="AA24" i="5" s="1"/>
  <c r="AA17" i="5" a="1"/>
  <c r="AA17" i="5" s="1"/>
  <c r="Z16" i="5" a="1"/>
  <c r="Z16" i="5" s="1"/>
  <c r="AA11" i="5" a="1"/>
  <c r="AA11" i="5" s="1"/>
  <c r="AB13" i="5" a="1"/>
  <c r="AB13" i="5" s="1"/>
  <c r="AA10" i="5" a="1"/>
  <c r="AA10" i="5" s="1"/>
  <c r="AB12" i="5" a="1"/>
  <c r="AB12" i="5" s="1"/>
  <c r="Z15" i="5" a="1"/>
  <c r="Z15" i="5" s="1"/>
  <c r="Z14" i="5" a="1"/>
  <c r="Z14" i="5" s="1"/>
  <c r="Y9" i="5" a="1"/>
  <c r="Y9" i="5" s="1"/>
  <c r="Y8" i="5" a="1"/>
  <c r="Y8" i="5" s="1"/>
  <c r="AD6" i="5"/>
  <c r="AC7" i="5"/>
  <c r="AA3" i="5"/>
  <c r="AI4" i="5" a="1"/>
  <c r="AI4" i="5" s="1"/>
  <c r="AJ4" i="5" s="1" a="1"/>
  <c r="AJ4" i="5" s="1"/>
  <c r="AK4" i="5" s="1" a="1"/>
  <c r="AK4" i="5" s="1"/>
  <c r="AE5" i="5"/>
  <c r="AF5" i="5" s="1"/>
  <c r="AG5" i="5" s="1"/>
  <c r="AH5" i="5"/>
  <c r="AI5" i="5"/>
  <c r="R4" i="7"/>
  <c r="AA2" i="5" a="1"/>
  <c r="AA2" i="5" s="1"/>
  <c r="G15" i="7"/>
  <c r="I13" i="7"/>
  <c r="L9" i="7"/>
  <c r="N7" i="7"/>
  <c r="L10" i="4" a="1"/>
  <c r="L10" i="4" s="1"/>
  <c r="K10" i="7"/>
  <c r="H13" i="7"/>
  <c r="M8" i="7"/>
  <c r="N8" i="4" a="1"/>
  <c r="N8" i="4" s="1"/>
  <c r="O8" i="4" s="1" a="1"/>
  <c r="O8" i="4" s="1"/>
  <c r="N9" i="4" a="1"/>
  <c r="N9" i="4" s="1"/>
  <c r="G14" i="7"/>
  <c r="O6" i="7"/>
  <c r="P6" i="4" a="1"/>
  <c r="P6" i="4" s="1"/>
  <c r="E16" i="4" a="1"/>
  <c r="E16" i="4" s="1"/>
  <c r="F16" i="4" a="1"/>
  <c r="F16" i="4" s="1"/>
  <c r="G16" i="4" a="1"/>
  <c r="G16" i="4" s="1"/>
  <c r="E15" i="7"/>
  <c r="K11" i="4" a="1"/>
  <c r="K11" i="4" s="1"/>
  <c r="L11" i="4" s="1" a="1"/>
  <c r="L11" i="4" s="1"/>
  <c r="X3" i="4" a="1"/>
  <c r="X3" i="4" s="1"/>
  <c r="R5" i="4" a="1"/>
  <c r="R5" i="4" s="1"/>
  <c r="M10" i="4" a="1"/>
  <c r="M10" i="4" s="1"/>
  <c r="F15" i="7"/>
  <c r="J11" i="7"/>
  <c r="K12" i="4" a="1"/>
  <c r="K12" i="4" s="1"/>
  <c r="T4" i="4" a="1"/>
  <c r="T4" i="4" s="1"/>
  <c r="M9" i="4" a="1"/>
  <c r="M9" i="4" s="1"/>
  <c r="U4" i="4" a="1"/>
  <c r="U4" i="4" s="1"/>
  <c r="O7" i="4" a="1"/>
  <c r="O7" i="4" s="1"/>
  <c r="J12" i="4" a="1"/>
  <c r="J12" i="4" s="1"/>
  <c r="G13" i="7"/>
  <c r="H14" i="4" a="1"/>
  <c r="H14" i="4" s="1"/>
  <c r="P7" i="4" a="1"/>
  <c r="P7" i="4" s="1"/>
  <c r="W2" i="4" a="1"/>
  <c r="W2" i="4" s="1"/>
  <c r="BC8" i="3"/>
  <c r="AY17" i="3"/>
  <c r="P17" i="6" s="1"/>
  <c r="BA15" i="3"/>
  <c r="BB20" i="3"/>
  <c r="R20" i="6"/>
  <c r="BB16" i="3"/>
  <c r="R16" i="6"/>
  <c r="BA21" i="3"/>
  <c r="Q21" i="6"/>
  <c r="BB22" i="3"/>
  <c r="AY11" i="3"/>
  <c r="O11" i="6"/>
  <c r="Q5" i="7"/>
  <c r="AY27" i="3"/>
  <c r="BA28" i="3"/>
  <c r="BA5" i="3"/>
  <c r="Q5" i="6"/>
  <c r="AY25" i="3"/>
  <c r="O25" i="6"/>
  <c r="BB10" i="3"/>
  <c r="AZ13" i="3"/>
  <c r="P13" i="6"/>
  <c r="BF2" i="3"/>
  <c r="BA12" i="3"/>
  <c r="Q12" i="6"/>
  <c r="BC4" i="3"/>
  <c r="BB24" i="3"/>
  <c r="R26" i="6"/>
  <c r="BC26" i="3"/>
  <c r="BB26" i="3"/>
  <c r="AZ6" i="3"/>
  <c r="P6" i="6"/>
  <c r="BA7" i="3"/>
  <c r="Q7" i="6"/>
  <c r="AZ19" i="3"/>
  <c r="P19" i="6"/>
  <c r="BC14" i="3"/>
  <c r="BA3" i="3"/>
  <c r="Q3" i="6"/>
  <c r="AY9" i="3"/>
  <c r="P9" i="6" s="1"/>
  <c r="AZ17" i="3"/>
  <c r="Q17" i="6" s="1"/>
  <c r="AZ23" i="3"/>
  <c r="Q23" i="6" s="1"/>
  <c r="BA18" i="3"/>
  <c r="R18" i="6" s="1"/>
  <c r="AY10" i="2"/>
  <c r="P10" i="6" s="1"/>
  <c r="BB23" i="2"/>
  <c r="BC17" i="2"/>
  <c r="BB19" i="2"/>
  <c r="BE2" i="2"/>
  <c r="V2" i="6" s="1"/>
  <c r="AY14" i="2"/>
  <c r="P14" i="6" s="1"/>
  <c r="AZ28" i="2"/>
  <c r="Q28" i="6" s="1"/>
  <c r="BC13" i="2"/>
  <c r="BB21" i="2"/>
  <c r="AX27" i="2"/>
  <c r="O27" i="6" s="1"/>
  <c r="AZ22" i="2"/>
  <c r="Q22" i="6" s="1"/>
  <c r="AY15" i="2"/>
  <c r="P15" i="6" s="1"/>
  <c r="BD3" i="2"/>
  <c r="AY24" i="2"/>
  <c r="P24" i="6" s="1"/>
  <c r="BA7" i="2"/>
  <c r="BA12" i="2"/>
  <c r="BC9" i="2"/>
  <c r="BB26" i="2"/>
  <c r="AZ25" i="2"/>
  <c r="BA25" i="2"/>
  <c r="AZ4" i="2"/>
  <c r="Q4" i="6" s="1"/>
  <c r="BC6" i="2"/>
  <c r="BC20" i="2"/>
  <c r="BB5" i="2"/>
  <c r="AZ11" i="2"/>
  <c r="BB16" i="2"/>
  <c r="BD18" i="2"/>
  <c r="AZ8" i="2"/>
  <c r="Q8" i="6" s="1"/>
  <c r="R3" i="7"/>
  <c r="AA20" i="5" l="1" a="1"/>
  <c r="AA20" i="5" s="1"/>
  <c r="AD25" i="5" a="1"/>
  <c r="AD25" i="5" s="1"/>
  <c r="AE25" i="5" s="1" a="1"/>
  <c r="AE25" i="5" s="1"/>
  <c r="AF25" i="5" s="1" a="1"/>
  <c r="AF25" i="5" s="1"/>
  <c r="AG25" i="5" s="1" a="1"/>
  <c r="AG25" i="5" s="1"/>
  <c r="AH25" i="5" s="1" a="1"/>
  <c r="AH25" i="5" s="1"/>
  <c r="AI25" i="5" s="1" a="1"/>
  <c r="AI25" i="5" s="1"/>
  <c r="AJ25" i="5" s="1" a="1"/>
  <c r="AJ25" i="5" s="1"/>
  <c r="AB21" i="5" a="1"/>
  <c r="AB21" i="5" s="1"/>
  <c r="AJ22" i="5" a="1"/>
  <c r="AJ22" i="5" s="1"/>
  <c r="AK22" i="5" s="1" a="1"/>
  <c r="AK22" i="5" s="1"/>
  <c r="AC26" i="5" a="1"/>
  <c r="AC26" i="5" s="1"/>
  <c r="Y19" i="5" a="1"/>
  <c r="Y19" i="5" s="1"/>
  <c r="AB24" i="5" a="1"/>
  <c r="AB24" i="5" s="1"/>
  <c r="AB28" i="5" a="1"/>
  <c r="AB28" i="5" s="1"/>
  <c r="AB27" i="5" a="1"/>
  <c r="AB27" i="5" s="1"/>
  <c r="Z18" i="5" a="1"/>
  <c r="Z18" i="5" s="1"/>
  <c r="AA23" i="5" a="1"/>
  <c r="AA23" i="5" s="1"/>
  <c r="AB17" i="5" a="1"/>
  <c r="AB17" i="5" s="1"/>
  <c r="AA16" i="5" a="1"/>
  <c r="AA16" i="5" s="1"/>
  <c r="AB16" i="5" a="1"/>
  <c r="AB16" i="5" s="1"/>
  <c r="AB11" i="5" a="1"/>
  <c r="AB11" i="5" s="1"/>
  <c r="AC13" i="5" a="1"/>
  <c r="AC13" i="5" s="1"/>
  <c r="AB10" i="5" a="1"/>
  <c r="AB10" i="5" s="1"/>
  <c r="AA15" i="5" a="1"/>
  <c r="AA15" i="5" s="1"/>
  <c r="AC12" i="5" a="1"/>
  <c r="AC12" i="5" s="1"/>
  <c r="Z9" i="5" a="1"/>
  <c r="Z9" i="5" s="1"/>
  <c r="AA14" i="5" a="1"/>
  <c r="AA14" i="5" s="1"/>
  <c r="Z8" i="5" a="1"/>
  <c r="Z8" i="5" s="1"/>
  <c r="AD7" i="5"/>
  <c r="AE7" i="5" s="1"/>
  <c r="AF7" i="5" s="1"/>
  <c r="AG7" i="5" s="1"/>
  <c r="AH7" i="5" s="1"/>
  <c r="AI7" i="5" s="1"/>
  <c r="AE6" i="5"/>
  <c r="AL4" i="5" a="1"/>
  <c r="AL4" i="5" s="1"/>
  <c r="AM4" i="5" s="1" a="1"/>
  <c r="AM4" i="5" s="1"/>
  <c r="AB3" i="5"/>
  <c r="AJ5" i="5"/>
  <c r="AK5" i="5" s="1"/>
  <c r="AL5" i="5" s="1"/>
  <c r="S4" i="7"/>
  <c r="AB2" i="5" a="1"/>
  <c r="AB2" i="5" s="1"/>
  <c r="L11" i="7"/>
  <c r="M11" i="4" a="1"/>
  <c r="M11" i="4" s="1"/>
  <c r="O8" i="7"/>
  <c r="K12" i="7"/>
  <c r="M10" i="7"/>
  <c r="H14" i="7"/>
  <c r="J12" i="7"/>
  <c r="K13" i="4" a="1"/>
  <c r="K13" i="4" s="1"/>
  <c r="L13" i="4" a="1"/>
  <c r="L13" i="4" s="1"/>
  <c r="J13" i="4" a="1"/>
  <c r="J13" i="4" s="1"/>
  <c r="L12" i="4" a="1"/>
  <c r="L12" i="4" s="1"/>
  <c r="Q7" i="4" a="1"/>
  <c r="Q7" i="4" s="1"/>
  <c r="F16" i="7"/>
  <c r="E17" i="4" a="1"/>
  <c r="E17" i="4" s="1"/>
  <c r="F17" i="4" s="1" a="1"/>
  <c r="F17" i="4" s="1"/>
  <c r="E16" i="7"/>
  <c r="I14" i="4" a="1"/>
  <c r="I14" i="4" s="1"/>
  <c r="S5" i="4" a="1"/>
  <c r="S5" i="4" s="1"/>
  <c r="N9" i="7"/>
  <c r="M9" i="7"/>
  <c r="L10" i="7"/>
  <c r="W4" i="4" a="1"/>
  <c r="W4" i="4" s="1"/>
  <c r="N10" i="4" a="1"/>
  <c r="N10" i="4" s="1"/>
  <c r="K11" i="7"/>
  <c r="Q6" i="4" a="1"/>
  <c r="Q6" i="4" s="1"/>
  <c r="P6" i="7"/>
  <c r="O7" i="7"/>
  <c r="G16" i="7"/>
  <c r="P7" i="7"/>
  <c r="N8" i="7"/>
  <c r="P8" i="4" a="1"/>
  <c r="P8" i="4" s="1"/>
  <c r="Y3" i="4" a="1"/>
  <c r="Y3" i="4" s="1"/>
  <c r="V4" i="4" a="1"/>
  <c r="V4" i="4" s="1"/>
  <c r="H15" i="4" a="1"/>
  <c r="H15" i="4" s="1"/>
  <c r="O9" i="4" a="1"/>
  <c r="O9" i="4" s="1"/>
  <c r="X2" i="4" a="1"/>
  <c r="X2" i="4" s="1"/>
  <c r="Y2" i="4" s="1" a="1"/>
  <c r="Y2" i="4" s="1"/>
  <c r="BB3" i="3"/>
  <c r="R3" i="6"/>
  <c r="BG2" i="3"/>
  <c r="BB28" i="3"/>
  <c r="BB21" i="3"/>
  <c r="R21" i="6"/>
  <c r="BA19" i="3"/>
  <c r="Q19" i="6"/>
  <c r="BC24" i="3"/>
  <c r="BA6" i="3"/>
  <c r="R6" i="6" s="1"/>
  <c r="Q6" i="6"/>
  <c r="BB6" i="3"/>
  <c r="BC10" i="3"/>
  <c r="AZ27" i="3"/>
  <c r="AZ11" i="3"/>
  <c r="P11" i="6"/>
  <c r="BC16" i="3"/>
  <c r="S16" i="6"/>
  <c r="BD14" i="3"/>
  <c r="BB7" i="3"/>
  <c r="R7" i="6"/>
  <c r="S26" i="6"/>
  <c r="BD4" i="3"/>
  <c r="R2" i="7"/>
  <c r="Q2" i="7"/>
  <c r="BD26" i="3"/>
  <c r="T26" i="6"/>
  <c r="AZ25" i="3"/>
  <c r="P25" i="6"/>
  <c r="BC22" i="3"/>
  <c r="S20" i="6"/>
  <c r="BC20" i="3"/>
  <c r="BB12" i="3"/>
  <c r="R12" i="6"/>
  <c r="R5" i="7"/>
  <c r="S2" i="7"/>
  <c r="BB5" i="3"/>
  <c r="R5" i="6"/>
  <c r="BB15" i="3"/>
  <c r="BA13" i="3"/>
  <c r="Q13" i="6"/>
  <c r="BD8" i="3"/>
  <c r="BB18" i="3"/>
  <c r="S18" i="6" s="1"/>
  <c r="BA23" i="3"/>
  <c r="R23" i="6" s="1"/>
  <c r="BA17" i="3"/>
  <c r="R17" i="6" s="1"/>
  <c r="AZ9" i="3"/>
  <c r="Q9" i="6" s="1"/>
  <c r="BD6" i="2"/>
  <c r="BA11" i="2"/>
  <c r="BD20" i="2"/>
  <c r="BC26" i="2"/>
  <c r="BD13" i="2"/>
  <c r="BC19" i="2"/>
  <c r="BD19" i="2"/>
  <c r="BC5" i="2"/>
  <c r="BD5" i="2" s="1"/>
  <c r="BE18" i="2"/>
  <c r="BB7" i="2"/>
  <c r="BD17" i="2"/>
  <c r="BB12" i="2"/>
  <c r="BA8" i="2"/>
  <c r="R8" i="6" s="1"/>
  <c r="BA22" i="2"/>
  <c r="R22" i="6" s="1"/>
  <c r="BA4" i="2"/>
  <c r="R4" i="6" s="1"/>
  <c r="BB25" i="2"/>
  <c r="BC25" i="2" s="1"/>
  <c r="BD9" i="2"/>
  <c r="AZ24" i="2"/>
  <c r="Q24" i="6" s="1"/>
  <c r="AY27" i="2"/>
  <c r="P27" i="6" s="1"/>
  <c r="AZ14" i="2"/>
  <c r="Q14" i="6" s="1"/>
  <c r="BC23" i="2"/>
  <c r="BE3" i="2"/>
  <c r="BA28" i="2"/>
  <c r="R28" i="6" s="1"/>
  <c r="BC16" i="2"/>
  <c r="BE20" i="2"/>
  <c r="AZ15" i="2"/>
  <c r="Q15" i="6" s="1"/>
  <c r="BC21" i="2"/>
  <c r="BF2" i="2"/>
  <c r="W2" i="6" s="1"/>
  <c r="AZ10" i="2"/>
  <c r="Q10" i="6" s="1"/>
  <c r="S3" i="7"/>
  <c r="AB20" i="5" l="1" a="1"/>
  <c r="AB20" i="5" s="1"/>
  <c r="AL22" i="5" a="1"/>
  <c r="AL22" i="5" s="1"/>
  <c r="AM22" i="5" s="1" a="1"/>
  <c r="AM22" i="5" s="1"/>
  <c r="AA18" i="5" a="1"/>
  <c r="AA18" i="5" s="1"/>
  <c r="AC28" i="5" a="1"/>
  <c r="AC28" i="5" s="1"/>
  <c r="AB23" i="5" a="1"/>
  <c r="AB23" i="5" s="1"/>
  <c r="AC21" i="5" a="1"/>
  <c r="AC21" i="5" s="1"/>
  <c r="AD26" i="5" a="1"/>
  <c r="AD26" i="5" s="1"/>
  <c r="AE26" i="5" s="1" a="1"/>
  <c r="AE26" i="5" s="1"/>
  <c r="AF26" i="5" s="1" a="1"/>
  <c r="AF26" i="5" s="1"/>
  <c r="AG26" i="5" s="1" a="1"/>
  <c r="AG26" i="5" s="1"/>
  <c r="AH26" i="5" s="1" a="1"/>
  <c r="AH26" i="5" s="1"/>
  <c r="AI26" i="5" s="1" a="1"/>
  <c r="AI26" i="5" s="1"/>
  <c r="AJ26" i="5" s="1" a="1"/>
  <c r="AJ26" i="5" s="1"/>
  <c r="AK25" i="5" a="1"/>
  <c r="AK25" i="5" s="1"/>
  <c r="AC27" i="5" a="1"/>
  <c r="AC27" i="5" s="1"/>
  <c r="AC24" i="5" a="1"/>
  <c r="AC24" i="5" s="1"/>
  <c r="Z19" i="5" a="1"/>
  <c r="Z19" i="5" s="1"/>
  <c r="AC17" i="5" a="1"/>
  <c r="AC17" i="5" s="1"/>
  <c r="AC16" i="5" a="1"/>
  <c r="AC16" i="5" s="1"/>
  <c r="AC11" i="5" a="1"/>
  <c r="AC11" i="5" s="1"/>
  <c r="AD13" i="5" a="1"/>
  <c r="AD13" i="5" s="1"/>
  <c r="AD12" i="5" a="1"/>
  <c r="AD12" i="5" s="1"/>
  <c r="AB15" i="5" a="1"/>
  <c r="AB15" i="5" s="1"/>
  <c r="AB14" i="5" a="1"/>
  <c r="AB14" i="5" s="1"/>
  <c r="AA9" i="5" a="1"/>
  <c r="AA9" i="5" s="1"/>
  <c r="AC10" i="5" a="1"/>
  <c r="AC10" i="5" s="1"/>
  <c r="AA8" i="5" a="1"/>
  <c r="AA8" i="5" s="1"/>
  <c r="AK7" i="5"/>
  <c r="AM7" i="5" s="1"/>
  <c r="AF6" i="5"/>
  <c r="AJ7" i="5"/>
  <c r="AL7" i="5" s="1"/>
  <c r="AC3" i="5"/>
  <c r="AM5" i="5"/>
  <c r="T4" i="7"/>
  <c r="T3" i="7"/>
  <c r="AC2" i="5" a="1"/>
  <c r="AC2" i="5" s="1"/>
  <c r="T2" i="7"/>
  <c r="F17" i="7"/>
  <c r="I14" i="7"/>
  <c r="I15" i="4" a="1"/>
  <c r="I15" i="4" s="1"/>
  <c r="N11" i="4" a="1"/>
  <c r="N11" i="4" s="1"/>
  <c r="H15" i="7"/>
  <c r="I16" i="4" a="1"/>
  <c r="I16" i="4" s="1"/>
  <c r="J14" i="4" a="1"/>
  <c r="J14" i="4" s="1"/>
  <c r="T5" i="4" a="1"/>
  <c r="T5" i="4" s="1"/>
  <c r="K13" i="7"/>
  <c r="Q8" i="4" a="1"/>
  <c r="Q8" i="4" s="1"/>
  <c r="M11" i="7"/>
  <c r="L13" i="7"/>
  <c r="P9" i="4" a="1"/>
  <c r="P9" i="4" s="1"/>
  <c r="M12" i="4" a="1"/>
  <c r="M12" i="4" s="1"/>
  <c r="M13" i="4" a="1"/>
  <c r="M13" i="4" s="1"/>
  <c r="M14" i="4" s="1" a="1"/>
  <c r="M14" i="4" s="1"/>
  <c r="Y4" i="4" a="1"/>
  <c r="Y4" i="4" s="1"/>
  <c r="Z4" i="4" s="1" a="1"/>
  <c r="Z4" i="4" s="1"/>
  <c r="P8" i="7"/>
  <c r="H16" i="4" a="1"/>
  <c r="H16" i="4" s="1"/>
  <c r="G17" i="4" a="1"/>
  <c r="G17" i="4" s="1"/>
  <c r="L12" i="7"/>
  <c r="N10" i="7"/>
  <c r="F18" i="4" a="1"/>
  <c r="F18" i="4" s="1"/>
  <c r="E18" i="4" a="1"/>
  <c r="E18" i="4" s="1"/>
  <c r="E17" i="7"/>
  <c r="Q7" i="7"/>
  <c r="Z3" i="4" a="1"/>
  <c r="Z3" i="4" s="1"/>
  <c r="Q9" i="4" a="1"/>
  <c r="Q9" i="4" s="1"/>
  <c r="Q6" i="7"/>
  <c r="R6" i="4" a="1"/>
  <c r="R6" i="4" s="1"/>
  <c r="J13" i="7"/>
  <c r="K14" i="4" a="1"/>
  <c r="K14" i="4" s="1"/>
  <c r="L14" i="4" a="1"/>
  <c r="L14" i="4" s="1"/>
  <c r="X4" i="4" a="1"/>
  <c r="X4" i="4" s="1"/>
  <c r="O10" i="4" a="1"/>
  <c r="O10" i="4" s="1"/>
  <c r="Z2" i="4" a="1"/>
  <c r="Z2" i="4" s="1"/>
  <c r="BC7" i="3"/>
  <c r="S7" i="6"/>
  <c r="BB19" i="3"/>
  <c r="R19" i="6"/>
  <c r="BC3" i="3"/>
  <c r="S3" i="6"/>
  <c r="BD10" i="3"/>
  <c r="BC15" i="3"/>
  <c r="S5" i="7"/>
  <c r="BE26" i="3"/>
  <c r="BD20" i="3"/>
  <c r="T20" i="6"/>
  <c r="BC21" i="3"/>
  <c r="S21" i="6"/>
  <c r="BE14" i="3"/>
  <c r="BC28" i="3"/>
  <c r="BD28" i="3"/>
  <c r="BD16" i="3"/>
  <c r="T16" i="6"/>
  <c r="BB13" i="3"/>
  <c r="R13" i="6"/>
  <c r="BD22" i="3"/>
  <c r="BE4" i="3"/>
  <c r="BA11" i="3"/>
  <c r="Q11" i="6"/>
  <c r="BC5" i="3"/>
  <c r="S5" i="6"/>
  <c r="BC12" i="3"/>
  <c r="S12" i="6"/>
  <c r="BD24" i="3"/>
  <c r="BH2" i="3"/>
  <c r="X2" i="6"/>
  <c r="BC6" i="3"/>
  <c r="S6" i="6"/>
  <c r="BE8" i="3"/>
  <c r="BA25" i="3"/>
  <c r="Q25" i="6"/>
  <c r="BA27" i="3"/>
  <c r="BB17" i="3"/>
  <c r="S17" i="6" s="1"/>
  <c r="BA9" i="3"/>
  <c r="R9" i="6" s="1"/>
  <c r="BC18" i="3"/>
  <c r="T18" i="6" s="1"/>
  <c r="BB23" i="3"/>
  <c r="S23" i="6" s="1"/>
  <c r="BB8" i="2"/>
  <c r="S8" i="6" s="1"/>
  <c r="BF20" i="2"/>
  <c r="BG2" i="2"/>
  <c r="AZ27" i="2"/>
  <c r="Q27" i="6" s="1"/>
  <c r="BB4" i="2"/>
  <c r="S4" i="6" s="1"/>
  <c r="BE17" i="2"/>
  <c r="BE19" i="2"/>
  <c r="BA15" i="2"/>
  <c r="R15" i="6" s="1"/>
  <c r="BD21" i="2"/>
  <c r="BD16" i="2"/>
  <c r="BA24" i="2"/>
  <c r="R24" i="6" s="1"/>
  <c r="BB22" i="2"/>
  <c r="S22" i="6" s="1"/>
  <c r="BC7" i="2"/>
  <c r="BB11" i="2"/>
  <c r="BB28" i="2"/>
  <c r="S28" i="6" s="1"/>
  <c r="BD23" i="2"/>
  <c r="BF18" i="2"/>
  <c r="BD25" i="2"/>
  <c r="BE6" i="2"/>
  <c r="BE9" i="2"/>
  <c r="BE5" i="2"/>
  <c r="BE13" i="2"/>
  <c r="BA10" i="2"/>
  <c r="R10" i="6" s="1"/>
  <c r="BA14" i="2"/>
  <c r="R14" i="6" s="1"/>
  <c r="BC12" i="2"/>
  <c r="BD26" i="2"/>
  <c r="U26" i="6" s="1"/>
  <c r="BF3" i="2"/>
  <c r="U3" i="7"/>
  <c r="AC20" i="5" l="1" a="1"/>
  <c r="AC20" i="5" s="1"/>
  <c r="AL25" i="5" a="1"/>
  <c r="AL25" i="5" s="1"/>
  <c r="AM25" i="5" s="1" a="1"/>
  <c r="AM25" i="5" s="1"/>
  <c r="AD28" i="5" a="1"/>
  <c r="AD28" i="5" s="1"/>
  <c r="AD27" i="5" a="1"/>
  <c r="AD27" i="5" s="1"/>
  <c r="AE27" i="5" s="1" a="1"/>
  <c r="AE27" i="5" s="1"/>
  <c r="AF27" i="5" s="1" a="1"/>
  <c r="AF27" i="5" s="1"/>
  <c r="AG27" i="5" s="1" a="1"/>
  <c r="AG27" i="5" s="1"/>
  <c r="AH27" i="5" a="1"/>
  <c r="AH27" i="5" s="1"/>
  <c r="AI27" i="5" s="1" a="1"/>
  <c r="AI27" i="5" s="1"/>
  <c r="AC23" i="5" a="1"/>
  <c r="AC23" i="5" s="1"/>
  <c r="AD21" i="5" a="1"/>
  <c r="AD21" i="5" s="1"/>
  <c r="AE21" i="5" s="1" a="1"/>
  <c r="AE21" i="5" s="1"/>
  <c r="AF21" i="5" s="1" a="1"/>
  <c r="AF21" i="5" s="1"/>
  <c r="AG21" i="5" s="1" a="1"/>
  <c r="AG21" i="5" s="1"/>
  <c r="AH21" i="5" s="1" a="1"/>
  <c r="AH21" i="5" s="1"/>
  <c r="AK26" i="5" a="1"/>
  <c r="AK26" i="5" s="1"/>
  <c r="AL26" i="5" s="1" a="1"/>
  <c r="AL26" i="5" s="1"/>
  <c r="AB18" i="5" a="1"/>
  <c r="AB18" i="5" s="1"/>
  <c r="AA19" i="5" a="1"/>
  <c r="AA19" i="5" s="1"/>
  <c r="AD24" i="5" a="1"/>
  <c r="AD24" i="5" s="1"/>
  <c r="AD17" i="5" a="1"/>
  <c r="AD17" i="5" s="1"/>
  <c r="AD16" i="5" a="1"/>
  <c r="AD16" i="5" s="1"/>
  <c r="AD11" i="5" a="1"/>
  <c r="AD11" i="5" s="1"/>
  <c r="AE12" i="5" a="1"/>
  <c r="AE12" i="5" s="1"/>
  <c r="AF12" i="5" s="1" a="1"/>
  <c r="AF12" i="5" s="1"/>
  <c r="AG12" i="5" s="1" a="1"/>
  <c r="AG12" i="5" s="1"/>
  <c r="AH12" i="5" s="1" a="1"/>
  <c r="AH12" i="5" s="1"/>
  <c r="AI12" i="5" s="1" a="1"/>
  <c r="AI12" i="5" s="1"/>
  <c r="AC15" i="5" a="1"/>
  <c r="AC15" i="5" s="1"/>
  <c r="AD10" i="5" a="1"/>
  <c r="AD10" i="5" s="1"/>
  <c r="AC14" i="5" a="1"/>
  <c r="AC14" i="5" s="1"/>
  <c r="AB9" i="5" a="1"/>
  <c r="AB9" i="5" s="1"/>
  <c r="AE13" i="5" a="1"/>
  <c r="AE13" i="5" s="1"/>
  <c r="AB8" i="5" a="1"/>
  <c r="AB8" i="5" s="1"/>
  <c r="AG6" i="5"/>
  <c r="AD3" i="5"/>
  <c r="U4" i="7"/>
  <c r="O9" i="7"/>
  <c r="AD2" i="5" a="1"/>
  <c r="AD2" i="5" s="1"/>
  <c r="AE2" i="5" s="1" a="1"/>
  <c r="AE2" i="5" s="1"/>
  <c r="AF2" i="5" s="1" a="1"/>
  <c r="AF2" i="5" s="1"/>
  <c r="AG2" i="5" s="1" a="1"/>
  <c r="AG2" i="5" s="1"/>
  <c r="AH2" i="5" s="1" a="1"/>
  <c r="AH2" i="5" s="1"/>
  <c r="M14" i="7"/>
  <c r="H18" i="4" a="1"/>
  <c r="H18" i="4" s="1"/>
  <c r="I16" i="7"/>
  <c r="L14" i="7"/>
  <c r="K14" i="7"/>
  <c r="G17" i="7"/>
  <c r="U5" i="4" a="1"/>
  <c r="U5" i="4" s="1"/>
  <c r="M13" i="7"/>
  <c r="M12" i="7"/>
  <c r="N12" i="4" a="1"/>
  <c r="N12" i="4" s="1"/>
  <c r="O10" i="7"/>
  <c r="P10" i="4" a="1"/>
  <c r="P10" i="4" s="1"/>
  <c r="O11" i="4" a="1"/>
  <c r="O11" i="4" s="1"/>
  <c r="P9" i="7"/>
  <c r="J14" i="7"/>
  <c r="I15" i="7"/>
  <c r="R6" i="7"/>
  <c r="F18" i="7"/>
  <c r="H16" i="7"/>
  <c r="I17" i="4" a="1"/>
  <c r="I17" i="4" s="1"/>
  <c r="N11" i="7"/>
  <c r="E19" i="4" a="1"/>
  <c r="E19" i="4" s="1"/>
  <c r="F19" i="4" s="1" a="1"/>
  <c r="F19" i="4" s="1"/>
  <c r="E18" i="7"/>
  <c r="Q8" i="7"/>
  <c r="J15" i="4" a="1"/>
  <c r="J15" i="4" s="1"/>
  <c r="AA3" i="4" a="1"/>
  <c r="AA3" i="4" s="1"/>
  <c r="R7" i="4" a="1"/>
  <c r="R7" i="4" s="1"/>
  <c r="S6" i="4" a="1"/>
  <c r="S6" i="4" s="1"/>
  <c r="G18" i="4" a="1"/>
  <c r="G18" i="4" s="1"/>
  <c r="H17" i="4" a="1"/>
  <c r="H17" i="4" s="1"/>
  <c r="AA2" i="4" a="1"/>
  <c r="AA2" i="4" s="1"/>
  <c r="AB2" i="4" s="1" a="1"/>
  <c r="AB2" i="4" s="1"/>
  <c r="BD5" i="3"/>
  <c r="T5" i="6"/>
  <c r="BI2" i="3"/>
  <c r="BE22" i="3"/>
  <c r="BF14" i="3"/>
  <c r="BE20" i="3"/>
  <c r="U20" i="6"/>
  <c r="BD3" i="3"/>
  <c r="T3" i="6"/>
  <c r="BD6" i="3"/>
  <c r="T6" i="6"/>
  <c r="BB27" i="3"/>
  <c r="BC19" i="3"/>
  <c r="S19" i="6"/>
  <c r="BD7" i="3"/>
  <c r="T7" i="6"/>
  <c r="BB25" i="3"/>
  <c r="R25" i="6"/>
  <c r="BE16" i="3"/>
  <c r="U16" i="6"/>
  <c r="BE24" i="3"/>
  <c r="U2" i="7"/>
  <c r="BF8" i="3"/>
  <c r="BB11" i="3"/>
  <c r="R11" i="6"/>
  <c r="BC13" i="3"/>
  <c r="S13" i="6"/>
  <c r="BE28" i="3"/>
  <c r="BF26" i="3"/>
  <c r="BD12" i="3"/>
  <c r="T12" i="6"/>
  <c r="T5" i="7"/>
  <c r="BD15" i="3"/>
  <c r="BF4" i="3"/>
  <c r="BD21" i="3"/>
  <c r="T21" i="6"/>
  <c r="BE10" i="3"/>
  <c r="BB9" i="3"/>
  <c r="S9" i="6" s="1"/>
  <c r="BC23" i="3"/>
  <c r="T23" i="6" s="1"/>
  <c r="BD18" i="3"/>
  <c r="U18" i="6" s="1"/>
  <c r="BC17" i="3"/>
  <c r="T17" i="6" s="1"/>
  <c r="BF5" i="2"/>
  <c r="BF19" i="2"/>
  <c r="BH2" i="2"/>
  <c r="Y2" i="6" s="1"/>
  <c r="BG20" i="2"/>
  <c r="BG3" i="2"/>
  <c r="BE25" i="2"/>
  <c r="BE16" i="2"/>
  <c r="BF16" i="2"/>
  <c r="BD12" i="2"/>
  <c r="BF17" i="2"/>
  <c r="BB14" i="2"/>
  <c r="S14" i="6" s="1"/>
  <c r="BF9" i="2"/>
  <c r="BG18" i="2"/>
  <c r="BD7" i="2"/>
  <c r="BB10" i="2"/>
  <c r="S10" i="6" s="1"/>
  <c r="BE23" i="2"/>
  <c r="BC22" i="2"/>
  <c r="T22" i="6" s="1"/>
  <c r="BC8" i="2"/>
  <c r="T8" i="6" s="1"/>
  <c r="BE21" i="2"/>
  <c r="BB15" i="2"/>
  <c r="S15" i="6" s="1"/>
  <c r="BA27" i="2"/>
  <c r="R27" i="6" s="1"/>
  <c r="BC11" i="2"/>
  <c r="BC4" i="2"/>
  <c r="T4" i="6" s="1"/>
  <c r="BF6" i="2"/>
  <c r="BE26" i="2"/>
  <c r="V26" i="6" s="1"/>
  <c r="BF13" i="2"/>
  <c r="BC28" i="2"/>
  <c r="T28" i="6" s="1"/>
  <c r="BB24" i="2"/>
  <c r="S24" i="6" s="1"/>
  <c r="AD20" i="5" l="1" a="1"/>
  <c r="AD20" i="5" s="1"/>
  <c r="AE28" i="5" a="1"/>
  <c r="AE28" i="5" s="1"/>
  <c r="AM26" i="5" a="1"/>
  <c r="AM26" i="5" s="1"/>
  <c r="AD23" i="5" a="1"/>
  <c r="AD23" i="5" s="1"/>
  <c r="AB19" i="5" a="1"/>
  <c r="AB19" i="5" s="1"/>
  <c r="AC18" i="5" a="1"/>
  <c r="AC18" i="5" s="1"/>
  <c r="AJ27" i="5" a="1"/>
  <c r="AJ27" i="5" s="1"/>
  <c r="AI21" i="5" a="1"/>
  <c r="AI21" i="5" s="1"/>
  <c r="AE24" i="5" a="1"/>
  <c r="AE24" i="5" s="1"/>
  <c r="AE17" i="5" a="1"/>
  <c r="AE17" i="5" s="1"/>
  <c r="AF17" i="5" s="1" a="1"/>
  <c r="AF17" i="5" s="1"/>
  <c r="AG17" i="5" s="1" a="1"/>
  <c r="AG17" i="5" s="1"/>
  <c r="AE16" i="5" a="1"/>
  <c r="AE16" i="5" s="1"/>
  <c r="AE11" i="5" a="1"/>
  <c r="AE11" i="5" s="1"/>
  <c r="AJ12" i="5" a="1"/>
  <c r="AJ12" i="5" s="1"/>
  <c r="AC9" i="5" a="1"/>
  <c r="AC9" i="5" s="1"/>
  <c r="AD15" i="5" a="1"/>
  <c r="AD15" i="5" s="1"/>
  <c r="AE15" i="5" s="1" a="1"/>
  <c r="AE15" i="5" s="1"/>
  <c r="AF15" i="5" s="1" a="1"/>
  <c r="AF15" i="5" s="1"/>
  <c r="AD14" i="5" a="1"/>
  <c r="AD14" i="5" s="1"/>
  <c r="AE14" i="5" s="1" a="1"/>
  <c r="AE14" i="5" s="1"/>
  <c r="AF14" i="5" s="1" a="1"/>
  <c r="AF14" i="5" s="1"/>
  <c r="AG14" i="5" s="1" a="1"/>
  <c r="AG14" i="5" s="1"/>
  <c r="AH14" i="5" s="1" a="1"/>
  <c r="AH14" i="5" s="1"/>
  <c r="AE10" i="5" a="1"/>
  <c r="AE10" i="5" s="1"/>
  <c r="AF10" i="5" s="1" a="1"/>
  <c r="AF10" i="5" s="1"/>
  <c r="AG10" i="5" s="1" a="1"/>
  <c r="AG10" i="5" s="1"/>
  <c r="AH10" i="5" s="1" a="1"/>
  <c r="AH10" i="5" s="1"/>
  <c r="AI10" i="5" s="1" a="1"/>
  <c r="AI10" i="5" s="1"/>
  <c r="AJ10" i="5" s="1" a="1"/>
  <c r="AJ10" i="5" s="1"/>
  <c r="AF13" i="5" a="1"/>
  <c r="AF13" i="5" s="1"/>
  <c r="AK12" i="5" a="1"/>
  <c r="AK12" i="5" s="1"/>
  <c r="AG15" i="5" a="1"/>
  <c r="AG15" i="5" s="1"/>
  <c r="AH15" i="5" s="1" a="1"/>
  <c r="AH15" i="5" s="1"/>
  <c r="AC8" i="5" a="1"/>
  <c r="AC8" i="5" s="1"/>
  <c r="AH6" i="5"/>
  <c r="AG3" i="5"/>
  <c r="AH3" i="5" s="1"/>
  <c r="AI3" i="5" s="1"/>
  <c r="AJ3" i="5" s="1"/>
  <c r="AE3" i="5"/>
  <c r="AF3" i="5"/>
  <c r="W4" i="7"/>
  <c r="V3" i="7"/>
  <c r="V4" i="7"/>
  <c r="AI2" i="5" a="1"/>
  <c r="AI2" i="5" s="1"/>
  <c r="F19" i="7"/>
  <c r="O11" i="7"/>
  <c r="P10" i="7"/>
  <c r="Q10" i="4" a="1"/>
  <c r="Q10" i="4" s="1"/>
  <c r="Q11" i="4" s="1" a="1"/>
  <c r="Q11" i="4" s="1"/>
  <c r="H18" i="7"/>
  <c r="G18" i="7"/>
  <c r="I17" i="7"/>
  <c r="L16" i="4" a="1"/>
  <c r="L16" i="4" s="1"/>
  <c r="AA4" i="4" a="1"/>
  <c r="AA4" i="4" s="1"/>
  <c r="J16" i="4" a="1"/>
  <c r="J16" i="4" s="1"/>
  <c r="E20" i="4" a="1"/>
  <c r="E20" i="4" s="1"/>
  <c r="F20" i="4" a="1"/>
  <c r="F20" i="4" s="1"/>
  <c r="E19" i="7"/>
  <c r="I18" i="4" a="1"/>
  <c r="I18" i="4" s="1"/>
  <c r="P11" i="4" a="1"/>
  <c r="P11" i="4" s="1"/>
  <c r="S6" i="7"/>
  <c r="G19" i="4" a="1"/>
  <c r="G19" i="4" s="1"/>
  <c r="H17" i="7"/>
  <c r="R7" i="7"/>
  <c r="R8" i="4" a="1"/>
  <c r="R8" i="4" s="1"/>
  <c r="N12" i="7"/>
  <c r="O12" i="4" a="1"/>
  <c r="O12" i="4" s="1"/>
  <c r="V5" i="4" a="1"/>
  <c r="V5" i="4" s="1"/>
  <c r="S7" i="4" a="1"/>
  <c r="S7" i="4" s="1"/>
  <c r="N13" i="4" a="1"/>
  <c r="N13" i="4" s="1"/>
  <c r="T6" i="4" a="1"/>
  <c r="T6" i="4" s="1"/>
  <c r="J15" i="7"/>
  <c r="K15" i="4" a="1"/>
  <c r="K15" i="4" s="1"/>
  <c r="M15" i="4" s="1" a="1"/>
  <c r="M15" i="4" s="1"/>
  <c r="K16" i="4" a="1"/>
  <c r="K16" i="4" s="1"/>
  <c r="L15" i="4" a="1"/>
  <c r="L15" i="4" s="1"/>
  <c r="AB3" i="4" a="1"/>
  <c r="AB3" i="4" s="1"/>
  <c r="AC2" i="4" a="1"/>
  <c r="AC2" i="4" s="1"/>
  <c r="BG4" i="3"/>
  <c r="BG26" i="3"/>
  <c r="BC11" i="3"/>
  <c r="T11" i="6" s="1"/>
  <c r="S11" i="6"/>
  <c r="BE3" i="3"/>
  <c r="U3" i="6"/>
  <c r="U5" i="7"/>
  <c r="BG8" i="3"/>
  <c r="BE7" i="3"/>
  <c r="BF7" i="3" s="1"/>
  <c r="U7" i="6"/>
  <c r="BJ2" i="3"/>
  <c r="BF10" i="3"/>
  <c r="BF28" i="3"/>
  <c r="BF20" i="3"/>
  <c r="V20" i="6"/>
  <c r="V2" i="7"/>
  <c r="BC27" i="3"/>
  <c r="BD13" i="3"/>
  <c r="T13" i="6"/>
  <c r="BF16" i="3"/>
  <c r="V16" i="6"/>
  <c r="BG14" i="3"/>
  <c r="BE5" i="3"/>
  <c r="U5" i="6"/>
  <c r="BE21" i="3"/>
  <c r="U21" i="6"/>
  <c r="BE12" i="3"/>
  <c r="U12" i="6"/>
  <c r="BD11" i="3"/>
  <c r="BF24" i="3"/>
  <c r="BE6" i="3"/>
  <c r="U6" i="6"/>
  <c r="BE15" i="3"/>
  <c r="BC25" i="3"/>
  <c r="S25" i="6"/>
  <c r="BD19" i="3"/>
  <c r="T19" i="6"/>
  <c r="BF22" i="3"/>
  <c r="BD17" i="3"/>
  <c r="U17" i="6" s="1"/>
  <c r="BD23" i="3"/>
  <c r="U23" i="6" s="1"/>
  <c r="BE18" i="3"/>
  <c r="V18" i="6" s="1"/>
  <c r="BC9" i="3"/>
  <c r="T9" i="6" s="1"/>
  <c r="BF23" i="2"/>
  <c r="BI2" i="2"/>
  <c r="Z2" i="6" s="1"/>
  <c r="BF26" i="2"/>
  <c r="W26" i="6" s="1"/>
  <c r="BB27" i="2"/>
  <c r="S27" i="6" s="1"/>
  <c r="BD22" i="2"/>
  <c r="U22" i="6" s="1"/>
  <c r="BH18" i="2"/>
  <c r="BE12" i="2"/>
  <c r="BH20" i="2"/>
  <c r="BC15" i="2"/>
  <c r="T15" i="6" s="1"/>
  <c r="BF21" i="2"/>
  <c r="BC14" i="2"/>
  <c r="T14" i="6" s="1"/>
  <c r="BF25" i="2"/>
  <c r="BG19" i="2"/>
  <c r="BG16" i="2"/>
  <c r="BG6" i="2"/>
  <c r="BD4" i="2"/>
  <c r="U4" i="6" s="1"/>
  <c r="BG13" i="2"/>
  <c r="BD11" i="2"/>
  <c r="BE7" i="2"/>
  <c r="BC24" i="2"/>
  <c r="T24" i="6" s="1"/>
  <c r="BG9" i="2"/>
  <c r="BD28" i="2"/>
  <c r="U28" i="6" s="1"/>
  <c r="BC10" i="2"/>
  <c r="T10" i="6" s="1"/>
  <c r="BD8" i="2"/>
  <c r="U8" i="6" s="1"/>
  <c r="BG17" i="2"/>
  <c r="BH3" i="2"/>
  <c r="BG5" i="2"/>
  <c r="AE20" i="5" l="1" a="1"/>
  <c r="AE20" i="5" s="1"/>
  <c r="AF20" i="5" s="1" a="1"/>
  <c r="AF20" i="5" s="1"/>
  <c r="AG20" i="5" s="1" a="1"/>
  <c r="AG20" i="5" s="1"/>
  <c r="AH20" i="5" s="1" a="1"/>
  <c r="AH20" i="5" s="1"/>
  <c r="AI20" i="5" s="1" a="1"/>
  <c r="AI20" i="5" s="1"/>
  <c r="AJ21" i="5" a="1"/>
  <c r="AJ21" i="5" s="1"/>
  <c r="AK21" i="5" s="1" a="1"/>
  <c r="AK21" i="5" s="1"/>
  <c r="AL21" i="5" s="1" a="1"/>
  <c r="AL21" i="5" s="1"/>
  <c r="AM21" i="5" s="1" a="1"/>
  <c r="AM21" i="5" s="1"/>
  <c r="AF24" i="5" a="1"/>
  <c r="AF24" i="5" s="1"/>
  <c r="AG24" i="5" s="1" a="1"/>
  <c r="AG24" i="5" s="1"/>
  <c r="AH24" i="5" s="1" a="1"/>
  <c r="AH24" i="5" s="1"/>
  <c r="AC19" i="5" a="1"/>
  <c r="AC19" i="5" s="1"/>
  <c r="AK27" i="5" a="1"/>
  <c r="AK27" i="5" s="1"/>
  <c r="AL27" i="5" s="1" a="1"/>
  <c r="AL27" i="5" s="1"/>
  <c r="AM27" i="5" s="1" a="1"/>
  <c r="AM27" i="5" s="1"/>
  <c r="AD18" i="5" a="1"/>
  <c r="AD18" i="5" s="1"/>
  <c r="AE18" i="5" s="1" a="1"/>
  <c r="AE18" i="5" s="1"/>
  <c r="AE23" i="5" a="1"/>
  <c r="AE23" i="5" s="1"/>
  <c r="AF23" i="5" s="1" a="1"/>
  <c r="AF23" i="5" s="1"/>
  <c r="AG23" i="5" s="1" a="1"/>
  <c r="AG23" i="5" s="1"/>
  <c r="AF28" i="5" a="1"/>
  <c r="AF28" i="5" s="1"/>
  <c r="AG28" i="5" s="1" a="1"/>
  <c r="AG28" i="5" s="1"/>
  <c r="AH28" i="5" s="1" a="1"/>
  <c r="AH28" i="5" s="1"/>
  <c r="AI28" i="5" s="1" a="1"/>
  <c r="AI28" i="5" s="1"/>
  <c r="AJ28" i="5" s="1" a="1"/>
  <c r="AJ28" i="5" s="1"/>
  <c r="AK28" i="5" s="1" a="1"/>
  <c r="AK28" i="5" s="1"/>
  <c r="AH17" i="5" a="1"/>
  <c r="AH17" i="5" s="1"/>
  <c r="AF16" i="5" a="1"/>
  <c r="AF16" i="5" s="1"/>
  <c r="AG16" i="5" a="1"/>
  <c r="AG16" i="5" s="1"/>
  <c r="AH16" i="5" a="1"/>
  <c r="AH16" i="5" s="1"/>
  <c r="AI16" i="5" s="1" a="1"/>
  <c r="AI16" i="5" s="1"/>
  <c r="AF11" i="5" a="1"/>
  <c r="AF11" i="5" s="1"/>
  <c r="AG11" i="5" s="1" a="1"/>
  <c r="AG11" i="5" s="1"/>
  <c r="AH11" i="5" s="1" a="1"/>
  <c r="AH11" i="5" s="1"/>
  <c r="AI11" i="5" s="1" a="1"/>
  <c r="AI11" i="5" s="1"/>
  <c r="AJ11" i="5" s="1" a="1"/>
  <c r="AJ11" i="5" s="1"/>
  <c r="AK11" i="5" s="1" a="1"/>
  <c r="AK11" i="5" s="1"/>
  <c r="AL11" i="5" s="1" a="1"/>
  <c r="AL11" i="5" s="1"/>
  <c r="AL12" i="5" a="1"/>
  <c r="AL12" i="5" s="1"/>
  <c r="AM12" i="5" s="1" a="1"/>
  <c r="AM12" i="5" s="1"/>
  <c r="AK10" i="5" a="1"/>
  <c r="AK10" i="5" s="1"/>
  <c r="AM10" i="5" s="1" a="1"/>
  <c r="AM10" i="5" s="1"/>
  <c r="AI15" i="5" a="1"/>
  <c r="AI15" i="5" s="1"/>
  <c r="AL10" i="5" a="1"/>
  <c r="AL10" i="5" s="1"/>
  <c r="AD9" i="5" a="1"/>
  <c r="AD9" i="5" s="1"/>
  <c r="AE9" i="5" s="1" a="1"/>
  <c r="AE9" i="5" s="1"/>
  <c r="AF9" i="5" s="1" a="1"/>
  <c r="AF9" i="5" s="1"/>
  <c r="AI14" i="5" a="1"/>
  <c r="AI14" i="5" s="1"/>
  <c r="AJ14" i="5" s="1" a="1"/>
  <c r="AJ14" i="5" s="1"/>
  <c r="AG13" i="5" a="1"/>
  <c r="AG13" i="5" s="1"/>
  <c r="AD8" i="5" a="1"/>
  <c r="AD8" i="5" s="1"/>
  <c r="AI6" i="5"/>
  <c r="AJ6" i="5" s="1"/>
  <c r="AK6" i="5" s="1"/>
  <c r="AL3" i="5"/>
  <c r="AK3" i="5"/>
  <c r="AM3" i="5"/>
  <c r="X4" i="7"/>
  <c r="W3" i="7"/>
  <c r="Q9" i="7"/>
  <c r="AJ2" i="5" a="1"/>
  <c r="AJ2" i="5" s="1"/>
  <c r="AK2" i="5" s="1" a="1"/>
  <c r="AK2" i="5" s="1"/>
  <c r="Q11" i="7"/>
  <c r="M15" i="7"/>
  <c r="M16" i="4" a="1"/>
  <c r="M16" i="4" s="1"/>
  <c r="O12" i="7"/>
  <c r="T6" i="7"/>
  <c r="U6" i="4" a="1"/>
  <c r="U6" i="4" s="1"/>
  <c r="W5" i="4" a="1"/>
  <c r="W5" i="4" s="1"/>
  <c r="X5" i="4" a="1"/>
  <c r="X5" i="4" s="1"/>
  <c r="J16" i="7"/>
  <c r="K17" i="4" a="1"/>
  <c r="K17" i="4" s="1"/>
  <c r="L17" i="4" s="1" a="1"/>
  <c r="L17" i="4" s="1"/>
  <c r="J17" i="4" a="1"/>
  <c r="J17" i="4" s="1"/>
  <c r="F20" i="7"/>
  <c r="Q10" i="7"/>
  <c r="I18" i="7"/>
  <c r="V6" i="4" a="1"/>
  <c r="V6" i="4" s="1"/>
  <c r="V6" i="7" s="1"/>
  <c r="AB4" i="4" a="1"/>
  <c r="AB4" i="4" s="1"/>
  <c r="L15" i="7"/>
  <c r="N13" i="7"/>
  <c r="N14" i="4" a="1"/>
  <c r="N14" i="4" s="1"/>
  <c r="N15" i="4" s="1" a="1"/>
  <c r="N15" i="4" s="1"/>
  <c r="O13" i="4" a="1"/>
  <c r="O13" i="4" s="1"/>
  <c r="E21" i="4" a="1"/>
  <c r="E21" i="4" s="1"/>
  <c r="F21" i="4" s="1" a="1"/>
  <c r="F21" i="4" s="1"/>
  <c r="E20" i="7"/>
  <c r="AC3" i="4" a="1"/>
  <c r="AC3" i="4" s="1"/>
  <c r="AD3" i="4" s="1" a="1"/>
  <c r="AD3" i="4" s="1"/>
  <c r="G19" i="7"/>
  <c r="J18" i="4" a="1"/>
  <c r="J18" i="4" s="1"/>
  <c r="H19" i="4" a="1"/>
  <c r="H19" i="4" s="1"/>
  <c r="S7" i="7"/>
  <c r="S8" i="4" a="1"/>
  <c r="S8" i="4" s="1"/>
  <c r="G20" i="4" a="1"/>
  <c r="G20" i="4" s="1"/>
  <c r="L16" i="7"/>
  <c r="T7" i="4" a="1"/>
  <c r="T7" i="4" s="1"/>
  <c r="K16" i="7"/>
  <c r="K15" i="7"/>
  <c r="I19" i="4" a="1"/>
  <c r="I19" i="4" s="1"/>
  <c r="R8" i="7"/>
  <c r="R9" i="4" a="1"/>
  <c r="R9" i="4" s="1"/>
  <c r="P11" i="7"/>
  <c r="H20" i="4" a="1"/>
  <c r="H20" i="4" s="1"/>
  <c r="I20" i="4" s="1" a="1"/>
  <c r="I20" i="4" s="1"/>
  <c r="P12" i="4" a="1"/>
  <c r="P12" i="4" s="1"/>
  <c r="AD2" i="4" a="1"/>
  <c r="AD2" i="4" s="1"/>
  <c r="BG7" i="3"/>
  <c r="W7" i="6"/>
  <c r="BE19" i="3"/>
  <c r="U19" i="6"/>
  <c r="BE13" i="3"/>
  <c r="U13" i="6"/>
  <c r="BF5" i="3"/>
  <c r="V5" i="6"/>
  <c r="BG10" i="3"/>
  <c r="BH8" i="3"/>
  <c r="BH4" i="3"/>
  <c r="BD25" i="3"/>
  <c r="T25" i="6"/>
  <c r="BF6" i="3"/>
  <c r="V6" i="6"/>
  <c r="BK2" i="3"/>
  <c r="AA2" i="6"/>
  <c r="W5" i="7"/>
  <c r="BG24" i="3"/>
  <c r="V5" i="7"/>
  <c r="BF12" i="3"/>
  <c r="V12" i="6"/>
  <c r="BH14" i="3"/>
  <c r="BF15" i="3"/>
  <c r="BF21" i="3"/>
  <c r="V21" i="6"/>
  <c r="BG16" i="3"/>
  <c r="W16" i="6"/>
  <c r="BD27" i="3"/>
  <c r="BF3" i="3"/>
  <c r="V3" i="6"/>
  <c r="BH26" i="3"/>
  <c r="BG22" i="3"/>
  <c r="BE11" i="3"/>
  <c r="U11" i="6"/>
  <c r="BG20" i="3"/>
  <c r="W20" i="6"/>
  <c r="BG28" i="3"/>
  <c r="W2" i="7"/>
  <c r="V7" i="6"/>
  <c r="BD9" i="3"/>
  <c r="U9" i="6" s="1"/>
  <c r="BE23" i="3"/>
  <c r="V23" i="6" s="1"/>
  <c r="BF18" i="3"/>
  <c r="W18" i="6" s="1"/>
  <c r="BE17" i="3"/>
  <c r="V17" i="6" s="1"/>
  <c r="BE4" i="2"/>
  <c r="V4" i="6" s="1"/>
  <c r="BG26" i="2"/>
  <c r="X26" i="6" s="1"/>
  <c r="BE8" i="2"/>
  <c r="V8" i="6" s="1"/>
  <c r="BI20" i="2"/>
  <c r="BF7" i="2"/>
  <c r="BF12" i="2"/>
  <c r="BE28" i="2"/>
  <c r="V28" i="6" s="1"/>
  <c r="BH16" i="2"/>
  <c r="BG21" i="2"/>
  <c r="BI18" i="2"/>
  <c r="BJ2" i="2"/>
  <c r="BG25" i="2"/>
  <c r="BH5" i="2"/>
  <c r="BH6" i="2"/>
  <c r="BI3" i="2"/>
  <c r="BH19" i="2"/>
  <c r="BD24" i="2"/>
  <c r="U24" i="6" s="1"/>
  <c r="BC27" i="2"/>
  <c r="T27" i="6" s="1"/>
  <c r="BD10" i="2"/>
  <c r="U10" i="6" s="1"/>
  <c r="BD14" i="2"/>
  <c r="U14" i="6" s="1"/>
  <c r="BE11" i="2"/>
  <c r="BH17" i="2"/>
  <c r="BH9" i="2"/>
  <c r="BH13" i="2"/>
  <c r="BD15" i="2"/>
  <c r="U15" i="6" s="1"/>
  <c r="BE22" i="2"/>
  <c r="V22" i="6" s="1"/>
  <c r="BG23" i="2"/>
  <c r="AJ20" i="5" l="1" a="1"/>
  <c r="AJ20" i="5" s="1"/>
  <c r="AF18" i="5" a="1"/>
  <c r="AF18" i="5" s="1"/>
  <c r="AG18" i="5" s="1" a="1"/>
  <c r="AG18" i="5" s="1"/>
  <c r="AH18" i="5" s="1" a="1"/>
  <c r="AH18" i="5" s="1"/>
  <c r="AL28" i="5" a="1"/>
  <c r="AL28" i="5" s="1"/>
  <c r="AM28" i="5" s="1" a="1"/>
  <c r="AM28" i="5" s="1"/>
  <c r="AD19" i="5" a="1"/>
  <c r="AD19" i="5" s="1"/>
  <c r="AH23" i="5" a="1"/>
  <c r="AH23" i="5" s="1"/>
  <c r="AI23" i="5" s="1" a="1"/>
  <c r="AI23" i="5" s="1"/>
  <c r="AJ23" i="5" s="1" a="1"/>
  <c r="AJ23" i="5" s="1"/>
  <c r="AK23" i="5" s="1" a="1"/>
  <c r="AK23" i="5" s="1"/>
  <c r="AI24" i="5" a="1"/>
  <c r="AI24" i="5" s="1"/>
  <c r="AI17" i="5" a="1"/>
  <c r="AI17" i="5" s="1"/>
  <c r="AJ16" i="5" a="1"/>
  <c r="AJ16" i="5" s="1"/>
  <c r="AL16" i="5" s="1" a="1"/>
  <c r="AL16" i="5" s="1"/>
  <c r="AK16" i="5" a="1"/>
  <c r="AK16" i="5" s="1"/>
  <c r="AM11" i="5" a="1"/>
  <c r="AM11" i="5" s="1"/>
  <c r="AK14" i="5" a="1"/>
  <c r="AK14" i="5" s="1"/>
  <c r="AL14" i="5" s="1" a="1"/>
  <c r="AL14" i="5" s="1"/>
  <c r="AH13" i="5" a="1"/>
  <c r="AH13" i="5" s="1"/>
  <c r="AI13" i="5" s="1" a="1"/>
  <c r="AI13" i="5" s="1"/>
  <c r="AJ13" i="5" s="1" a="1"/>
  <c r="AJ13" i="5" s="1"/>
  <c r="AK13" i="5" s="1" a="1"/>
  <c r="AK13" i="5" s="1"/>
  <c r="AG9" i="5" a="1"/>
  <c r="AG9" i="5" s="1"/>
  <c r="AJ15" i="5" a="1"/>
  <c r="AJ15" i="5" s="1"/>
  <c r="AK15" i="5" s="1" a="1"/>
  <c r="AK15" i="5" s="1"/>
  <c r="AL15" i="5" a="1"/>
  <c r="AL15" i="5" s="1"/>
  <c r="AM15" i="5" s="1" a="1"/>
  <c r="AM15" i="5" s="1"/>
  <c r="AE8" i="5" a="1"/>
  <c r="AE8" i="5" s="1"/>
  <c r="AL6" i="5"/>
  <c r="AM6" i="5" s="1"/>
  <c r="Y4" i="7"/>
  <c r="X3" i="7"/>
  <c r="AL2" i="5" a="1"/>
  <c r="AL2" i="5" s="1"/>
  <c r="AM2" i="5" s="1" a="1"/>
  <c r="AM2" i="5" s="1"/>
  <c r="F21" i="7"/>
  <c r="N15" i="7"/>
  <c r="N16" i="4" a="1"/>
  <c r="N16" i="4" s="1"/>
  <c r="I20" i="7"/>
  <c r="L17" i="7"/>
  <c r="T7" i="7"/>
  <c r="J18" i="7"/>
  <c r="G21" i="4" a="1"/>
  <c r="G21" i="4" s="1"/>
  <c r="P12" i="7"/>
  <c r="Q12" i="4" a="1"/>
  <c r="Q12" i="4" s="1"/>
  <c r="N17" i="4" a="1"/>
  <c r="N17" i="4" s="1"/>
  <c r="G20" i="7"/>
  <c r="M17" i="4" a="1"/>
  <c r="M17" i="4" s="1"/>
  <c r="W6" i="4" a="1"/>
  <c r="W6" i="4" s="1"/>
  <c r="U6" i="7"/>
  <c r="H20" i="7"/>
  <c r="I19" i="7"/>
  <c r="V7" i="4" a="1"/>
  <c r="V7" i="4" s="1"/>
  <c r="W7" i="4" s="1" a="1"/>
  <c r="W7" i="4" s="1"/>
  <c r="O13" i="7"/>
  <c r="S8" i="7"/>
  <c r="X6" i="4" a="1"/>
  <c r="X6" i="4" s="1"/>
  <c r="N14" i="7"/>
  <c r="AC4" i="4" a="1"/>
  <c r="AC4" i="4" s="1"/>
  <c r="Y5" i="4" a="1"/>
  <c r="Y5" i="4" s="1"/>
  <c r="P13" i="4" a="1"/>
  <c r="P13" i="4" s="1"/>
  <c r="R9" i="7"/>
  <c r="S10" i="4" a="1"/>
  <c r="S10" i="4" s="1"/>
  <c r="O14" i="4" a="1"/>
  <c r="O14" i="4" s="1"/>
  <c r="T8" i="4" a="1"/>
  <c r="T8" i="4" s="1"/>
  <c r="U8" i="4" s="1" a="1"/>
  <c r="U8" i="4" s="1"/>
  <c r="T9" i="4" a="1"/>
  <c r="T9" i="4" s="1"/>
  <c r="U7" i="4" a="1"/>
  <c r="U7" i="4" s="1"/>
  <c r="H19" i="7"/>
  <c r="AE3" i="4" a="1"/>
  <c r="AE3" i="4" s="1"/>
  <c r="J17" i="7"/>
  <c r="L18" i="4" a="1"/>
  <c r="L18" i="4" s="1"/>
  <c r="K18" i="4" a="1"/>
  <c r="K18" i="4" s="1"/>
  <c r="J19" i="4" a="1"/>
  <c r="J19" i="4" s="1"/>
  <c r="S9" i="4" a="1"/>
  <c r="S9" i="4" s="1"/>
  <c r="E22" i="4" a="1"/>
  <c r="E22" i="4" s="1"/>
  <c r="F22" i="4" a="1"/>
  <c r="F22" i="4" s="1"/>
  <c r="E21" i="7"/>
  <c r="R10" i="4" a="1"/>
  <c r="R10" i="4" s="1"/>
  <c r="K17" i="7"/>
  <c r="M16" i="7"/>
  <c r="AD4" i="4" a="1"/>
  <c r="AD4" i="4" s="1"/>
  <c r="AE2" i="4" a="1"/>
  <c r="AE2" i="4" s="1"/>
  <c r="AF2" i="4" s="1" a="1"/>
  <c r="AF2" i="4" s="1"/>
  <c r="BH16" i="3"/>
  <c r="X16" i="6"/>
  <c r="BG12" i="3"/>
  <c r="W12" i="6"/>
  <c r="BG6" i="3"/>
  <c r="W6" i="6"/>
  <c r="BH10" i="3"/>
  <c r="BF19" i="3"/>
  <c r="V19" i="6"/>
  <c r="BG21" i="3"/>
  <c r="W21" i="6"/>
  <c r="X5" i="7"/>
  <c r="BG5" i="3"/>
  <c r="W5" i="6"/>
  <c r="BE25" i="3"/>
  <c r="U25" i="6"/>
  <c r="X2" i="7"/>
  <c r="BF11" i="3"/>
  <c r="V11" i="6"/>
  <c r="BH24" i="3"/>
  <c r="BI4" i="3"/>
  <c r="BG3" i="3"/>
  <c r="W3" i="6"/>
  <c r="BH28" i="3"/>
  <c r="BG15" i="3"/>
  <c r="BL2" i="3"/>
  <c r="AB2" i="6"/>
  <c r="BF13" i="3"/>
  <c r="V13" i="6"/>
  <c r="BH7" i="3"/>
  <c r="BI26" i="3"/>
  <c r="BH22" i="3"/>
  <c r="BE27" i="3"/>
  <c r="U27" i="6"/>
  <c r="BI14" i="3"/>
  <c r="BI8" i="3"/>
  <c r="BH20" i="3"/>
  <c r="X20" i="6"/>
  <c r="BF17" i="3"/>
  <c r="W17" i="6" s="1"/>
  <c r="BG18" i="3"/>
  <c r="X18" i="6" s="1"/>
  <c r="BF23" i="3"/>
  <c r="W23" i="6" s="1"/>
  <c r="BE9" i="3"/>
  <c r="V9" i="6" s="1"/>
  <c r="BI13" i="2"/>
  <c r="BH25" i="2"/>
  <c r="BE10" i="2"/>
  <c r="V10" i="6" s="1"/>
  <c r="BF28" i="2"/>
  <c r="W28" i="6" s="1"/>
  <c r="BF8" i="2"/>
  <c r="W8" i="6" s="1"/>
  <c r="BI17" i="2"/>
  <c r="BK2" i="2"/>
  <c r="BF11" i="2"/>
  <c r="BD27" i="2"/>
  <c r="BI6" i="2"/>
  <c r="BJ18" i="2"/>
  <c r="BG12" i="2"/>
  <c r="BH26" i="2"/>
  <c r="Y26" i="6" s="1"/>
  <c r="BE14" i="2"/>
  <c r="V14" i="6" s="1"/>
  <c r="BI19" i="2"/>
  <c r="BI16" i="2"/>
  <c r="BJ20" i="2"/>
  <c r="BH23" i="2"/>
  <c r="BI9" i="2"/>
  <c r="BF22" i="2"/>
  <c r="W22" i="6" s="1"/>
  <c r="BE15" i="2"/>
  <c r="V15" i="6" s="1"/>
  <c r="BJ3" i="2"/>
  <c r="BE24" i="2"/>
  <c r="V24" i="6" s="1"/>
  <c r="BI5" i="2"/>
  <c r="BH21" i="2"/>
  <c r="BG7" i="2"/>
  <c r="X7" i="6" s="1"/>
  <c r="BF4" i="2"/>
  <c r="W4" i="6" s="1"/>
  <c r="AK20" i="5" l="1" a="1"/>
  <c r="AK20" i="5" s="1"/>
  <c r="AL20" i="5" s="1" a="1"/>
  <c r="AL20" i="5" s="1"/>
  <c r="AM20" i="5" s="1" a="1"/>
  <c r="AM20" i="5" s="1"/>
  <c r="AL23" i="5" a="1"/>
  <c r="AL23" i="5" s="1"/>
  <c r="AM23" i="5" a="1"/>
  <c r="AM23" i="5" s="1"/>
  <c r="AJ24" i="5" a="1"/>
  <c r="AJ24" i="5" s="1"/>
  <c r="AK24" i="5" s="1" a="1"/>
  <c r="AK24" i="5" s="1"/>
  <c r="AE19" i="5" a="1"/>
  <c r="AE19" i="5" s="1"/>
  <c r="AI18" i="5" a="1"/>
  <c r="AI18" i="5" s="1"/>
  <c r="AJ17" i="5" a="1"/>
  <c r="AJ17" i="5" s="1"/>
  <c r="AK17" i="5" s="1" a="1"/>
  <c r="AK17" i="5" s="1"/>
  <c r="AL17" i="5" s="1" a="1"/>
  <c r="AL17" i="5" s="1"/>
  <c r="AM17" i="5" s="1" a="1"/>
  <c r="AM17" i="5" s="1"/>
  <c r="AM16" i="5" a="1"/>
  <c r="AM16" i="5" s="1"/>
  <c r="AM14" i="5" a="1"/>
  <c r="AM14" i="5" s="1"/>
  <c r="AL13" i="5" a="1"/>
  <c r="AL13" i="5" s="1"/>
  <c r="AM13" i="5" s="1" a="1"/>
  <c r="AM13" i="5" s="1"/>
  <c r="AH9" i="5" a="1"/>
  <c r="AH9" i="5" s="1"/>
  <c r="AF8" i="5" a="1"/>
  <c r="AF8" i="5" s="1"/>
  <c r="AG8" i="5" s="1" a="1"/>
  <c r="AG8" i="5" s="1"/>
  <c r="AH8" i="5" s="1" a="1"/>
  <c r="AH8" i="5" s="1"/>
  <c r="AI8" i="5" s="1" a="1"/>
  <c r="AI8" i="5" s="1"/>
  <c r="AJ8" i="5" s="1" a="1"/>
  <c r="AJ8" i="5" s="1"/>
  <c r="AK8" i="5" s="1" a="1"/>
  <c r="AK8" i="5" s="1"/>
  <c r="AL8" i="5" s="1" a="1"/>
  <c r="AL8" i="5" s="1"/>
  <c r="Y3" i="7"/>
  <c r="V8" i="4" a="1"/>
  <c r="V8" i="4" s="1"/>
  <c r="O16" i="4" a="1"/>
  <c r="O16" i="4" s="1"/>
  <c r="U8" i="7"/>
  <c r="V9" i="4" a="1"/>
  <c r="V9" i="4" s="1"/>
  <c r="W7" i="7"/>
  <c r="F22" i="7"/>
  <c r="S10" i="7"/>
  <c r="R10" i="7"/>
  <c r="R11" i="4" a="1"/>
  <c r="R11" i="4" s="1"/>
  <c r="S11" i="4" a="1"/>
  <c r="S11" i="4" s="1"/>
  <c r="AE4" i="4" a="1"/>
  <c r="AE4" i="4" s="1"/>
  <c r="AF4" i="4" s="1" a="1"/>
  <c r="AF4" i="4" s="1"/>
  <c r="O14" i="7"/>
  <c r="Z5" i="4" a="1"/>
  <c r="Z5" i="4" s="1"/>
  <c r="X7" i="4" a="1"/>
  <c r="X7" i="4" s="1"/>
  <c r="Y7" i="4" s="1" a="1"/>
  <c r="Y7" i="4" s="1"/>
  <c r="W6" i="7"/>
  <c r="J19" i="7"/>
  <c r="K20" i="4" a="1"/>
  <c r="K20" i="4" s="1"/>
  <c r="AF3" i="4" a="1"/>
  <c r="AF3" i="4" s="1"/>
  <c r="M17" i="7"/>
  <c r="L18" i="7"/>
  <c r="V7" i="7"/>
  <c r="S9" i="7"/>
  <c r="H21" i="4" a="1"/>
  <c r="H21" i="4" s="1"/>
  <c r="H22" i="4" s="1" a="1"/>
  <c r="H22" i="4" s="1"/>
  <c r="P13" i="7"/>
  <c r="Q14" i="4" a="1"/>
  <c r="Q14" i="4" s="1"/>
  <c r="Q13" i="4" a="1"/>
  <c r="Q13" i="4" s="1"/>
  <c r="X6" i="7"/>
  <c r="G22" i="4" a="1"/>
  <c r="G22" i="4" s="1"/>
  <c r="K18" i="7"/>
  <c r="X8" i="4" a="1"/>
  <c r="X8" i="4" s="1"/>
  <c r="U7" i="7"/>
  <c r="T10" i="4" a="1"/>
  <c r="T10" i="4" s="1"/>
  <c r="O15" i="4" a="1"/>
  <c r="O15" i="4" s="1"/>
  <c r="K19" i="4" a="1"/>
  <c r="K19" i="4" s="1"/>
  <c r="W8" i="4" a="1"/>
  <c r="W8" i="4" s="1"/>
  <c r="N16" i="7"/>
  <c r="O17" i="4" a="1"/>
  <c r="O17" i="4" s="1"/>
  <c r="T9" i="7"/>
  <c r="G21" i="7"/>
  <c r="J20" i="4" a="1"/>
  <c r="J20" i="4" s="1"/>
  <c r="N17" i="7"/>
  <c r="W9" i="4" a="1"/>
  <c r="W9" i="4" s="1"/>
  <c r="T8" i="7"/>
  <c r="U9" i="4" a="1"/>
  <c r="U9" i="4" s="1"/>
  <c r="P14" i="4" a="1"/>
  <c r="P14" i="4" s="1"/>
  <c r="E23" i="4" a="1"/>
  <c r="E23" i="4" s="1"/>
  <c r="E22" i="7"/>
  <c r="M18" i="4" a="1"/>
  <c r="M18" i="4" s="1"/>
  <c r="Y6" i="4" a="1"/>
  <c r="Y6" i="4" s="1"/>
  <c r="Q12" i="7"/>
  <c r="Z4" i="7"/>
  <c r="BH15" i="3"/>
  <c r="BI10" i="3"/>
  <c r="BI22" i="3"/>
  <c r="BI7" i="3"/>
  <c r="Y7" i="6"/>
  <c r="Y2" i="7"/>
  <c r="BH21" i="3"/>
  <c r="X21" i="6"/>
  <c r="BF25" i="3"/>
  <c r="V25" i="6"/>
  <c r="BI28" i="3"/>
  <c r="Y5" i="7"/>
  <c r="BH6" i="3"/>
  <c r="X6" i="6"/>
  <c r="BG13" i="3"/>
  <c r="W13" i="6"/>
  <c r="BJ14" i="3"/>
  <c r="AC2" i="6"/>
  <c r="BM2" i="3"/>
  <c r="BI24" i="3"/>
  <c r="BH5" i="3"/>
  <c r="X5" i="6"/>
  <c r="BG19" i="3"/>
  <c r="W19" i="6"/>
  <c r="BI16" i="3"/>
  <c r="Y16" i="6"/>
  <c r="BJ8" i="3"/>
  <c r="BJ26" i="3"/>
  <c r="BJ4" i="3"/>
  <c r="BH12" i="3"/>
  <c r="X12" i="6"/>
  <c r="BI20" i="3"/>
  <c r="Y20" i="6"/>
  <c r="BF27" i="3"/>
  <c r="V27" i="6"/>
  <c r="BH3" i="3"/>
  <c r="X3" i="6"/>
  <c r="BG11" i="3"/>
  <c r="W11" i="6"/>
  <c r="BF9" i="3"/>
  <c r="W9" i="6" s="1"/>
  <c r="BH18" i="3"/>
  <c r="Y18" i="6" s="1"/>
  <c r="BG23" i="3"/>
  <c r="X23" i="6" s="1"/>
  <c r="BG17" i="3"/>
  <c r="X17" i="6" s="1"/>
  <c r="BG28" i="2"/>
  <c r="X28" i="6" s="1"/>
  <c r="BJ16" i="2"/>
  <c r="BG22" i="2"/>
  <c r="X22" i="6" s="1"/>
  <c r="BG11" i="2"/>
  <c r="BJ19" i="2"/>
  <c r="BH12" i="2"/>
  <c r="BJ9" i="2"/>
  <c r="BK18" i="2"/>
  <c r="BH7" i="2"/>
  <c r="BK3" i="2"/>
  <c r="BI23" i="2"/>
  <c r="BF14" i="2"/>
  <c r="W14" i="6" s="1"/>
  <c r="BJ6" i="2"/>
  <c r="BJ17" i="2"/>
  <c r="BI25" i="2"/>
  <c r="BG4" i="2"/>
  <c r="X4" i="6" s="1"/>
  <c r="BL2" i="2"/>
  <c r="BI21" i="2"/>
  <c r="BJ5" i="2"/>
  <c r="BF24" i="2"/>
  <c r="W24" i="6" s="1"/>
  <c r="BF10" i="2"/>
  <c r="W10" i="6" s="1"/>
  <c r="BF15" i="2"/>
  <c r="W15" i="6" s="1"/>
  <c r="BK20" i="2"/>
  <c r="BI26" i="2"/>
  <c r="Z26" i="6" s="1"/>
  <c r="BE27" i="2"/>
  <c r="BG8" i="2"/>
  <c r="X8" i="6" s="1"/>
  <c r="BJ13" i="2"/>
  <c r="AL18" i="5" l="1" a="1"/>
  <c r="AL18" i="5" s="1"/>
  <c r="AM18" i="5" s="1" a="1"/>
  <c r="AM18" i="5" s="1"/>
  <c r="AJ18" i="5" a="1"/>
  <c r="AJ18" i="5" s="1"/>
  <c r="AK18" i="5" s="1" a="1"/>
  <c r="AK18" i="5" s="1"/>
  <c r="AL24" i="5" a="1"/>
  <c r="AL24" i="5" s="1"/>
  <c r="AM24" i="5" s="1" a="1"/>
  <c r="AM24" i="5" s="1"/>
  <c r="AF19" i="5" a="1"/>
  <c r="AF19" i="5" s="1"/>
  <c r="AG19" i="5" s="1" a="1"/>
  <c r="AG19" i="5" s="1"/>
  <c r="AH19" i="5" s="1" a="1"/>
  <c r="AH19" i="5" s="1"/>
  <c r="AI19" i="5" s="1" a="1"/>
  <c r="AI19" i="5" s="1"/>
  <c r="AJ19" i="5" s="1" a="1"/>
  <c r="AJ19" i="5" s="1"/>
  <c r="AK19" i="5" s="1" a="1"/>
  <c r="AK19" i="5" s="1"/>
  <c r="AI9" i="5" a="1"/>
  <c r="AI9" i="5" s="1"/>
  <c r="AM8" i="5" a="1"/>
  <c r="AM8" i="5" s="1"/>
  <c r="Z3" i="7"/>
  <c r="H22" i="7"/>
  <c r="G23" i="4" a="1"/>
  <c r="G23" i="4" s="1"/>
  <c r="Y7" i="7"/>
  <c r="Y8" i="4" a="1"/>
  <c r="Y8" i="4" s="1"/>
  <c r="T10" i="7"/>
  <c r="X8" i="7"/>
  <c r="R11" i="7"/>
  <c r="R12" i="4" a="1"/>
  <c r="R12" i="4" s="1"/>
  <c r="S12" i="4" s="1" a="1"/>
  <c r="S12" i="4" s="1"/>
  <c r="M18" i="7"/>
  <c r="P14" i="7"/>
  <c r="O15" i="7"/>
  <c r="P15" i="4" a="1"/>
  <c r="P15" i="4" s="1"/>
  <c r="Q13" i="7"/>
  <c r="Z6" i="4" a="1"/>
  <c r="Z6" i="4" s="1"/>
  <c r="AA5" i="4" a="1"/>
  <c r="AA5" i="4" s="1"/>
  <c r="Z8" i="4" a="1"/>
  <c r="Z8" i="4" s="1"/>
  <c r="Q14" i="7"/>
  <c r="V9" i="7"/>
  <c r="W9" i="7"/>
  <c r="S11" i="7"/>
  <c r="X9" i="4" a="1"/>
  <c r="X9" i="4" s="1"/>
  <c r="O16" i="7"/>
  <c r="E24" i="4" a="1"/>
  <c r="E24" i="4" s="1"/>
  <c r="E23" i="7"/>
  <c r="F23" i="4" a="1"/>
  <c r="F23" i="4" s="1"/>
  <c r="K20" i="7"/>
  <c r="H23" i="4" a="1"/>
  <c r="H23" i="4" s="1"/>
  <c r="J20" i="7"/>
  <c r="W8" i="7"/>
  <c r="N18" i="4" a="1"/>
  <c r="N18" i="4" s="1"/>
  <c r="H21" i="7"/>
  <c r="K19" i="7"/>
  <c r="G22" i="7"/>
  <c r="U11" i="4" a="1"/>
  <c r="U11" i="4" s="1"/>
  <c r="L19" i="4" a="1"/>
  <c r="L19" i="4" s="1"/>
  <c r="V8" i="7"/>
  <c r="O17" i="7"/>
  <c r="T11" i="4" a="1"/>
  <c r="T11" i="4" s="1"/>
  <c r="I22" i="4" a="1"/>
  <c r="I22" i="4" s="1"/>
  <c r="U10" i="4" a="1"/>
  <c r="U10" i="4" s="1"/>
  <c r="V10" i="4" s="1" a="1"/>
  <c r="V10" i="4" s="1"/>
  <c r="U9" i="7"/>
  <c r="X7" i="7"/>
  <c r="Z7" i="4" a="1"/>
  <c r="Z7" i="4" s="1"/>
  <c r="I21" i="4" a="1"/>
  <c r="I21" i="4" s="1"/>
  <c r="BI3" i="3"/>
  <c r="Y3" i="6"/>
  <c r="BK26" i="3"/>
  <c r="BI6" i="3"/>
  <c r="Y6" i="6"/>
  <c r="BJ28" i="3"/>
  <c r="BG25" i="3"/>
  <c r="W25" i="6"/>
  <c r="AA4" i="7"/>
  <c r="Y6" i="7"/>
  <c r="BI12" i="3"/>
  <c r="Y12" i="6"/>
  <c r="BG27" i="3"/>
  <c r="BK8" i="3"/>
  <c r="Z2" i="7"/>
  <c r="BJ20" i="3"/>
  <c r="Z20" i="6"/>
  <c r="BI5" i="3"/>
  <c r="Y5" i="6"/>
  <c r="Z5" i="7"/>
  <c r="BN2" i="3"/>
  <c r="BJ7" i="3"/>
  <c r="Z7" i="6"/>
  <c r="BJ16" i="3"/>
  <c r="Z16" i="6"/>
  <c r="BH11" i="3"/>
  <c r="X11" i="6"/>
  <c r="BK4" i="3"/>
  <c r="BH13" i="3"/>
  <c r="X13" i="6"/>
  <c r="BJ22" i="3"/>
  <c r="BJ10" i="3"/>
  <c r="BI15" i="3"/>
  <c r="BH19" i="3"/>
  <c r="X19" i="6"/>
  <c r="BJ24" i="3"/>
  <c r="BK14" i="3"/>
  <c r="BI21" i="3"/>
  <c r="Y21" i="6"/>
  <c r="BH17" i="3"/>
  <c r="Y17" i="6" s="1"/>
  <c r="BI18" i="3"/>
  <c r="Z18" i="6" s="1"/>
  <c r="BH23" i="3"/>
  <c r="Y23" i="6" s="1"/>
  <c r="BG9" i="3"/>
  <c r="X9" i="6" s="1"/>
  <c r="BJ26" i="2"/>
  <c r="AA26" i="6" s="1"/>
  <c r="BG24" i="2"/>
  <c r="X24" i="6" s="1"/>
  <c r="BH4" i="2"/>
  <c r="Y4" i="6" s="1"/>
  <c r="BG14" i="2"/>
  <c r="X14" i="6" s="1"/>
  <c r="BL18" i="2"/>
  <c r="BH11" i="2"/>
  <c r="BL20" i="2"/>
  <c r="BK13" i="2"/>
  <c r="BJ25" i="2"/>
  <c r="BK9" i="2"/>
  <c r="BG15" i="2"/>
  <c r="X15" i="6" s="1"/>
  <c r="BJ21" i="2"/>
  <c r="BL3" i="2"/>
  <c r="BI12" i="2"/>
  <c r="BK16" i="2"/>
  <c r="BJ23" i="2"/>
  <c r="BH22" i="2"/>
  <c r="Y22" i="6" s="1"/>
  <c r="BH8" i="2"/>
  <c r="Y8" i="6" s="1"/>
  <c r="BK17" i="2"/>
  <c r="BK5" i="2"/>
  <c r="BF27" i="2"/>
  <c r="W27" i="6" s="1"/>
  <c r="BG10" i="2"/>
  <c r="X10" i="6" s="1"/>
  <c r="BM2" i="2"/>
  <c r="AD2" i="6" s="1"/>
  <c r="BK6" i="2"/>
  <c r="BI7" i="2"/>
  <c r="BK19" i="2"/>
  <c r="BH28" i="2"/>
  <c r="Y28" i="6" s="1"/>
  <c r="AL19" i="5" l="1" a="1"/>
  <c r="AL19" i="5" s="1"/>
  <c r="AM19" i="5" s="1" a="1"/>
  <c r="AM19" i="5" s="1"/>
  <c r="AJ9" i="5" a="1"/>
  <c r="AJ9" i="5" s="1"/>
  <c r="AK9" i="5" s="1" a="1"/>
  <c r="AK9" i="5" s="1"/>
  <c r="AL9" i="5" s="1" a="1"/>
  <c r="AL9" i="5" s="1"/>
  <c r="AA3" i="7"/>
  <c r="V10" i="7"/>
  <c r="W10" i="4" a="1"/>
  <c r="W10" i="4" s="1"/>
  <c r="S12" i="7"/>
  <c r="AA7" i="4" a="1"/>
  <c r="AA7" i="4" s="1"/>
  <c r="X9" i="7"/>
  <c r="H23" i="7"/>
  <c r="U11" i="7"/>
  <c r="T11" i="7"/>
  <c r="Z8" i="7"/>
  <c r="AB5" i="4" a="1"/>
  <c r="AB5" i="4" s="1"/>
  <c r="G23" i="7"/>
  <c r="F23" i="7"/>
  <c r="T12" i="4" a="1"/>
  <c r="T12" i="4" s="1"/>
  <c r="I23" i="4" a="1"/>
  <c r="I23" i="4" s="1"/>
  <c r="I22" i="7"/>
  <c r="E25" i="4" a="1"/>
  <c r="E25" i="4" s="1"/>
  <c r="F25" i="4" s="1" a="1"/>
  <c r="F25" i="4" s="1"/>
  <c r="E24" i="7"/>
  <c r="F24" i="4" a="1"/>
  <c r="F24" i="4" s="1"/>
  <c r="I21" i="7"/>
  <c r="AA5" i="7"/>
  <c r="Z7" i="7"/>
  <c r="Y9" i="4" a="1"/>
  <c r="Y9" i="4" s="1"/>
  <c r="AA6" i="4" a="1"/>
  <c r="AA6" i="4" s="1"/>
  <c r="P15" i="7"/>
  <c r="Q15" i="4" a="1"/>
  <c r="Q15" i="4" s="1"/>
  <c r="P16" i="4" a="1"/>
  <c r="P16" i="4" s="1"/>
  <c r="AC5" i="4" a="1"/>
  <c r="AC5" i="4" s="1"/>
  <c r="AD5" i="4" s="1" a="1"/>
  <c r="AD5" i="4" s="1"/>
  <c r="R12" i="7"/>
  <c r="R13" i="4" a="1"/>
  <c r="R13" i="4" s="1"/>
  <c r="S13" i="4" s="1" a="1"/>
  <c r="S13" i="4" s="1"/>
  <c r="U10" i="7"/>
  <c r="L19" i="7"/>
  <c r="M19" i="4" a="1"/>
  <c r="M19" i="4" s="1"/>
  <c r="L20" i="4" a="1"/>
  <c r="L20" i="4" s="1"/>
  <c r="N18" i="7"/>
  <c r="O18" i="4" a="1"/>
  <c r="O18" i="4" s="1"/>
  <c r="V11" i="4" a="1"/>
  <c r="V11" i="4" s="1"/>
  <c r="J21" i="4" a="1"/>
  <c r="J21" i="4" s="1"/>
  <c r="J22" i="4" s="1" a="1"/>
  <c r="J22" i="4" s="1"/>
  <c r="Y8" i="7"/>
  <c r="BK22" i="3"/>
  <c r="BK16" i="3"/>
  <c r="AA16" i="6"/>
  <c r="BK28" i="3"/>
  <c r="BO2" i="3"/>
  <c r="BL26" i="3"/>
  <c r="BL14" i="3"/>
  <c r="BJ21" i="3"/>
  <c r="Z21" i="6"/>
  <c r="BI19" i="3"/>
  <c r="Y19" i="6"/>
  <c r="BK10" i="3"/>
  <c r="BL4" i="3"/>
  <c r="BL8" i="3"/>
  <c r="Z6" i="7"/>
  <c r="BJ6" i="3"/>
  <c r="Z6" i="6"/>
  <c r="BJ5" i="3"/>
  <c r="Z5" i="6"/>
  <c r="BJ3" i="3"/>
  <c r="Z3" i="6"/>
  <c r="BI11" i="3"/>
  <c r="Y11" i="6"/>
  <c r="AB5" i="7"/>
  <c r="AB4" i="7"/>
  <c r="BK7" i="3"/>
  <c r="AA2" i="7"/>
  <c r="BH27" i="3"/>
  <c r="BK24" i="3"/>
  <c r="BJ15" i="3"/>
  <c r="BK20" i="3"/>
  <c r="AA20" i="6"/>
  <c r="BH25" i="3"/>
  <c r="X25" i="6"/>
  <c r="BI13" i="3"/>
  <c r="Y13" i="6"/>
  <c r="BJ12" i="3"/>
  <c r="Z12" i="6"/>
  <c r="BI23" i="3"/>
  <c r="Z23" i="6" s="1"/>
  <c r="BJ18" i="3"/>
  <c r="AA18" i="6" s="1"/>
  <c r="BH9" i="3"/>
  <c r="Y9" i="6" s="1"/>
  <c r="BI17" i="3"/>
  <c r="Z17" i="6" s="1"/>
  <c r="BL6" i="2"/>
  <c r="BL5" i="2"/>
  <c r="BK23" i="2"/>
  <c r="BK21" i="2"/>
  <c r="BL13" i="2"/>
  <c r="BH14" i="2"/>
  <c r="Y14" i="6" s="1"/>
  <c r="BL19" i="2"/>
  <c r="BH10" i="2"/>
  <c r="Y10" i="6" s="1"/>
  <c r="BJ12" i="2"/>
  <c r="BL9" i="2"/>
  <c r="BI11" i="2"/>
  <c r="BH24" i="2"/>
  <c r="Y24" i="6" s="1"/>
  <c r="BM20" i="2"/>
  <c r="BI8" i="2"/>
  <c r="Z8" i="6" s="1"/>
  <c r="BI28" i="2"/>
  <c r="Z28" i="6" s="1"/>
  <c r="BN2" i="2"/>
  <c r="AE2" i="6" s="1"/>
  <c r="BL17" i="2"/>
  <c r="BL16" i="2"/>
  <c r="BH15" i="2"/>
  <c r="Y15" i="6" s="1"/>
  <c r="BI4" i="2"/>
  <c r="Z4" i="6" s="1"/>
  <c r="BJ7" i="2"/>
  <c r="AA7" i="6" s="1"/>
  <c r="BG27" i="2"/>
  <c r="X27" i="6" s="1"/>
  <c r="BI22" i="2"/>
  <c r="Z22" i="6" s="1"/>
  <c r="BM3" i="2"/>
  <c r="BK25" i="2"/>
  <c r="BM18" i="2"/>
  <c r="BK26" i="2"/>
  <c r="AB26" i="6" s="1"/>
  <c r="AM9" i="5" l="1" a="1"/>
  <c r="AM9" i="5" s="1"/>
  <c r="AB3" i="7"/>
  <c r="F25" i="7"/>
  <c r="S13" i="7"/>
  <c r="T13" i="4" a="1"/>
  <c r="T13" i="4" s="1"/>
  <c r="J22" i="7"/>
  <c r="J23" i="4" a="1"/>
  <c r="J23" i="4" s="1"/>
  <c r="AA8" i="4" a="1"/>
  <c r="AA8" i="4" s="1"/>
  <c r="AA7" i="7"/>
  <c r="AB8" i="4" a="1"/>
  <c r="AB8" i="4" s="1"/>
  <c r="T12" i="7"/>
  <c r="G24" i="4" a="1"/>
  <c r="G24" i="4" s="1"/>
  <c r="G25" i="4" a="1"/>
  <c r="G25" i="4" s="1"/>
  <c r="AD5" i="7"/>
  <c r="O18" i="7"/>
  <c r="P18" i="4" a="1"/>
  <c r="P18" i="4" s="1"/>
  <c r="AC6" i="4" a="1"/>
  <c r="AC6" i="4" s="1"/>
  <c r="Y9" i="7"/>
  <c r="Z9" i="4" a="1"/>
  <c r="Z9" i="4" s="1"/>
  <c r="W10" i="7"/>
  <c r="F24" i="7"/>
  <c r="F26" i="4" a="1"/>
  <c r="F26" i="4" s="1"/>
  <c r="G26" i="4" a="1"/>
  <c r="G26" i="4" s="1"/>
  <c r="E26" i="4" a="1"/>
  <c r="E26" i="4" s="1"/>
  <c r="E25" i="7"/>
  <c r="Q15" i="7"/>
  <c r="X10" i="4" a="1"/>
  <c r="X10" i="4" s="1"/>
  <c r="Y10" i="4" s="1" a="1"/>
  <c r="Y10" i="4" s="1"/>
  <c r="W11" i="4" a="1"/>
  <c r="W11" i="4" s="1"/>
  <c r="AC5" i="7"/>
  <c r="AE5" i="4" a="1"/>
  <c r="AE5" i="4" s="1"/>
  <c r="U12" i="4" a="1"/>
  <c r="U12" i="4" s="1"/>
  <c r="P16" i="7"/>
  <c r="P17" i="4" a="1"/>
  <c r="P17" i="4" s="1"/>
  <c r="R13" i="7"/>
  <c r="R14" i="4" a="1"/>
  <c r="R14" i="4" s="1"/>
  <c r="L20" i="7"/>
  <c r="M19" i="7"/>
  <c r="N19" i="4" a="1"/>
  <c r="N19" i="4" s="1"/>
  <c r="J21" i="7"/>
  <c r="K21" i="4" a="1"/>
  <c r="K21" i="4" s="1"/>
  <c r="K22" i="4" s="1" a="1"/>
  <c r="K22" i="4" s="1"/>
  <c r="L21" i="4" a="1"/>
  <c r="L21" i="4" s="1"/>
  <c r="AB7" i="4" a="1"/>
  <c r="AB7" i="4" s="1"/>
  <c r="V11" i="7"/>
  <c r="Q16" i="4" a="1"/>
  <c r="Q16" i="4" s="1"/>
  <c r="AC7" i="4" a="1"/>
  <c r="AC7" i="4" s="1"/>
  <c r="I23" i="7"/>
  <c r="AB6" i="4" a="1"/>
  <c r="AB6" i="4" s="1"/>
  <c r="AD6" i="4" s="1" a="1"/>
  <c r="AD6" i="4" s="1"/>
  <c r="M20" i="4" a="1"/>
  <c r="M20" i="4" s="1"/>
  <c r="N20" i="4" s="1" a="1"/>
  <c r="N20" i="4" s="1"/>
  <c r="BL7" i="3"/>
  <c r="BM4" i="3"/>
  <c r="BJ11" i="3"/>
  <c r="Z11" i="6"/>
  <c r="AA6" i="7"/>
  <c r="BM14" i="3"/>
  <c r="BL20" i="3"/>
  <c r="AB20" i="6"/>
  <c r="BL10" i="3"/>
  <c r="BL28" i="3"/>
  <c r="BL24" i="3"/>
  <c r="AC4" i="7"/>
  <c r="BK3" i="3"/>
  <c r="AA3" i="6"/>
  <c r="BM8" i="3"/>
  <c r="AC26" i="6"/>
  <c r="BM26" i="3"/>
  <c r="BL22" i="3"/>
  <c r="BK12" i="3"/>
  <c r="AA12" i="6"/>
  <c r="BK15" i="3"/>
  <c r="BI27" i="3"/>
  <c r="BJ19" i="3"/>
  <c r="Z19" i="6"/>
  <c r="BL16" i="3"/>
  <c r="AB16" i="6"/>
  <c r="BK5" i="3"/>
  <c r="AA5" i="6"/>
  <c r="BK21" i="3"/>
  <c r="AA21" i="6"/>
  <c r="BJ13" i="3"/>
  <c r="Z13" i="6"/>
  <c r="BI25" i="3"/>
  <c r="Y25" i="6"/>
  <c r="AB2" i="7"/>
  <c r="BK6" i="3"/>
  <c r="AA6" i="6"/>
  <c r="BJ17" i="3"/>
  <c r="AA17" i="6" s="1"/>
  <c r="BK18" i="3"/>
  <c r="AB18" i="6" s="1"/>
  <c r="BI9" i="3"/>
  <c r="Z9" i="6" s="1"/>
  <c r="BJ23" i="3"/>
  <c r="AA23" i="6" s="1"/>
  <c r="BN3" i="2"/>
  <c r="BO2" i="2"/>
  <c r="AF2" i="6" s="1"/>
  <c r="BI10" i="2"/>
  <c r="Z10" i="6" s="1"/>
  <c r="BM19" i="2"/>
  <c r="BJ22" i="2"/>
  <c r="AA22" i="6" s="1"/>
  <c r="BJ28" i="2"/>
  <c r="AA28" i="6" s="1"/>
  <c r="BN18" i="2"/>
  <c r="BM16" i="2"/>
  <c r="BJ8" i="2"/>
  <c r="AA8" i="6" s="1"/>
  <c r="BI14" i="2"/>
  <c r="Z14" i="6" s="1"/>
  <c r="BM5" i="2"/>
  <c r="BJ4" i="2"/>
  <c r="AA4" i="6" s="1"/>
  <c r="BI24" i="2"/>
  <c r="Z24" i="6" s="1"/>
  <c r="BL21" i="2"/>
  <c r="BL26" i="2"/>
  <c r="BI15" i="2"/>
  <c r="Z15" i="6" s="1"/>
  <c r="BL23" i="2"/>
  <c r="BH27" i="2"/>
  <c r="Y27" i="6" s="1"/>
  <c r="BM9" i="2"/>
  <c r="BJ11" i="2"/>
  <c r="BL25" i="2"/>
  <c r="BK7" i="2"/>
  <c r="AB7" i="6" s="1"/>
  <c r="BM17" i="2"/>
  <c r="BN20" i="2"/>
  <c r="BK12" i="2"/>
  <c r="BM13" i="2"/>
  <c r="BM6" i="2"/>
  <c r="AC3" i="7" l="1"/>
  <c r="AD4" i="7"/>
  <c r="K22" i="7"/>
  <c r="K23" i="4" a="1"/>
  <c r="K23" i="4" s="1"/>
  <c r="L23" i="4" a="1"/>
  <c r="L23" i="4" s="1"/>
  <c r="N20" i="7"/>
  <c r="AE6" i="4" a="1"/>
  <c r="AE6" i="4" s="1"/>
  <c r="AF6" i="4" s="1" a="1"/>
  <c r="AF6" i="4" s="1"/>
  <c r="AD7" i="4" a="1"/>
  <c r="AD7" i="4" s="1"/>
  <c r="AD7" i="7" s="1"/>
  <c r="Y10" i="7"/>
  <c r="Z10" i="4" a="1"/>
  <c r="Z10" i="4" s="1"/>
  <c r="G26" i="7"/>
  <c r="U12" i="7"/>
  <c r="V12" i="4" a="1"/>
  <c r="V12" i="4" s="1"/>
  <c r="W11" i="7"/>
  <c r="AB7" i="7"/>
  <c r="Z9" i="7"/>
  <c r="U13" i="4" a="1"/>
  <c r="U13" i="4" s="1"/>
  <c r="G24" i="7"/>
  <c r="AA8" i="7"/>
  <c r="AB9" i="4" a="1"/>
  <c r="AB9" i="4" s="1"/>
  <c r="X11" i="4" a="1"/>
  <c r="X11" i="4" s="1"/>
  <c r="P18" i="7"/>
  <c r="L21" i="7"/>
  <c r="S14" i="4" a="1"/>
  <c r="S14" i="4" s="1"/>
  <c r="AB8" i="7"/>
  <c r="K21" i="7"/>
  <c r="G25" i="7"/>
  <c r="Y11" i="4" a="1"/>
  <c r="Y11" i="4" s="1"/>
  <c r="N21" i="4" a="1"/>
  <c r="N21" i="4" s="1"/>
  <c r="AE5" i="7"/>
  <c r="M20" i="7"/>
  <c r="M21" i="4" a="1"/>
  <c r="M21" i="4" s="1"/>
  <c r="P17" i="7"/>
  <c r="Q18" i="4" a="1"/>
  <c r="Q18" i="4" s="1"/>
  <c r="H24" i="4" a="1"/>
  <c r="H24" i="4" s="1"/>
  <c r="R14" i="7"/>
  <c r="X10" i="7"/>
  <c r="AC7" i="7"/>
  <c r="F26" i="7"/>
  <c r="Q16" i="7"/>
  <c r="AC8" i="4" a="1"/>
  <c r="AC8" i="4" s="1"/>
  <c r="R15" i="4" a="1"/>
  <c r="R15" i="4" s="1"/>
  <c r="R17" i="4" a="1"/>
  <c r="R17" i="4" s="1"/>
  <c r="AF5" i="4" a="1"/>
  <c r="AF5" i="4" s="1"/>
  <c r="AF5" i="7" s="1"/>
  <c r="AE7" i="4" a="1"/>
  <c r="AE7" i="4" s="1"/>
  <c r="AE7" i="7" s="1"/>
  <c r="N19" i="7"/>
  <c r="Q17" i="4" a="1"/>
  <c r="Q17" i="4" s="1"/>
  <c r="R16" i="4" a="1"/>
  <c r="R16" i="4" s="1"/>
  <c r="E27" i="4" a="1"/>
  <c r="E27" i="4" s="1"/>
  <c r="F27" i="4" a="1"/>
  <c r="F27" i="4" s="1"/>
  <c r="G27" i="4" a="1"/>
  <c r="G27" i="4" s="1"/>
  <c r="E26" i="7"/>
  <c r="AA9" i="4" a="1"/>
  <c r="AA9" i="4" s="1"/>
  <c r="L22" i="4" a="1"/>
  <c r="L22" i="4" s="1"/>
  <c r="J23" i="7"/>
  <c r="T13" i="7"/>
  <c r="O19" i="4" a="1"/>
  <c r="O19" i="4" s="1"/>
  <c r="BK11" i="3"/>
  <c r="AA11" i="6"/>
  <c r="AC2" i="7"/>
  <c r="BL15" i="3"/>
  <c r="BM22" i="3"/>
  <c r="BM20" i="3"/>
  <c r="AC20" i="6"/>
  <c r="BN26" i="3"/>
  <c r="BM24" i="3"/>
  <c r="AB6" i="7"/>
  <c r="BN4" i="3"/>
  <c r="BN8" i="3"/>
  <c r="BJ25" i="3"/>
  <c r="Z25" i="6"/>
  <c r="BM28" i="3"/>
  <c r="BM7" i="3"/>
  <c r="BJ27" i="3"/>
  <c r="BL3" i="3"/>
  <c r="AB3" i="6"/>
  <c r="BN14" i="3"/>
  <c r="BM16" i="3"/>
  <c r="AC16" i="6"/>
  <c r="BK13" i="3"/>
  <c r="AA13" i="6"/>
  <c r="BK19" i="3"/>
  <c r="AA19" i="6"/>
  <c r="BL6" i="3"/>
  <c r="AB6" i="6"/>
  <c r="BL12" i="3"/>
  <c r="AB12" i="6"/>
  <c r="BL21" i="3"/>
  <c r="AB21" i="6"/>
  <c r="BL5" i="3"/>
  <c r="AB5" i="6"/>
  <c r="BM10" i="3"/>
  <c r="AC6" i="7"/>
  <c r="BK23" i="3"/>
  <c r="AB23" i="6" s="1"/>
  <c r="BJ9" i="3"/>
  <c r="AA9" i="6" s="1"/>
  <c r="BL18" i="3"/>
  <c r="AC18" i="6" s="1"/>
  <c r="BK17" i="3"/>
  <c r="AB17" i="6" s="1"/>
  <c r="BO20" i="2"/>
  <c r="BK11" i="2"/>
  <c r="BJ15" i="2"/>
  <c r="AA15" i="6" s="1"/>
  <c r="BK4" i="2"/>
  <c r="AB4" i="6" s="1"/>
  <c r="BN16" i="2"/>
  <c r="BN19" i="2"/>
  <c r="BN6" i="2"/>
  <c r="BN17" i="2"/>
  <c r="BN9" i="2"/>
  <c r="BM26" i="2"/>
  <c r="AD26" i="6" s="1"/>
  <c r="BN5" i="2"/>
  <c r="BO18" i="2"/>
  <c r="BJ10" i="2"/>
  <c r="AA10" i="6" s="1"/>
  <c r="BN13" i="2"/>
  <c r="BL7" i="2"/>
  <c r="AC7" i="6" s="1"/>
  <c r="BI27" i="2"/>
  <c r="Z27" i="6" s="1"/>
  <c r="BM21" i="2"/>
  <c r="BJ14" i="2"/>
  <c r="AA14" i="6" s="1"/>
  <c r="BK28" i="2"/>
  <c r="AB28" i="6" s="1"/>
  <c r="BL12" i="2"/>
  <c r="BM25" i="2"/>
  <c r="BM23" i="2"/>
  <c r="BJ24" i="2"/>
  <c r="AA24" i="6" s="1"/>
  <c r="BK8" i="2"/>
  <c r="AB8" i="6" s="1"/>
  <c r="BK22" i="2"/>
  <c r="AB22" i="6" s="1"/>
  <c r="BO3" i="2"/>
  <c r="AD3" i="7" l="1"/>
  <c r="AE4" i="7"/>
  <c r="V12" i="7"/>
  <c r="G27" i="7"/>
  <c r="W12" i="4" a="1"/>
  <c r="W12" i="4" s="1"/>
  <c r="Y11" i="7"/>
  <c r="Q18" i="7"/>
  <c r="R18" i="4" a="1"/>
  <c r="R18" i="4" s="1"/>
  <c r="X11" i="7"/>
  <c r="E28" i="4" a="1"/>
  <c r="E28" i="4" s="1"/>
  <c r="E28" i="7" s="1"/>
  <c r="E27" i="7"/>
  <c r="H24" i="7"/>
  <c r="AB9" i="7"/>
  <c r="R16" i="7"/>
  <c r="AC9" i="4" a="1"/>
  <c r="AC9" i="4" s="1"/>
  <c r="U13" i="7"/>
  <c r="Z11" i="4" a="1"/>
  <c r="Z11" i="4" s="1"/>
  <c r="K23" i="7"/>
  <c r="F27" i="7"/>
  <c r="N21" i="7"/>
  <c r="R17" i="7"/>
  <c r="V13" i="4" a="1"/>
  <c r="V13" i="4" s="1"/>
  <c r="AF7" i="4" a="1"/>
  <c r="AF7" i="4" s="1"/>
  <c r="AF7" i="7" s="1"/>
  <c r="R15" i="7"/>
  <c r="L22" i="7"/>
  <c r="Q17" i="7"/>
  <c r="AC8" i="7"/>
  <c r="M21" i="7"/>
  <c r="L23" i="7"/>
  <c r="AA9" i="7"/>
  <c r="AB10" i="4" a="1"/>
  <c r="AB10" i="4" s="1"/>
  <c r="O21" i="4" a="1"/>
  <c r="O21" i="4" s="1"/>
  <c r="AD8" i="4" a="1"/>
  <c r="AD8" i="4" s="1"/>
  <c r="M22" i="4" a="1"/>
  <c r="M22" i="4" s="1"/>
  <c r="M23" i="4" s="1" a="1"/>
  <c r="M23" i="4" s="1"/>
  <c r="Z10" i="7"/>
  <c r="S14" i="7"/>
  <c r="O19" i="7"/>
  <c r="P20" i="4" a="1"/>
  <c r="P20" i="4" s="1"/>
  <c r="P19" i="4" a="1"/>
  <c r="P19" i="4" s="1"/>
  <c r="S15" i="4" a="1"/>
  <c r="S15" i="4" s="1"/>
  <c r="H25" i="4" a="1"/>
  <c r="H25" i="4" s="1"/>
  <c r="I24" i="4" a="1"/>
  <c r="I24" i="4" s="1"/>
  <c r="J24" i="4" s="1" a="1"/>
  <c r="J24" i="4" s="1"/>
  <c r="T14" i="4" a="1"/>
  <c r="T14" i="4" s="1"/>
  <c r="AA10" i="4" a="1"/>
  <c r="AA10" i="4" s="1"/>
  <c r="AC10" i="4" s="1" a="1"/>
  <c r="AC10" i="4" s="1"/>
  <c r="O20" i="4" a="1"/>
  <c r="O20" i="4" s="1"/>
  <c r="BK27" i="3"/>
  <c r="BM6" i="3"/>
  <c r="AC6" i="6"/>
  <c r="BN16" i="3"/>
  <c r="AD16" i="6"/>
  <c r="BN20" i="3"/>
  <c r="AD20" i="6"/>
  <c r="BL19" i="3"/>
  <c r="AB19" i="6"/>
  <c r="BM5" i="3"/>
  <c r="AC5" i="6"/>
  <c r="BN7" i="3"/>
  <c r="AD2" i="7"/>
  <c r="BL13" i="3"/>
  <c r="AB13" i="6"/>
  <c r="BK25" i="3"/>
  <c r="AA25" i="6"/>
  <c r="BO8" i="3"/>
  <c r="BO26" i="3"/>
  <c r="BN22" i="3"/>
  <c r="BL11" i="3"/>
  <c r="AB11" i="6"/>
  <c r="BM21" i="3"/>
  <c r="AC21" i="6"/>
  <c r="BN10" i="3"/>
  <c r="BM3" i="3"/>
  <c r="AC3" i="6"/>
  <c r="BN28" i="3"/>
  <c r="BN24" i="3"/>
  <c r="BO14" i="3"/>
  <c r="BM12" i="3"/>
  <c r="AC12" i="6"/>
  <c r="BO4" i="3"/>
  <c r="BM15" i="3"/>
  <c r="BM18" i="3"/>
  <c r="AD18" i="6" s="1"/>
  <c r="BK9" i="3"/>
  <c r="AB9" i="6" s="1"/>
  <c r="BL17" i="3"/>
  <c r="AC17" i="6" s="1"/>
  <c r="BL23" i="3"/>
  <c r="AC23" i="6" s="1"/>
  <c r="BL8" i="2"/>
  <c r="AC8" i="6" s="1"/>
  <c r="BJ27" i="2"/>
  <c r="AA27" i="6" s="1"/>
  <c r="BO17" i="2"/>
  <c r="BL4" i="2"/>
  <c r="AC4" i="6" s="1"/>
  <c r="BM12" i="2"/>
  <c r="BK24" i="2"/>
  <c r="AB24" i="6" s="1"/>
  <c r="BO5" i="2"/>
  <c r="BN23" i="2"/>
  <c r="BK14" i="2"/>
  <c r="AB14" i="6" s="1"/>
  <c r="BO13" i="2"/>
  <c r="BO19" i="2"/>
  <c r="BL11" i="2"/>
  <c r="BL28" i="2"/>
  <c r="AC28" i="6" s="1"/>
  <c r="BM7" i="2"/>
  <c r="AD7" i="6" s="1"/>
  <c r="BK15" i="2"/>
  <c r="AB15" i="6" s="1"/>
  <c r="BN26" i="2"/>
  <c r="AE26" i="6" s="1"/>
  <c r="BO6" i="2"/>
  <c r="BL22" i="2"/>
  <c r="AC22" i="6" s="1"/>
  <c r="BN25" i="2"/>
  <c r="BN21" i="2"/>
  <c r="BK10" i="2"/>
  <c r="AB10" i="6" s="1"/>
  <c r="BO9" i="2"/>
  <c r="BO16" i="2"/>
  <c r="AF3" i="7" l="1"/>
  <c r="AE3" i="7"/>
  <c r="AF4" i="7"/>
  <c r="M23" i="7"/>
  <c r="J24" i="7"/>
  <c r="AC10" i="7"/>
  <c r="AF8" i="4" a="1"/>
  <c r="AF8" i="4" s="1"/>
  <c r="AF8" i="7" s="1"/>
  <c r="AC9" i="7"/>
  <c r="AD8" i="7"/>
  <c r="AE8" i="4" a="1"/>
  <c r="AE8" i="4" s="1"/>
  <c r="AE8" i="7" s="1"/>
  <c r="S15" i="7"/>
  <c r="O21" i="7"/>
  <c r="AB10" i="7"/>
  <c r="R18" i="7"/>
  <c r="W12" i="7"/>
  <c r="O20" i="7"/>
  <c r="P21" i="4" a="1"/>
  <c r="P21" i="4" s="1"/>
  <c r="P19" i="7"/>
  <c r="AC11" i="4" a="1"/>
  <c r="AC11" i="4" s="1"/>
  <c r="S16" i="4" a="1"/>
  <c r="S16" i="4" s="1"/>
  <c r="T15" i="4" a="1"/>
  <c r="T15" i="4" s="1"/>
  <c r="M22" i="7"/>
  <c r="V13" i="7"/>
  <c r="AD10" i="4" a="1"/>
  <c r="AD10" i="4" s="1"/>
  <c r="AD10" i="7" s="1"/>
  <c r="N22" i="4" a="1"/>
  <c r="N22" i="4" s="1"/>
  <c r="N23" i="4" s="1" a="1"/>
  <c r="N23" i="4" s="1"/>
  <c r="H25" i="7"/>
  <c r="H26" i="4" a="1"/>
  <c r="H26" i="4" s="1"/>
  <c r="P20" i="7"/>
  <c r="AA11" i="4" a="1"/>
  <c r="AA11" i="4" s="1"/>
  <c r="T16" i="4" a="1"/>
  <c r="T16" i="4" s="1"/>
  <c r="Z11" i="7"/>
  <c r="T14" i="7"/>
  <c r="X12" i="4" a="1"/>
  <c r="X12" i="4" s="1"/>
  <c r="F28" i="4" a="1"/>
  <c r="F28" i="4" s="1"/>
  <c r="Q19" i="4" a="1"/>
  <c r="Q19" i="4" s="1"/>
  <c r="AD11" i="4" a="1"/>
  <c r="AD11" i="4" s="1"/>
  <c r="AD11" i="7" s="1"/>
  <c r="AA10" i="7"/>
  <c r="AB11" i="4" a="1"/>
  <c r="AB11" i="4" s="1"/>
  <c r="I24" i="7"/>
  <c r="AD9" i="4" a="1"/>
  <c r="AD9" i="4" s="1"/>
  <c r="AD9" i="7" s="1"/>
  <c r="W13" i="4" a="1"/>
  <c r="W13" i="4" s="1"/>
  <c r="I25" i="4" a="1"/>
  <c r="I25" i="4" s="1"/>
  <c r="U14" i="4" a="1"/>
  <c r="U14" i="4" s="1"/>
  <c r="K24" i="4" a="1"/>
  <c r="K24" i="4" s="1"/>
  <c r="Y12" i="4" a="1"/>
  <c r="Y12" i="4" s="1"/>
  <c r="X13" i="4" a="1"/>
  <c r="X13" i="4" s="1"/>
  <c r="BN12" i="3"/>
  <c r="AD12" i="6"/>
  <c r="BM11" i="3"/>
  <c r="AC11" i="6"/>
  <c r="BN3" i="3"/>
  <c r="AD3" i="6"/>
  <c r="BO22" i="3"/>
  <c r="BM13" i="3"/>
  <c r="AC13" i="6"/>
  <c r="BO20" i="3"/>
  <c r="AF20" i="6" s="1"/>
  <c r="AE20" i="6"/>
  <c r="BN6" i="3"/>
  <c r="AD6" i="6"/>
  <c r="BN21" i="3"/>
  <c r="AD21" i="6"/>
  <c r="BO10" i="3"/>
  <c r="BO7" i="3"/>
  <c r="BO24" i="3"/>
  <c r="BN15" i="3"/>
  <c r="AF2" i="7"/>
  <c r="AE2" i="7"/>
  <c r="AD6" i="7"/>
  <c r="BN5" i="3"/>
  <c r="AD5" i="6"/>
  <c r="BO28" i="3"/>
  <c r="BL27" i="3"/>
  <c r="BL25" i="3"/>
  <c r="AB25" i="6"/>
  <c r="BM19" i="3"/>
  <c r="AC19" i="6"/>
  <c r="BO16" i="3"/>
  <c r="AF16" i="6" s="1"/>
  <c r="AE16" i="6"/>
  <c r="BM23" i="3"/>
  <c r="AD23" i="6" s="1"/>
  <c r="BM17" i="3"/>
  <c r="AD17" i="6" s="1"/>
  <c r="BL9" i="3"/>
  <c r="AC9" i="6" s="1"/>
  <c r="BN18" i="3"/>
  <c r="AE18" i="6" s="1"/>
  <c r="BO21" i="2"/>
  <c r="BO26" i="2"/>
  <c r="AF26" i="6" s="1"/>
  <c r="BM11" i="2"/>
  <c r="BO23" i="2"/>
  <c r="BM4" i="2"/>
  <c r="AD4" i="6" s="1"/>
  <c r="BM22" i="2"/>
  <c r="AD22" i="6" s="1"/>
  <c r="BK27" i="2"/>
  <c r="AB27" i="6" s="1"/>
  <c r="BO25" i="2"/>
  <c r="BL15" i="2"/>
  <c r="AC15" i="6" s="1"/>
  <c r="BN7" i="2"/>
  <c r="AE7" i="6" s="1"/>
  <c r="BL24" i="2"/>
  <c r="AC24" i="6" s="1"/>
  <c r="BL10" i="2"/>
  <c r="AC10" i="6" s="1"/>
  <c r="BM28" i="2"/>
  <c r="AD28" i="6" s="1"/>
  <c r="BL14" i="2"/>
  <c r="AC14" i="6" s="1"/>
  <c r="BN12" i="2"/>
  <c r="BM8" i="2"/>
  <c r="AD8" i="6" s="1"/>
  <c r="N23" i="7" l="1"/>
  <c r="O23" i="4" a="1"/>
  <c r="O23" i="4" s="1"/>
  <c r="U16" i="4" a="1"/>
  <c r="U16" i="4" s="1"/>
  <c r="I25" i="7"/>
  <c r="U14" i="7"/>
  <c r="J25" i="4" a="1"/>
  <c r="J25" i="4" s="1"/>
  <c r="Q19" i="7"/>
  <c r="R19" i="4" a="1"/>
  <c r="R19" i="4" s="1"/>
  <c r="I26" i="4" a="1"/>
  <c r="I26" i="4" s="1"/>
  <c r="AC11" i="7"/>
  <c r="F28" i="7"/>
  <c r="G28" i="4" a="1"/>
  <c r="G28" i="4" s="1"/>
  <c r="G28" i="7" s="1"/>
  <c r="H28" i="4" a="1"/>
  <c r="H28" i="4" s="1"/>
  <c r="H28" i="7" s="1"/>
  <c r="H26" i="7"/>
  <c r="H27" i="4" a="1"/>
  <c r="H27" i="4" s="1"/>
  <c r="Q20" i="4" a="1"/>
  <c r="Q20" i="4" s="1"/>
  <c r="M24" i="4" a="1"/>
  <c r="M24" i="4" s="1"/>
  <c r="N24" i="4" s="1" a="1"/>
  <c r="N24" i="4" s="1"/>
  <c r="V14" i="4" a="1"/>
  <c r="V14" i="4" s="1"/>
  <c r="W14" i="4" s="1" a="1"/>
  <c r="W14" i="4" s="1"/>
  <c r="AB11" i="7"/>
  <c r="Y12" i="7"/>
  <c r="W13" i="7"/>
  <c r="T16" i="7"/>
  <c r="K24" i="7"/>
  <c r="X12" i="7"/>
  <c r="Z12" i="4" a="1"/>
  <c r="Z12" i="4" s="1"/>
  <c r="AA12" i="4" a="1"/>
  <c r="AA12" i="4" s="1"/>
  <c r="AA11" i="7"/>
  <c r="N22" i="7"/>
  <c r="R20" i="4" a="1"/>
  <c r="R20" i="4" s="1"/>
  <c r="U15" i="4" a="1"/>
  <c r="U15" i="4" s="1"/>
  <c r="O22" i="4" a="1"/>
  <c r="O22" i="4" s="1"/>
  <c r="T15" i="7"/>
  <c r="P21" i="7"/>
  <c r="X13" i="7"/>
  <c r="S16" i="7"/>
  <c r="S17" i="4" a="1"/>
  <c r="S17" i="4" s="1"/>
  <c r="Y13" i="4" a="1"/>
  <c r="Y13" i="4" s="1"/>
  <c r="AE9" i="4" a="1"/>
  <c r="AE9" i="4" s="1"/>
  <c r="L24" i="4" a="1"/>
  <c r="L24" i="4" s="1"/>
  <c r="BO15" i="3"/>
  <c r="BO6" i="3"/>
  <c r="AF6" i="6" s="1"/>
  <c r="AE6" i="6"/>
  <c r="BO3" i="3"/>
  <c r="AF3" i="6" s="1"/>
  <c r="AE3" i="6"/>
  <c r="BM25" i="3"/>
  <c r="AC25" i="6"/>
  <c r="BO5" i="3"/>
  <c r="AF5" i="6" s="1"/>
  <c r="AE5" i="6"/>
  <c r="BN19" i="3"/>
  <c r="AD19" i="6"/>
  <c r="BN13" i="3"/>
  <c r="AD13" i="6"/>
  <c r="BN11" i="3"/>
  <c r="AD11" i="6"/>
  <c r="BM27" i="3"/>
  <c r="AC27" i="6"/>
  <c r="AF6" i="7"/>
  <c r="AE6" i="7"/>
  <c r="BO21" i="3"/>
  <c r="AF21" i="6" s="1"/>
  <c r="AE21" i="6"/>
  <c r="BO12" i="3"/>
  <c r="AF12" i="6" s="1"/>
  <c r="AE12" i="6"/>
  <c r="BN23" i="3"/>
  <c r="AE23" i="6" s="1"/>
  <c r="BM9" i="3"/>
  <c r="AD9" i="6" s="1"/>
  <c r="BN17" i="3"/>
  <c r="AE17" i="6" s="1"/>
  <c r="BO18" i="3"/>
  <c r="AF18" i="6" s="1"/>
  <c r="BN8" i="2"/>
  <c r="AE8" i="6" s="1"/>
  <c r="BO12" i="2"/>
  <c r="BO7" i="2"/>
  <c r="AF7" i="6" s="1"/>
  <c r="BM10" i="2"/>
  <c r="AD10" i="6" s="1"/>
  <c r="BN11" i="2"/>
  <c r="BL27" i="2"/>
  <c r="BM14" i="2"/>
  <c r="AD14" i="6" s="1"/>
  <c r="BN22" i="2"/>
  <c r="AE22" i="6" s="1"/>
  <c r="BM24" i="2"/>
  <c r="AD24" i="6" s="1"/>
  <c r="BN28" i="2"/>
  <c r="AE28" i="6" s="1"/>
  <c r="BM15" i="2"/>
  <c r="AD15" i="6" s="1"/>
  <c r="BN4" i="2"/>
  <c r="AE4" i="6" s="1"/>
  <c r="W14" i="7" l="1"/>
  <c r="N24" i="7"/>
  <c r="S17" i="7"/>
  <c r="S18" i="4" a="1"/>
  <c r="S18" i="4" s="1"/>
  <c r="J26" i="4" a="1"/>
  <c r="J26" i="4" s="1"/>
  <c r="Z12" i="7"/>
  <c r="Y13" i="7"/>
  <c r="U15" i="7"/>
  <c r="V14" i="7"/>
  <c r="O23" i="7"/>
  <c r="J25" i="7"/>
  <c r="T17" i="4" a="1"/>
  <c r="T17" i="4" s="1"/>
  <c r="X14" i="4" a="1"/>
  <c r="X14" i="4" s="1"/>
  <c r="U16" i="7"/>
  <c r="I26" i="7"/>
  <c r="AA13" i="4" a="1"/>
  <c r="AA13" i="4" s="1"/>
  <c r="H27" i="7"/>
  <c r="K25" i="4" a="1"/>
  <c r="K25" i="4" s="1"/>
  <c r="L25" i="4" s="1" a="1"/>
  <c r="L25" i="4" s="1"/>
  <c r="AA12" i="7"/>
  <c r="V15" i="4" a="1"/>
  <c r="V15" i="4" s="1"/>
  <c r="X15" i="4" s="1" a="1"/>
  <c r="X15" i="4" s="1"/>
  <c r="Q20" i="7"/>
  <c r="Q21" i="4" a="1"/>
  <c r="Q21" i="4" s="1"/>
  <c r="L24" i="7"/>
  <c r="R19" i="7"/>
  <c r="R20" i="7"/>
  <c r="Y14" i="4" a="1"/>
  <c r="Y14" i="4" s="1"/>
  <c r="M24" i="7"/>
  <c r="O24" i="4" a="1"/>
  <c r="O24" i="4" s="1"/>
  <c r="W15" i="4" a="1"/>
  <c r="W15" i="4" s="1"/>
  <c r="AB12" i="4" a="1"/>
  <c r="AB12" i="4" s="1"/>
  <c r="AC12" i="4" s="1" a="1"/>
  <c r="AC12" i="4" s="1"/>
  <c r="AE9" i="7"/>
  <c r="AE10" i="4" a="1"/>
  <c r="AE10" i="4" s="1"/>
  <c r="AF9" i="4" a="1"/>
  <c r="AF9" i="4" s="1"/>
  <c r="AF9" i="7" s="1"/>
  <c r="O22" i="7"/>
  <c r="P22" i="4" a="1"/>
  <c r="P22" i="4" s="1"/>
  <c r="Z13" i="4" a="1"/>
  <c r="Z13" i="4" s="1"/>
  <c r="I27" i="4" a="1"/>
  <c r="I27" i="4" s="1"/>
  <c r="BO13" i="3"/>
  <c r="AF13" i="6" s="1"/>
  <c r="AE13" i="6"/>
  <c r="BN25" i="3"/>
  <c r="AD25" i="6"/>
  <c r="BO19" i="3"/>
  <c r="AF19" i="6" s="1"/>
  <c r="AE19" i="6"/>
  <c r="BN27" i="3"/>
  <c r="BO11" i="3"/>
  <c r="AF11" i="6" s="1"/>
  <c r="AE11" i="6"/>
  <c r="BN9" i="3"/>
  <c r="AE9" i="6" s="1"/>
  <c r="BO17" i="3"/>
  <c r="AF17" i="6" s="1"/>
  <c r="BO23" i="3"/>
  <c r="AF23" i="6" s="1"/>
  <c r="BO4" i="2"/>
  <c r="AF4" i="6" s="1"/>
  <c r="BO22" i="2"/>
  <c r="AF22" i="6" s="1"/>
  <c r="BN10" i="2"/>
  <c r="AE10" i="6" s="1"/>
  <c r="BN15" i="2"/>
  <c r="AE15" i="6" s="1"/>
  <c r="BO28" i="2"/>
  <c r="AF28" i="6" s="1"/>
  <c r="BN14" i="2"/>
  <c r="AE14" i="6" s="1"/>
  <c r="BM27" i="2"/>
  <c r="AD27" i="6" s="1"/>
  <c r="BN24" i="2"/>
  <c r="AE24" i="6" s="1"/>
  <c r="BO11" i="2"/>
  <c r="BO8" i="2"/>
  <c r="AF8" i="6" s="1"/>
  <c r="AC12" i="7" l="1"/>
  <c r="AD12" i="4" a="1"/>
  <c r="AD12" i="4" s="1"/>
  <c r="AD12" i="7" s="1"/>
  <c r="X15" i="7"/>
  <c r="L25" i="7"/>
  <c r="M25" i="4" a="1"/>
  <c r="M25" i="4" s="1"/>
  <c r="Q21" i="7"/>
  <c r="R21" i="4" a="1"/>
  <c r="R21" i="4" s="1"/>
  <c r="J26" i="7"/>
  <c r="I27" i="7"/>
  <c r="S18" i="7"/>
  <c r="J27" i="4" a="1"/>
  <c r="J27" i="4" s="1"/>
  <c r="K27" i="4" s="1" a="1"/>
  <c r="K27" i="4" s="1"/>
  <c r="Z13" i="7"/>
  <c r="N25" i="4" a="1"/>
  <c r="N25" i="4" s="1"/>
  <c r="P22" i="7"/>
  <c r="P23" i="4" a="1"/>
  <c r="P23" i="4" s="1"/>
  <c r="Q23" i="4" a="1"/>
  <c r="Q23" i="4" s="1"/>
  <c r="Y14" i="7"/>
  <c r="W16" i="4" a="1"/>
  <c r="W16" i="4" s="1"/>
  <c r="X16" i="4" s="1" a="1"/>
  <c r="X16" i="4" s="1"/>
  <c r="U17" i="4" a="1"/>
  <c r="U17" i="4" s="1"/>
  <c r="AA13" i="7"/>
  <c r="O24" i="7"/>
  <c r="AF10" i="4" a="1"/>
  <c r="AF10" i="4" s="1"/>
  <c r="AF10" i="7" s="1"/>
  <c r="AE10" i="7"/>
  <c r="AE11" i="4" a="1"/>
  <c r="AE11" i="4" s="1"/>
  <c r="AF11" i="4" s="1" a="1"/>
  <c r="AF11" i="4" s="1"/>
  <c r="AF11" i="7" s="1"/>
  <c r="Q22" i="4" a="1"/>
  <c r="Q22" i="4" s="1"/>
  <c r="K26" i="4" a="1"/>
  <c r="K26" i="4" s="1"/>
  <c r="V15" i="7"/>
  <c r="V16" i="4" a="1"/>
  <c r="V16" i="4" s="1"/>
  <c r="X14" i="7"/>
  <c r="W15" i="7"/>
  <c r="K25" i="7"/>
  <c r="T18" i="4" a="1"/>
  <c r="T18" i="4" s="1"/>
  <c r="AB13" i="4" a="1"/>
  <c r="AB13" i="4" s="1"/>
  <c r="I28" i="4" a="1"/>
  <c r="I28" i="4" s="1"/>
  <c r="I28" i="7" s="1"/>
  <c r="U18" i="4" a="1"/>
  <c r="U18" i="4" s="1"/>
  <c r="AB12" i="7"/>
  <c r="AE12" i="4" a="1"/>
  <c r="AE12" i="4" s="1"/>
  <c r="AE12" i="7" s="1"/>
  <c r="Z14" i="4" a="1"/>
  <c r="Z14" i="4" s="1"/>
  <c r="T17" i="7"/>
  <c r="Y15" i="4" a="1"/>
  <c r="Y15" i="4" s="1"/>
  <c r="AC13" i="4" a="1"/>
  <c r="AC13" i="4" s="1"/>
  <c r="S19" i="4" a="1"/>
  <c r="S19" i="4" s="1"/>
  <c r="BO25" i="3"/>
  <c r="AF25" i="6" s="1"/>
  <c r="AE25" i="6"/>
  <c r="BO27" i="3"/>
  <c r="AE27" i="6"/>
  <c r="BO9" i="3"/>
  <c r="AF9" i="6" s="1"/>
  <c r="BO10" i="2"/>
  <c r="AF10" i="6" s="1"/>
  <c r="BO15" i="2"/>
  <c r="AF15" i="6" s="1"/>
  <c r="BO24" i="2"/>
  <c r="AF24" i="6" s="1"/>
  <c r="BO14" i="2"/>
  <c r="AF14" i="6" s="1"/>
  <c r="BN27" i="2"/>
  <c r="K27" i="7" l="1"/>
  <c r="X16" i="7"/>
  <c r="V16" i="7"/>
  <c r="W17" i="4" a="1"/>
  <c r="W17" i="4" s="1"/>
  <c r="Z15" i="4" a="1"/>
  <c r="Z15" i="4" s="1"/>
  <c r="AC13" i="7"/>
  <c r="S19" i="7"/>
  <c r="S20" i="4" a="1"/>
  <c r="S20" i="4" s="1"/>
  <c r="Q23" i="7"/>
  <c r="P23" i="7"/>
  <c r="P24" i="4" a="1"/>
  <c r="P24" i="4" s="1"/>
  <c r="Q24" i="4" a="1"/>
  <c r="Q24" i="4" s="1"/>
  <c r="Q22" i="7"/>
  <c r="R23" i="4" a="1"/>
  <c r="R23" i="4" s="1"/>
  <c r="R21" i="7"/>
  <c r="Y16" i="4" a="1"/>
  <c r="Y16" i="4" s="1"/>
  <c r="U18" i="7"/>
  <c r="U19" i="4" a="1"/>
  <c r="U19" i="4" s="1"/>
  <c r="Y15" i="7"/>
  <c r="AB13" i="7"/>
  <c r="J28" i="4" a="1"/>
  <c r="J28" i="4" s="1"/>
  <c r="Z14" i="7"/>
  <c r="AA14" i="4" a="1"/>
  <c r="AA14" i="4" s="1"/>
  <c r="J27" i="7"/>
  <c r="T19" i="4" a="1"/>
  <c r="T19" i="4" s="1"/>
  <c r="V18" i="4" a="1"/>
  <c r="V18" i="4" s="1"/>
  <c r="K26" i="7"/>
  <c r="L27" i="4" a="1"/>
  <c r="L27" i="4" s="1"/>
  <c r="L26" i="4" a="1"/>
  <c r="L26" i="4" s="1"/>
  <c r="AD13" i="4" a="1"/>
  <c r="AD13" i="4" s="1"/>
  <c r="AD13" i="7" s="1"/>
  <c r="T18" i="7"/>
  <c r="AA15" i="4" a="1"/>
  <c r="AA15" i="4" s="1"/>
  <c r="AE11" i="7"/>
  <c r="AF12" i="4" a="1"/>
  <c r="AF12" i="4" s="1"/>
  <c r="AF12" i="7" s="1"/>
  <c r="U17" i="7"/>
  <c r="V17" i="4" a="1"/>
  <c r="V17" i="4" s="1"/>
  <c r="X17" i="4" s="1" a="1"/>
  <c r="X17" i="4" s="1"/>
  <c r="N25" i="7"/>
  <c r="M25" i="7"/>
  <c r="W16" i="7"/>
  <c r="R22" i="4" a="1"/>
  <c r="R22" i="4" s="1"/>
  <c r="O25" i="4" a="1"/>
  <c r="O25" i="4" s="1"/>
  <c r="BO27" i="2"/>
  <c r="AF27" i="6" s="1"/>
  <c r="X17" i="7" l="1"/>
  <c r="L27" i="7"/>
  <c r="J28" i="7"/>
  <c r="K28" i="4" a="1"/>
  <c r="K28" i="4" s="1"/>
  <c r="K28" i="7" s="1"/>
  <c r="V18" i="7"/>
  <c r="O25" i="7"/>
  <c r="P25" i="4" a="1"/>
  <c r="P25" i="4" s="1"/>
  <c r="R22" i="7"/>
  <c r="Q24" i="7"/>
  <c r="S20" i="7"/>
  <c r="T21" i="4" a="1"/>
  <c r="T21" i="4" s="1"/>
  <c r="S21" i="4" a="1"/>
  <c r="S21" i="4" s="1"/>
  <c r="U19" i="7"/>
  <c r="AA15" i="7"/>
  <c r="Z15" i="7"/>
  <c r="T19" i="7"/>
  <c r="W17" i="7"/>
  <c r="V19" i="4" a="1"/>
  <c r="V19" i="4" s="1"/>
  <c r="W19" i="4" a="1"/>
  <c r="W19" i="4" s="1"/>
  <c r="Y16" i="7"/>
  <c r="AE13" i="4" a="1"/>
  <c r="AE13" i="4" s="1"/>
  <c r="R24" i="4" a="1"/>
  <c r="R24" i="4" s="1"/>
  <c r="T20" i="4" a="1"/>
  <c r="T20" i="4" s="1"/>
  <c r="U20" i="4" s="1" a="1"/>
  <c r="U20" i="4" s="1"/>
  <c r="R23" i="7"/>
  <c r="V17" i="7"/>
  <c r="W18" i="4" a="1"/>
  <c r="W18" i="4" s="1"/>
  <c r="L26" i="7"/>
  <c r="M26" i="4" a="1"/>
  <c r="M26" i="4" s="1"/>
  <c r="N26" i="4" a="1"/>
  <c r="N26" i="4" s="1"/>
  <c r="AA14" i="7"/>
  <c r="Z16" i="4" a="1"/>
  <c r="Z16" i="4" s="1"/>
  <c r="AB14" i="4" a="1"/>
  <c r="AB14" i="4" s="1"/>
  <c r="P24" i="7"/>
  <c r="Y17" i="4" a="1"/>
  <c r="Y17" i="4" s="1"/>
  <c r="U20" i="7" l="1"/>
  <c r="X20" i="4" a="1"/>
  <c r="X20" i="4" s="1"/>
  <c r="Z16" i="7"/>
  <c r="AA16" i="4" a="1"/>
  <c r="AA16" i="4" s="1"/>
  <c r="Y17" i="7"/>
  <c r="N26" i="7"/>
  <c r="M26" i="7"/>
  <c r="W20" i="4" a="1"/>
  <c r="W20" i="4" s="1"/>
  <c r="U21" i="4" a="1"/>
  <c r="U21" i="4" s="1"/>
  <c r="X19" i="4" a="1"/>
  <c r="X19" i="4" s="1"/>
  <c r="V20" i="4" a="1"/>
  <c r="V20" i="4" s="1"/>
  <c r="AB14" i="7"/>
  <c r="AB15" i="4" a="1"/>
  <c r="AB15" i="4" s="1"/>
  <c r="AC15" i="4" s="1" a="1"/>
  <c r="AC15" i="4" s="1"/>
  <c r="AC14" i="4" a="1"/>
  <c r="AC14" i="4" s="1"/>
  <c r="W19" i="7"/>
  <c r="AE13" i="7"/>
  <c r="AF13" i="4" a="1"/>
  <c r="AF13" i="4" s="1"/>
  <c r="AF13" i="7" s="1"/>
  <c r="Z17" i="4" a="1"/>
  <c r="Z17" i="4" s="1"/>
  <c r="O26" i="4" a="1"/>
  <c r="O26" i="4" s="1"/>
  <c r="Y18" i="4" a="1"/>
  <c r="Y18" i="4" s="1"/>
  <c r="P25" i="7"/>
  <c r="W18" i="7"/>
  <c r="X18" i="4" a="1"/>
  <c r="X18" i="4" s="1"/>
  <c r="Y19" i="4" s="1" a="1"/>
  <c r="Y19" i="4" s="1"/>
  <c r="Q25" i="4" a="1"/>
  <c r="Q25" i="4" s="1"/>
  <c r="T21" i="7"/>
  <c r="T20" i="7"/>
  <c r="R24" i="7"/>
  <c r="V19" i="7"/>
  <c r="M27" i="4" a="1"/>
  <c r="M27" i="4" s="1"/>
  <c r="N27" i="4" s="1" a="1"/>
  <c r="N27" i="4" s="1"/>
  <c r="L28" i="4" a="1"/>
  <c r="L28" i="4" s="1"/>
  <c r="S21" i="7"/>
  <c r="S22" i="4" a="1"/>
  <c r="S22" i="4" s="1"/>
  <c r="N27" i="7" l="1"/>
  <c r="AC15" i="7"/>
  <c r="Y19" i="7"/>
  <c r="Q25" i="7"/>
  <c r="V20" i="7"/>
  <c r="X20" i="7"/>
  <c r="L28" i="7"/>
  <c r="M28" i="4" a="1"/>
  <c r="M28" i="4" s="1"/>
  <c r="M28" i="7" s="1"/>
  <c r="AC14" i="7"/>
  <c r="O26" i="7"/>
  <c r="Z18" i="4" a="1"/>
  <c r="Z18" i="4" s="1"/>
  <c r="Z17" i="7"/>
  <c r="P26" i="4" a="1"/>
  <c r="P26" i="4" s="1"/>
  <c r="Q27" i="4" s="1" a="1"/>
  <c r="Q27" i="4" s="1"/>
  <c r="AA16" i="7"/>
  <c r="X19" i="7"/>
  <c r="U21" i="7"/>
  <c r="W20" i="7"/>
  <c r="X18" i="7"/>
  <c r="Y20" i="4" a="1"/>
  <c r="Y20" i="4" s="1"/>
  <c r="Z20" i="4" s="1" a="1"/>
  <c r="Z20" i="4" s="1"/>
  <c r="Z19" i="4" a="1"/>
  <c r="Z19" i="4" s="1"/>
  <c r="AA17" i="4" a="1"/>
  <c r="AA17" i="4" s="1"/>
  <c r="Y18" i="7"/>
  <c r="M27" i="7"/>
  <c r="O27" i="4" a="1"/>
  <c r="O27" i="4" s="1"/>
  <c r="O28" i="4" a="1"/>
  <c r="O28" i="4" s="1"/>
  <c r="O28" i="7" s="1"/>
  <c r="N28" i="4" a="1"/>
  <c r="N28" i="4" s="1"/>
  <c r="N28" i="7" s="1"/>
  <c r="Q26" i="4" a="1"/>
  <c r="Q26" i="4" s="1"/>
  <c r="AD14" i="4" a="1"/>
  <c r="AD14" i="4" s="1"/>
  <c r="W21" i="4" a="1"/>
  <c r="W21" i="4" s="1"/>
  <c r="AB15" i="7"/>
  <c r="S22" i="7"/>
  <c r="S23" i="4" a="1"/>
  <c r="S23" i="4" s="1"/>
  <c r="T22" i="4" a="1"/>
  <c r="T22" i="4" s="1"/>
  <c r="V21" i="4" a="1"/>
  <c r="V21" i="4" s="1"/>
  <c r="P27" i="4" a="1"/>
  <c r="P27" i="4" s="1"/>
  <c r="AB16" i="4" a="1"/>
  <c r="AB16" i="4" s="1"/>
  <c r="AC16" i="4" s="1" a="1"/>
  <c r="AC16" i="4" s="1"/>
  <c r="R25" i="4" a="1"/>
  <c r="R25" i="4" s="1"/>
  <c r="Z20" i="7" l="1"/>
  <c r="Q27" i="7"/>
  <c r="Y21" i="4" a="1"/>
  <c r="Y21" i="4" s="1"/>
  <c r="AC16" i="7"/>
  <c r="S23" i="7"/>
  <c r="S24" i="4" a="1"/>
  <c r="S24" i="4" s="1"/>
  <c r="T24" i="4" s="1" a="1"/>
  <c r="T24" i="4" s="1"/>
  <c r="Y20" i="7"/>
  <c r="R25" i="7"/>
  <c r="U23" i="4" a="1"/>
  <c r="U23" i="4" s="1"/>
  <c r="P28" i="4" a="1"/>
  <c r="P28" i="4" s="1"/>
  <c r="P28" i="7" s="1"/>
  <c r="Z18" i="7"/>
  <c r="AD14" i="7"/>
  <c r="AE14" i="4" a="1"/>
  <c r="AE14" i="4" s="1"/>
  <c r="AE14" i="7" s="1"/>
  <c r="Q26" i="7"/>
  <c r="AA18" i="4" a="1"/>
  <c r="AA18" i="4" s="1"/>
  <c r="AA17" i="7"/>
  <c r="AF14" i="4" a="1"/>
  <c r="AF14" i="4" s="1"/>
  <c r="AF14" i="7" s="1"/>
  <c r="W21" i="7"/>
  <c r="V21" i="7"/>
  <c r="Z19" i="7"/>
  <c r="P26" i="7"/>
  <c r="R26" i="4" a="1"/>
  <c r="R26" i="4" s="1"/>
  <c r="AB16" i="7"/>
  <c r="T23" i="4" a="1"/>
  <c r="T23" i="4" s="1"/>
  <c r="AB17" i="4" a="1"/>
  <c r="AB17" i="4" s="1"/>
  <c r="AC17" i="4" s="1" a="1"/>
  <c r="AC17" i="4" s="1"/>
  <c r="P27" i="7"/>
  <c r="AD15" i="4" a="1"/>
  <c r="AD15" i="4" s="1"/>
  <c r="AF15" i="4" s="1" a="1"/>
  <c r="AF15" i="4" s="1"/>
  <c r="AF15" i="7" s="1"/>
  <c r="AE15" i="4" a="1"/>
  <c r="AE15" i="4" s="1"/>
  <c r="AE15" i="7" s="1"/>
  <c r="X21" i="4" a="1"/>
  <c r="X21" i="4" s="1"/>
  <c r="T22" i="7"/>
  <c r="U22" i="4" a="1"/>
  <c r="U22" i="4" s="1"/>
  <c r="O27" i="7"/>
  <c r="T24" i="7" l="1"/>
  <c r="AC17" i="7"/>
  <c r="AA18" i="7"/>
  <c r="AA19" i="4" a="1"/>
  <c r="AA19" i="4" s="1"/>
  <c r="AB19" i="4" s="1" a="1"/>
  <c r="AB19" i="4" s="1"/>
  <c r="R26" i="7"/>
  <c r="U24" i="4" a="1"/>
  <c r="U24" i="4" s="1"/>
  <c r="Z21" i="4" a="1"/>
  <c r="Z21" i="4" s="1"/>
  <c r="S24" i="7"/>
  <c r="T25" i="4" a="1"/>
  <c r="T25" i="4" s="1"/>
  <c r="U25" i="4" a="1"/>
  <c r="U25" i="4" s="1"/>
  <c r="S25" i="4" a="1"/>
  <c r="S25" i="4" s="1"/>
  <c r="V22" i="4" a="1"/>
  <c r="V22" i="4" s="1"/>
  <c r="X21" i="7"/>
  <c r="AB18" i="4" a="1"/>
  <c r="AB18" i="4" s="1"/>
  <c r="U23" i="7"/>
  <c r="Y21" i="7"/>
  <c r="AB17" i="7"/>
  <c r="AD15" i="7"/>
  <c r="AD16" i="4" a="1"/>
  <c r="AD16" i="4" s="1"/>
  <c r="U22" i="7"/>
  <c r="V23" i="4" a="1"/>
  <c r="V23" i="4" s="1"/>
  <c r="Q28" i="4" a="1"/>
  <c r="Q28" i="4" s="1"/>
  <c r="T23" i="7"/>
  <c r="R27" i="4" a="1"/>
  <c r="R27" i="4" s="1"/>
  <c r="AB19" i="7" l="1"/>
  <c r="AC18" i="4" a="1"/>
  <c r="AC18" i="4" s="1"/>
  <c r="U24" i="7"/>
  <c r="AD17" i="4" a="1"/>
  <c r="AD17" i="4" s="1"/>
  <c r="T25" i="7"/>
  <c r="V23" i="7"/>
  <c r="R27" i="7"/>
  <c r="V22" i="7"/>
  <c r="AB18" i="7"/>
  <c r="AA19" i="7"/>
  <c r="AA20" i="4" a="1"/>
  <c r="AA20" i="4" s="1"/>
  <c r="S27" i="4" a="1"/>
  <c r="S27" i="4" s="1"/>
  <c r="Z21" i="7"/>
  <c r="W22" i="4" a="1"/>
  <c r="W22" i="4" s="1"/>
  <c r="U25" i="7"/>
  <c r="AD16" i="7"/>
  <c r="AE16" i="4" a="1"/>
  <c r="AE16" i="4" s="1"/>
  <c r="AE16" i="7" s="1"/>
  <c r="Q28" i="7"/>
  <c r="R28" i="4" a="1"/>
  <c r="R28" i="4" s="1"/>
  <c r="R28" i="7" s="1"/>
  <c r="AA21" i="4" a="1"/>
  <c r="AA21" i="4" s="1"/>
  <c r="S25" i="7"/>
  <c r="S26" i="4" a="1"/>
  <c r="S26" i="4" s="1"/>
  <c r="V24" i="4" a="1"/>
  <c r="V24" i="4" s="1"/>
  <c r="V25" i="4" s="1" a="1"/>
  <c r="V25" i="4" s="1"/>
  <c r="V25" i="7" l="1"/>
  <c r="AC18" i="7"/>
  <c r="S26" i="7"/>
  <c r="W22" i="7"/>
  <c r="X22" i="4" a="1"/>
  <c r="X22" i="4" s="1"/>
  <c r="S28" i="4" a="1"/>
  <c r="S28" i="4" s="1"/>
  <c r="S28" i="7" s="1"/>
  <c r="AD17" i="7"/>
  <c r="S27" i="7"/>
  <c r="AE17" i="4" a="1"/>
  <c r="AE17" i="4" s="1"/>
  <c r="AE17" i="7" s="1"/>
  <c r="AF16" i="4" a="1"/>
  <c r="AF16" i="4" s="1"/>
  <c r="AF16" i="7" s="1"/>
  <c r="T26" i="4" a="1"/>
  <c r="T26" i="4" s="1"/>
  <c r="W24" i="4" a="1"/>
  <c r="W24" i="4" s="1"/>
  <c r="U26" i="4" a="1"/>
  <c r="U26" i="4" s="1"/>
  <c r="AD18" i="4" a="1"/>
  <c r="AD18" i="4" s="1"/>
  <c r="AD18" i="7" s="1"/>
  <c r="AF17" i="4" a="1"/>
  <c r="AF17" i="4" s="1"/>
  <c r="AF17" i="7" s="1"/>
  <c r="AA20" i="7"/>
  <c r="V24" i="7"/>
  <c r="W23" i="4" a="1"/>
  <c r="W23" i="4" s="1"/>
  <c r="X23" i="4" s="1" a="1"/>
  <c r="X23" i="4" s="1"/>
  <c r="AA21" i="7"/>
  <c r="AB20" i="4" a="1"/>
  <c r="AB20" i="4" s="1"/>
  <c r="AC19" i="4" a="1"/>
  <c r="AC19" i="4" s="1"/>
  <c r="X23" i="7" l="1"/>
  <c r="AC19" i="7"/>
  <c r="X22" i="7"/>
  <c r="AE18" i="4" a="1"/>
  <c r="AE18" i="4" s="1"/>
  <c r="AE18" i="7" s="1"/>
  <c r="W24" i="7"/>
  <c r="W25" i="4" a="1"/>
  <c r="W25" i="4" s="1"/>
  <c r="T26" i="7"/>
  <c r="V26" i="4" a="1"/>
  <c r="V26" i="4" s="1"/>
  <c r="U27" i="4" a="1"/>
  <c r="U27" i="4" s="1"/>
  <c r="W23" i="7"/>
  <c r="X24" i="4" a="1"/>
  <c r="X24" i="4" s="1"/>
  <c r="Y23" i="4" a="1"/>
  <c r="Y23" i="4" s="1"/>
  <c r="AB21" i="4" a="1"/>
  <c r="AB21" i="4" s="1"/>
  <c r="T27" i="4" a="1"/>
  <c r="T27" i="4" s="1"/>
  <c r="AB20" i="7"/>
  <c r="AD19" i="4" a="1"/>
  <c r="AD19" i="4" s="1"/>
  <c r="AD19" i="7" s="1"/>
  <c r="U26" i="7"/>
  <c r="AC20" i="4" a="1"/>
  <c r="AC20" i="4" s="1"/>
  <c r="AC21" i="4" s="1" a="1"/>
  <c r="AC21" i="4" s="1"/>
  <c r="Y22" i="4" a="1"/>
  <c r="Y22" i="4" s="1"/>
  <c r="AC21" i="7" l="1"/>
  <c r="AB21" i="7"/>
  <c r="U27" i="7"/>
  <c r="V26" i="7"/>
  <c r="AC20" i="7"/>
  <c r="W25" i="7"/>
  <c r="Y23" i="7"/>
  <c r="Y22" i="7"/>
  <c r="AF18" i="4" a="1"/>
  <c r="AF18" i="4" s="1"/>
  <c r="AF18" i="7" s="1"/>
  <c r="Z22" i="4" a="1"/>
  <c r="Z22" i="4" s="1"/>
  <c r="X24" i="7"/>
  <c r="Y24" i="4" a="1"/>
  <c r="Y24" i="4" s="1"/>
  <c r="AE19" i="4" a="1"/>
  <c r="AE19" i="4" s="1"/>
  <c r="AF19" i="4" s="1" a="1"/>
  <c r="AF19" i="4" s="1"/>
  <c r="AF19" i="7" s="1"/>
  <c r="T27" i="7"/>
  <c r="T28" i="4" a="1"/>
  <c r="T28" i="4" s="1"/>
  <c r="T28" i="7" s="1"/>
  <c r="W26" i="4" a="1"/>
  <c r="W26" i="4" s="1"/>
  <c r="X25" i="4" a="1"/>
  <c r="X25" i="4" s="1"/>
  <c r="AD20" i="4" a="1"/>
  <c r="AD20" i="4" s="1"/>
  <c r="AD20" i="7" s="1"/>
  <c r="V27" i="4" a="1"/>
  <c r="V27" i="4" s="1"/>
  <c r="W27" i="4" s="1" a="1"/>
  <c r="W27" i="4" s="1"/>
  <c r="W27" i="7" l="1"/>
  <c r="Z22" i="7"/>
  <c r="AA22" i="4" a="1"/>
  <c r="AA22" i="4" s="1"/>
  <c r="AC22" i="4" a="1"/>
  <c r="AC22" i="4" s="1"/>
  <c r="X27" i="4" a="1"/>
  <c r="X27" i="4" s="1"/>
  <c r="AD21" i="4" a="1"/>
  <c r="AD21" i="4" s="1"/>
  <c r="AE21" i="4" s="1" a="1"/>
  <c r="AE21" i="4" s="1"/>
  <c r="AE21" i="7" s="1"/>
  <c r="X25" i="7"/>
  <c r="Y25" i="4" a="1"/>
  <c r="Y25" i="4" s="1"/>
  <c r="Z25" i="4" s="1" a="1"/>
  <c r="Z25" i="4" s="1"/>
  <c r="W26" i="7"/>
  <c r="Y26" i="4" a="1"/>
  <c r="Y26" i="4" s="1"/>
  <c r="AE20" i="4" a="1"/>
  <c r="AE20" i="4" s="1"/>
  <c r="AE20" i="7" s="1"/>
  <c r="Y24" i="7"/>
  <c r="X26" i="4" a="1"/>
  <c r="X26" i="4" s="1"/>
  <c r="Y27" i="4" s="1" a="1"/>
  <c r="Y27" i="4" s="1"/>
  <c r="U28" i="4" a="1"/>
  <c r="U28" i="4" s="1"/>
  <c r="AB22" i="4" a="1"/>
  <c r="AB22" i="4" s="1"/>
  <c r="V27" i="7"/>
  <c r="AE19" i="7"/>
  <c r="Z23" i="4" a="1"/>
  <c r="Z23" i="4" s="1"/>
  <c r="Z24" i="4" s="1" a="1"/>
  <c r="Z24" i="4" s="1"/>
  <c r="Z25" i="7" l="1"/>
  <c r="Y27" i="7"/>
  <c r="Z24" i="7"/>
  <c r="AC22" i="7"/>
  <c r="U28" i="7"/>
  <c r="V28" i="4" a="1"/>
  <c r="V28" i="4" s="1"/>
  <c r="AF20" i="4" a="1"/>
  <c r="AF20" i="4" s="1"/>
  <c r="AF20" i="7" s="1"/>
  <c r="X27" i="7"/>
  <c r="AB22" i="7"/>
  <c r="Y26" i="7"/>
  <c r="AA22" i="7"/>
  <c r="AD22" i="4" a="1"/>
  <c r="AD22" i="4" s="1"/>
  <c r="AD22" i="7" s="1"/>
  <c r="Y25" i="7"/>
  <c r="AD21" i="7"/>
  <c r="AE22" i="4" a="1"/>
  <c r="AE22" i="4" s="1"/>
  <c r="AE22" i="7" s="1"/>
  <c r="Z26" i="4" a="1"/>
  <c r="Z26" i="4" s="1"/>
  <c r="Z27" i="4" s="1" a="1"/>
  <c r="Z27" i="4" s="1"/>
  <c r="X26" i="7"/>
  <c r="Z23" i="7"/>
  <c r="AA23" i="4" a="1"/>
  <c r="AA23" i="4" s="1"/>
  <c r="AA24" i="4" s="1" a="1"/>
  <c r="AA24" i="4" s="1"/>
  <c r="Z27" i="7" l="1"/>
  <c r="AA24" i="7"/>
  <c r="AA25" i="4" a="1"/>
  <c r="AA25" i="4" s="1"/>
  <c r="AF22" i="4" a="1"/>
  <c r="AF22" i="4" s="1"/>
  <c r="AF22" i="7" s="1"/>
  <c r="AA23" i="7"/>
  <c r="V28" i="7"/>
  <c r="AF21" i="4" a="1"/>
  <c r="AF21" i="4" s="1"/>
  <c r="AF21" i="7" s="1"/>
  <c r="W28" i="4" a="1"/>
  <c r="W28" i="4" s="1"/>
  <c r="AB24" i="4" a="1"/>
  <c r="AB24" i="4" s="1"/>
  <c r="AB25" i="4" s="1" a="1"/>
  <c r="AB25" i="4" s="1"/>
  <c r="Z26" i="7"/>
  <c r="AB23" i="4" a="1"/>
  <c r="AB23" i="4" s="1"/>
  <c r="AB25" i="7" l="1"/>
  <c r="AC23" i="4" a="1"/>
  <c r="AC23" i="4" s="1"/>
  <c r="W28" i="7"/>
  <c r="X28" i="4" a="1"/>
  <c r="X28" i="4" s="1"/>
  <c r="AB23" i="7"/>
  <c r="AB24" i="7"/>
  <c r="AA25" i="7"/>
  <c r="AA26" i="4" a="1"/>
  <c r="AA26" i="4" s="1"/>
  <c r="AC24" i="4" a="1"/>
  <c r="AC24" i="4" s="1"/>
  <c r="AC25" i="4" a="1"/>
  <c r="AC25" i="4" s="1"/>
  <c r="X28" i="7" l="1"/>
  <c r="AC25" i="7"/>
  <c r="AC24" i="7"/>
  <c r="AA26" i="7"/>
  <c r="AB27" i="4" a="1"/>
  <c r="AB27" i="4" s="1"/>
  <c r="AA27" i="4" a="1"/>
  <c r="AA27" i="4" s="1"/>
  <c r="AC23" i="7"/>
  <c r="Y28" i="4" a="1"/>
  <c r="Y28" i="4" s="1"/>
  <c r="Y28" i="7" s="1"/>
  <c r="AB26" i="4" a="1"/>
  <c r="AB26" i="4" s="1"/>
  <c r="AD23" i="4" a="1"/>
  <c r="AD23" i="4" s="1"/>
  <c r="AD23" i="7" s="1"/>
  <c r="AB26" i="7" l="1"/>
  <c r="AC27" i="4" a="1"/>
  <c r="AC27" i="4" s="1"/>
  <c r="AE23" i="4" a="1"/>
  <c r="AE23" i="4" s="1"/>
  <c r="AE23" i="7" s="1"/>
  <c r="AB27" i="7"/>
  <c r="AA28" i="4" a="1"/>
  <c r="AA28" i="4" s="1"/>
  <c r="AA28" i="7" s="1"/>
  <c r="AD24" i="4" a="1"/>
  <c r="AD24" i="4" s="1"/>
  <c r="Z28" i="4" a="1"/>
  <c r="Z28" i="4" s="1"/>
  <c r="Z28" i="7" s="1"/>
  <c r="AE24" i="4" a="1"/>
  <c r="AE24" i="4" s="1"/>
  <c r="AE24" i="7" s="1"/>
  <c r="AA27" i="7"/>
  <c r="AC26" i="4" a="1"/>
  <c r="AC26" i="4" s="1"/>
  <c r="AC27" i="7" l="1"/>
  <c r="AD24" i="7"/>
  <c r="AD25" i="4" a="1"/>
  <c r="AD25" i="4" s="1"/>
  <c r="AC26" i="7"/>
  <c r="AB28" i="4" a="1"/>
  <c r="AB28" i="4" s="1"/>
  <c r="AB28" i="7" s="1"/>
  <c r="AF23" i="4" a="1"/>
  <c r="AF23" i="4" s="1"/>
  <c r="AF23" i="7" s="1"/>
  <c r="AD25" i="7" l="1"/>
  <c r="AD26" i="4" a="1"/>
  <c r="AD26" i="4" s="1"/>
  <c r="AF24" i="4" a="1"/>
  <c r="AF24" i="4" s="1"/>
  <c r="AF24" i="7" s="1"/>
  <c r="AE25" i="4" a="1"/>
  <c r="AE25" i="4" s="1"/>
  <c r="AE25" i="7" s="1"/>
  <c r="AC28" i="4" a="1"/>
  <c r="AC28" i="4" s="1"/>
  <c r="AC28" i="7" s="1"/>
  <c r="AD26" i="7" l="1"/>
  <c r="AD27" i="4" a="1"/>
  <c r="AD27" i="4" s="1"/>
  <c r="AF25" i="4" a="1"/>
  <c r="AF25" i="4" s="1"/>
  <c r="AF25" i="7" s="1"/>
  <c r="AE26" i="4" a="1"/>
  <c r="AE26" i="4" s="1"/>
  <c r="AE26" i="7" s="1"/>
  <c r="AF26" i="4" l="1" a="1"/>
  <c r="AF26" i="4" s="1"/>
  <c r="AF26" i="7" s="1"/>
  <c r="AD27" i="7"/>
  <c r="AD28" i="4" a="1"/>
  <c r="AD28" i="4" s="1"/>
  <c r="AD28" i="7" s="1"/>
  <c r="AE27" i="4" a="1"/>
  <c r="AE27" i="4" s="1"/>
  <c r="AE27" i="7" s="1"/>
  <c r="AE28" i="4" l="1" a="1"/>
  <c r="AE28" i="4" s="1"/>
  <c r="AE28" i="7" s="1"/>
  <c r="AF27" i="4" a="1"/>
  <c r="AF27" i="4" s="1"/>
  <c r="AF27" i="7" s="1"/>
  <c r="AF28" i="4" l="1" a="1"/>
  <c r="AF28" i="4" s="1"/>
  <c r="AF28"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<sst xmlns="http://schemas.openxmlformats.org/spreadsheetml/2006/main" count="630" uniqueCount="139">
  <si>
    <t>Reporter Name</t>
  </si>
  <si>
    <t>Partner Name</t>
  </si>
  <si>
    <t>Trade Flow</t>
  </si>
  <si>
    <t>Product Group</t>
  </si>
  <si>
    <t>Indicator</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</si>
  <si>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</si>
  <si>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</si>
  <si>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</si>
  <si>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</si>
  <si>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</si>
  <si>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</si>
  <si>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</si>
  <si>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</si>
  <si>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</si>
  <si>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</si>
  <si>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</si>
  <si>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</si>
  <si>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</si>
  <si>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</si>
  <si>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</si>
  <si>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</si>
  <si>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</si>
  <si>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</si>
  <si>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</si>
  <si>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</si>
  <si>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</si>
  <si>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</si>
  <si>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</si>
  <si>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</si>
  <si>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</si>
  <si>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</si>
  <si>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</si>
  <si>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</si>
  <si>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</si>
  <si>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</si>
  <si>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</si>
  <si>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</si>
  <si>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</si>
  <si>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Indonesia</t>
  </si>
  <si>
    <t xml:space="preserve"> World</t>
  </si>
  <si>
    <t>Export</t>
  </si>
  <si>
    <t>Animal</t>
  </si>
  <si>
    <t>Export Product Share (%)</t>
  </si>
  <si>
    <t>Vegetable</t>
  </si>
  <si>
    <t>Food Products</t>
  </si>
  <si>
    <t>Minerals</t>
  </si>
  <si>
    <t>Fuels</t>
  </si>
  <si>
    <t>Chemicals</t>
  </si>
  <si>
    <t>Plastic or Rubber</t>
  </si>
  <si>
    <t>Hides and Skins</t>
  </si>
  <si>
    <t>Wood</t>
  </si>
  <si>
    <t>Textiles and Clothing</t>
  </si>
  <si>
    <t>Footwear</t>
  </si>
  <si>
    <t>Stone and Glass</t>
  </si>
  <si>
    <t>Metals</t>
  </si>
  <si>
    <t>Mach and Elec</t>
  </si>
  <si>
    <t>Transportation</t>
  </si>
  <si>
    <t>Agricultural Raw Materials</t>
  </si>
  <si>
    <t>Chemical</t>
  </si>
  <si>
    <t>Food</t>
  </si>
  <si>
    <t>Fuel</t>
  </si>
  <si>
    <t>Manufactures</t>
  </si>
  <si>
    <t>Ores and Metals</t>
  </si>
  <si>
    <t>Textiles</t>
  </si>
  <si>
    <t>Machinery and Transport Equipment</t>
  </si>
  <si>
    <t xml:space="preserve"> Raw materials</t>
  </si>
  <si>
    <t xml:space="preserve"> Intermediate goods</t>
  </si>
  <si>
    <t xml:space="preserve"> Consumer goods</t>
  </si>
  <si>
    <t xml:space="preserve"> Capital goods</t>
  </si>
  <si>
    <t>Import</t>
  </si>
  <si>
    <t>Import Product Share (%)</t>
  </si>
  <si>
    <t>-</t>
  </si>
  <si>
    <t xml:space="preserve">Animal </t>
  </si>
  <si>
    <t>IESE</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</si>
  <si>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</si>
  <si>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</si>
  <si>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</si>
  <si>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</si>
  <si>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</si>
  <si>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</si>
  <si>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</si>
  <si>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</si>
  <si>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</si>
  <si>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</si>
  <si>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</si>
  <si>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</si>
  <si>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</si>
  <si>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</si>
  <si>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</si>
  <si>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</si>
  <si>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</si>
  <si>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</si>
  <si>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</si>
  <si>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</si>
  <si>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</si>
  <si>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</si>
  <si>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</si>
  <si>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</si>
  <si>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</si>
  <si>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r>
      <t xml:space="preserve">Indonesian Equivalent: </t>
    </r>
    <r>
      <rPr>
        <sz val="11"/>
        <color theme="1"/>
        <rFont val="Calibri"/>
        <family val="2"/>
        <scheme val="minor"/>
      </rPr>
      <t>Animal</t>
    </r>
  </si>
  <si>
    <r>
      <t xml:space="preserve">Indonesian Equivalent: </t>
    </r>
    <r>
      <rPr>
        <sz val="11"/>
        <color theme="1"/>
        <rFont val="Calibri"/>
        <family val="2"/>
        <scheme val="minor"/>
      </rPr>
      <t>Fuels</t>
    </r>
  </si>
  <si>
    <r>
      <t xml:space="preserve">Indonesian Equivalent: </t>
    </r>
    <r>
      <rPr>
        <sz val="11"/>
        <color theme="1"/>
        <rFont val="Calibri"/>
        <family val="2"/>
        <scheme val="minor"/>
      </rPr>
      <t>Minerals</t>
    </r>
  </si>
  <si>
    <r>
      <t xml:space="preserve">Indonesian Equivalent: </t>
    </r>
    <r>
      <rPr>
        <sz val="11"/>
        <color theme="1"/>
        <rFont val="Calibri"/>
        <family val="2"/>
        <scheme val="minor"/>
      </rPr>
      <t>Food</t>
    </r>
  </si>
  <si>
    <r>
      <t xml:space="preserve">Indonesian Equivalent: </t>
    </r>
    <r>
      <rPr>
        <sz val="11"/>
        <color theme="1"/>
        <rFont val="Calibri"/>
        <family val="2"/>
        <scheme val="minor"/>
      </rPr>
      <t>Textiles and Clothing</t>
    </r>
  </si>
  <si>
    <r>
      <t xml:space="preserve">Indonesian Equivalent: </t>
    </r>
    <r>
      <rPr>
        <sz val="11"/>
        <color theme="1"/>
        <rFont val="Calibri"/>
        <family val="2"/>
        <scheme val="minor"/>
      </rPr>
      <t>Wood</t>
    </r>
  </si>
  <si>
    <r>
      <t xml:space="preserve">Indonesian Equivalent: </t>
    </r>
    <r>
      <rPr>
        <sz val="11"/>
        <color theme="1"/>
        <rFont val="Calibri"/>
        <family val="2"/>
        <scheme val="minor"/>
      </rPr>
      <t>Paper</t>
    </r>
  </si>
  <si>
    <r>
      <t xml:space="preserve">Indonesian Equivalent: </t>
    </r>
    <r>
      <rPr>
        <sz val="11"/>
        <color theme="1"/>
        <rFont val="Calibri"/>
        <family val="2"/>
        <scheme val="minor"/>
      </rPr>
      <t>Chemicals</t>
    </r>
  </si>
  <si>
    <r>
      <t xml:space="preserve">Indonesian Equivalent: </t>
    </r>
    <r>
      <rPr>
        <sz val="11"/>
        <color theme="1"/>
        <rFont val="Calibri"/>
        <family val="2"/>
        <scheme val="minor"/>
      </rPr>
      <t>Plastic or Rubber</t>
    </r>
  </si>
  <si>
    <r>
      <t xml:space="preserve">Indonesian Equivalent: </t>
    </r>
    <r>
      <rPr>
        <sz val="11"/>
        <color theme="1"/>
        <rFont val="Calibri"/>
        <family val="2"/>
        <scheme val="minor"/>
      </rPr>
      <t>Stone and Glass</t>
    </r>
  </si>
  <si>
    <r>
      <t xml:space="preserve">Indonesian Equivalent: </t>
    </r>
    <r>
      <rPr>
        <sz val="11"/>
        <color theme="1"/>
        <rFont val="Calibri"/>
        <family val="2"/>
        <scheme val="minor"/>
      </rPr>
      <t>Metals</t>
    </r>
  </si>
  <si>
    <r>
      <t xml:space="preserve">Indonesian Equivalent: </t>
    </r>
    <r>
      <rPr>
        <sz val="11"/>
        <color theme="1"/>
        <rFont val="Calibri"/>
        <family val="2"/>
        <scheme val="minor"/>
      </rPr>
      <t>Manufactures</t>
    </r>
  </si>
  <si>
    <r>
      <t xml:space="preserve">Indonesian Equivalent: </t>
    </r>
    <r>
      <rPr>
        <sz val="11"/>
        <color theme="1"/>
        <rFont val="Calibri"/>
        <family val="2"/>
        <scheme val="minor"/>
      </rPr>
      <t>Fuel</t>
    </r>
  </si>
  <si>
    <r>
      <t xml:space="preserve">Indonesian Equivalent: </t>
    </r>
    <r>
      <rPr>
        <sz val="11"/>
        <color theme="1"/>
        <rFont val="Calibri"/>
        <family val="2"/>
        <scheme val="minor"/>
      </rPr>
      <t>Chemical</t>
    </r>
  </si>
  <si>
    <t>Import Export Substitution Elasticities</t>
  </si>
  <si>
    <t>Sources:</t>
  </si>
  <si>
    <t>World Integrated Trade Solution</t>
  </si>
  <si>
    <t>https://wits.worldbank.org/CountryProfile/en/Country/IDN/Year/2021/TradeFlow/EXPIMP/Partner/all/Product/UNCTAD-SoP4#</t>
  </si>
  <si>
    <t>Notes:</t>
  </si>
  <si>
    <t xml:space="preserve">This file contains essential economic data related to import and export across various sectors of the economy. </t>
  </si>
  <si>
    <t>https://www.imf.org/en/Research/commodity-prices</t>
  </si>
  <si>
    <t>Comments:</t>
  </si>
  <si>
    <t xml:space="preserve">The elasticity of substitution measures the responsiveness of the relative factor inputs in a production function to changes in their ratio while keeping the level of output constant. </t>
  </si>
  <si>
    <t>Mathematically, the elasticity of substitution (σ) is often defined as the percentage change in the ratio of two inputs divided by the percentage change in their marginal product.</t>
  </si>
  <si>
    <t xml:space="preserve">If the elasticity of substitution is negative, it suggests that the inputs are complementary, meaning they tend to be used together in fixed proportions. </t>
  </si>
  <si>
    <t xml:space="preserve">In this case, an increase in the quantity of one input will lead to a decrease in the quantity of the other input in order to maintain a constant level of output. </t>
  </si>
  <si>
    <t xml:space="preserve">On the other hand, if the elasticity of substitution is positive, the inputs are considered to be substitutes. In this situation, an increase in the quantity </t>
  </si>
  <si>
    <t xml:space="preserve">of one input will lead to a decrease in the quantity of the other input, and the firm can adjust the mix of inputs to maintain the same level of output.The specific value of the elasticity of substitution provides </t>
  </si>
  <si>
    <t xml:space="preserve">information about the degree of substitutability or complementarity between inputs. Negative values suggest complementarity, while positive values suggest substitutability. </t>
  </si>
  <si>
    <t>A value of zero indicates perfect complementarity, and infinity indicates perfect substitutability.</t>
  </si>
  <si>
    <t xml:space="preserve">References: </t>
  </si>
  <si>
    <t>IMF (International Prices in US dollars)</t>
  </si>
  <si>
    <t>World Bank (Domestic and Foreign Demands)</t>
  </si>
  <si>
    <t>Indonesia Statistics Agency (Domestic Prices)</t>
  </si>
  <si>
    <t>https://www.bps.go.id/indicator/102/254/1/national-retail-prices-of-selected-commodities.html</t>
  </si>
  <si>
    <r>
      <t>Reinert, K. A., &amp; Roland-Holst, D. W. (1992). Disaggregated Armington Elasticities for the Mining and Manufacturing Sectors of the United States. </t>
    </r>
    <r>
      <rPr>
        <i/>
        <sz val="11"/>
        <color rgb="FF222222"/>
        <rFont val="Calibri"/>
        <family val="2"/>
        <scheme val="minor"/>
      </rPr>
      <t>Journal of Policy Modeling</t>
    </r>
    <r>
      <rPr>
        <sz val="11"/>
        <color rgb="FF222222"/>
        <rFont val="Calibri"/>
        <family val="2"/>
        <scheme val="minor"/>
      </rPr>
      <t>, </t>
    </r>
    <r>
      <rPr>
        <i/>
        <sz val="11"/>
        <color rgb="FF222222"/>
        <rFont val="Calibri"/>
        <family val="2"/>
        <scheme val="minor"/>
      </rPr>
      <t>14</t>
    </r>
    <r>
      <rPr>
        <sz val="11"/>
        <color rgb="FF222222"/>
        <rFont val="Calibri"/>
        <family val="2"/>
        <scheme val="minor"/>
      </rPr>
      <t>(5), 1-28.</t>
    </r>
  </si>
  <si>
    <t>DISAGGREGATED ARMINGTON ELASTICITIES FOR THE MINING AND MANUFACTURING SECTORS OF THE UNITED STATES</t>
  </si>
  <si>
    <t>https://are.berkeley.edu/~dwrh/CERES_Web/Docs/armingjpm.pdf</t>
  </si>
  <si>
    <t>Unit: dimensionless (elasticity)</t>
  </si>
  <si>
    <t>Elasticity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</si>
</sst>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u/>
      <sz val="12"/>
      <color theme="10"/>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rgb="FF374151"/>
      <name val="Calibri"/>
      <family val="2"/>
      <scheme val="minor"/>
    </font>
    <font>
      <sz val="11"/>
      <color rgb="FF000000"/>
      <name val="Calibri"/>
      <family val="2"/>
      <scheme val="minor"/>
    </font>
    <font>
      <sz val="11"/>
      <color theme="1"/>
      <name val="Calibri (Body)"/>
    </font>
    <font>
      <sz val="11"/>
      <color rgb="FF0070C0"/>
      <name val="Calibri"/>
      <family val="2"/>
      <scheme val="minor"/>
    </font>
    <font>
      <sz val="11"/>
      <color rgb="FF333333"/>
      <name val="Calibri"/>
      <family val="2"/>
      <scheme val="minor"/>
    </font>
    <font>
      <sz val="11"/>
      <color rgb="FF222222"/>
      <name val="Calibri"/>
      <family val="2"/>
      <scheme val="minor"/>
    </font>
    <font>
      <i/>
      <sz val="11"/>
      <color rgb="FF222222"/>
      <name val="Calibri"/>
      <family val="2"/>
      <scheme val="minor"/>
    </font>
    <font>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left"/>
    </xf>
    <xf numFmtId="0" fontId="0" fillId="0" borderId="0" xfId="0" applyAlignment="1">
      <alignment horizontal="left" vertical="top"/>
    </xf>
    <xf numFmtId="0" fontId="2" fillId="0" borderId="0" xfId="0" applyFont="1"/>
    <xf numFmtId="0" fontId="2" fillId="2" borderId="1" xfId="0" applyFont="1" applyFill="1" applyBorder="1" applyAlignment="1">
      <alignment horizontal="left"/>
    </xf>
    <xf numFmtId="0" fontId="0" fillId="0" borderId="1" xfId="0" applyBorder="1"/>
    <xf numFmtId="0" fontId="4" fillId="0" borderId="0" xfId="0" applyFont="1"/>
    <xf numFmtId="0" fontId="5" fillId="0" borderId="0" xfId="0" applyFont="1"/>
    <xf numFmtId="0" fontId="2" fillId="0" borderId="0" xfId="0" applyFont="1" applyAlignment="1">
      <alignment vertical="center"/>
    </xf>
    <xf numFmtId="0" fontId="2" fillId="0" borderId="0" xfId="0" applyFont="1" applyAlignment="1">
      <alignment horizontal="left" vertical="top"/>
    </xf>
    <xf numFmtId="0" fontId="6" fillId="0" borderId="0" xfId="0" applyFont="1"/>
    <xf numFmtId="0" fontId="2" fillId="0" borderId="0" xfId="0" applyFont="1" applyAlignment="1">
      <alignment horizontal="left"/>
    </xf>
    <xf numFmtId="0" fontId="3" fillId="0" borderId="0" xfId="0" applyFont="1"/>
    <xf numFmtId="0" fontId="8" fillId="0" borderId="0" xfId="1" applyFont="1"/>
    <xf numFmtId="0" fontId="8" fillId="0" borderId="0" xfId="0" applyFont="1"/>
    <xf numFmtId="0" fontId="2" fillId="0" borderId="1" xfId="0" applyFont="1" applyBorder="1" applyAlignment="1">
      <alignment horizontal="left"/>
    </xf>
    <xf numFmtId="0" fontId="10" fillId="0" borderId="0" xfId="0" applyFont="1"/>
    <xf numFmtId="2" fontId="7" fillId="0" borderId="0" xfId="0" applyNumberFormat="1" applyFont="1"/>
    <xf numFmtId="2" fontId="7" fillId="0" borderId="0" xfId="0" applyNumberFormat="1" applyFont="1" applyAlignment="1">
      <alignment horizontal="left" vertical="top"/>
    </xf>
    <xf numFmtId="2" fontId="7" fillId="0" borderId="0" xfId="0" applyNumberFormat="1" applyFont="1" applyAlignment="1">
      <alignment horizontal="left"/>
    </xf>
    <xf numFmtId="0" fontId="9" fillId="0" borderId="0" xfId="0" applyFont="1" applyAlignment="1">
      <alignment wrapText="1"/>
    </xf>
    <xf numFmtId="0" fontId="12" fillId="0" borderId="0" xfId="1" applyFont="1"/>
    <xf numFmtId="0" fontId="13" fillId="0" borderId="0" xfId="0" applyFont="1"/>
    <xf numFmtId="0" fontId="4" fillId="0" borderId="0" xfId="0"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its.worldbank.org/CountryProfile/en/Country/IDN/Year/2021/TradeFlow/EXPIMP/Partner/all/Product/UNCTAD-So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6A5A-17E9-D44C-8039-3475CEA3E1C5}">
  <dimension ref="A1:B37"/>
  <sheetViews>
    <sheetView topLeftCell="A33" workbookViewId="0">
      <selection activeCell="B25" sqref="B25"/>
    </sheetView>
  </sheetViews>
  <sheetFormatPr baseColWidth="10" defaultRowHeight="15" x14ac:dyDescent="0.2"/>
  <cols>
    <col min="1" max="1" width="10.83203125" style="3"/>
    <col min="2" max="2" width="172.83203125" style="3" customWidth="1"/>
    <col min="3" max="16384" width="10.83203125" style="3"/>
  </cols>
  <sheetData>
    <row r="1" spans="1:2" x14ac:dyDescent="0.2">
      <c r="A1" s="6" t="s">
        <v>113</v>
      </c>
    </row>
    <row r="5" spans="1:2" x14ac:dyDescent="0.2">
      <c r="A5" s="6" t="s">
        <v>114</v>
      </c>
      <c r="B5" s="3" t="s">
        <v>131</v>
      </c>
    </row>
    <row r="6" spans="1:2" x14ac:dyDescent="0.2">
      <c r="B6" s="3" t="s">
        <v>115</v>
      </c>
    </row>
    <row r="7" spans="1:2" x14ac:dyDescent="0.2">
      <c r="B7" s="13" t="s">
        <v>116</v>
      </c>
    </row>
    <row r="9" spans="1:2" x14ac:dyDescent="0.2">
      <c r="B9" s="3" t="s">
        <v>130</v>
      </c>
    </row>
    <row r="10" spans="1:2" x14ac:dyDescent="0.2">
      <c r="B10" s="14" t="s">
        <v>119</v>
      </c>
    </row>
    <row r="12" spans="1:2" x14ac:dyDescent="0.2">
      <c r="B12" s="3" t="s">
        <v>132</v>
      </c>
    </row>
    <row r="13" spans="1:2" x14ac:dyDescent="0.2">
      <c r="B13" s="14" t="s">
        <v>133</v>
      </c>
    </row>
    <row r="15" spans="1:2" x14ac:dyDescent="0.2">
      <c r="A15" s="6" t="s">
        <v>117</v>
      </c>
      <c r="B15" s="7" t="s">
        <v>118</v>
      </c>
    </row>
    <row r="22" spans="1:2" x14ac:dyDescent="0.2">
      <c r="A22" s="6" t="s">
        <v>120</v>
      </c>
      <c r="B22" s="8" t="s">
        <v>121</v>
      </c>
    </row>
    <row r="23" spans="1:2" x14ac:dyDescent="0.2">
      <c r="B23" s="8" t="s">
        <v>122</v>
      </c>
    </row>
    <row r="24" spans="1:2" x14ac:dyDescent="0.2">
      <c r="B24" s="8" t="s">
        <v>123</v>
      </c>
    </row>
    <row r="25" spans="1:2" x14ac:dyDescent="0.2">
      <c r="B25" s="8" t="s">
        <v>124</v>
      </c>
    </row>
    <row r="26" spans="1:2" x14ac:dyDescent="0.2">
      <c r="B26" s="8" t="s">
        <v>125</v>
      </c>
    </row>
    <row r="27" spans="1:2" x14ac:dyDescent="0.2">
      <c r="B27" s="8" t="s">
        <v>126</v>
      </c>
    </row>
    <row r="28" spans="1:2" x14ac:dyDescent="0.2">
      <c r="B28" s="3" t="s">
        <v>127</v>
      </c>
    </row>
    <row r="29" spans="1:2" x14ac:dyDescent="0.2">
      <c r="B29" s="3" t="s">
        <v>128</v>
      </c>
    </row>
    <row r="35" spans="1:2" ht="16" x14ac:dyDescent="0.2">
      <c r="A35" s="3" t="s">
        <v>129</v>
      </c>
      <c r="B35" s="20" t="s">
        <v>135</v>
      </c>
    </row>
    <row r="36" spans="1:2" x14ac:dyDescent="0.2">
      <c r="B36" s="16" t="s">
        <v>134</v>
      </c>
    </row>
    <row r="37" spans="1:2" x14ac:dyDescent="0.2">
      <c r="B37" s="21" t="s">
        <v>136</v>
      </c>
    </row>
  </sheetData>
  <hyperlinks>
    <hyperlink ref="B7" r:id="rId1" display="https://wits.worldbank.org/CountryProfile/en/Country/IDN/Year/2021/TradeFlow/EXPIMP/Partner/all/Product/UNCTAD-SoP4" xr:uid="{DA51EA4B-746D-5E42-A760-5344022BD2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479EE-B535-DE45-8638-39ACEA8B70BD}">
  <dimension ref="A1:BO28"/>
  <sheetViews>
    <sheetView topLeftCell="U1" workbookViewId="0">
      <selection activeCell="P2" sqref="P2"/>
    </sheetView>
  </sheetViews>
  <sheetFormatPr baseColWidth="10" defaultRowHeight="16" x14ac:dyDescent="0.2"/>
  <sheetData>
    <row r="1" spans="1:67" x14ac:dyDescent="0.2">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3">
        <v>2022</v>
      </c>
      <c r="AN1" s="10">
        <v>2023</v>
      </c>
      <c r="AO1" s="10">
        <v>2024</v>
      </c>
      <c r="AP1" s="10">
        <v>2025</v>
      </c>
      <c r="AQ1" s="10">
        <v>2026</v>
      </c>
      <c r="AR1" s="10">
        <v>2027</v>
      </c>
      <c r="AS1" s="10">
        <v>2028</v>
      </c>
      <c r="AT1" s="10">
        <v>2029</v>
      </c>
      <c r="AU1" s="10">
        <v>2030</v>
      </c>
      <c r="AV1" s="10">
        <v>2031</v>
      </c>
      <c r="AW1" s="10">
        <v>2032</v>
      </c>
      <c r="AX1" s="10">
        <v>2033</v>
      </c>
      <c r="AY1" s="10">
        <v>2034</v>
      </c>
      <c r="AZ1" s="10">
        <v>2035</v>
      </c>
      <c r="BA1" s="10">
        <v>2036</v>
      </c>
      <c r="BB1" s="10">
        <v>2037</v>
      </c>
      <c r="BC1" s="10">
        <v>2038</v>
      </c>
      <c r="BD1" s="10">
        <v>2039</v>
      </c>
      <c r="BE1" s="10">
        <v>2040</v>
      </c>
      <c r="BF1" s="10">
        <v>2041</v>
      </c>
      <c r="BG1" s="10">
        <v>2042</v>
      </c>
      <c r="BH1" s="10">
        <v>2043</v>
      </c>
      <c r="BI1" s="10">
        <v>2044</v>
      </c>
      <c r="BJ1" s="10">
        <v>2045</v>
      </c>
      <c r="BK1" s="10">
        <v>2046</v>
      </c>
      <c r="BL1" s="10">
        <v>2047</v>
      </c>
      <c r="BM1" s="10">
        <v>2048</v>
      </c>
      <c r="BN1" s="10">
        <v>2049</v>
      </c>
      <c r="BO1" s="10">
        <v>2050</v>
      </c>
    </row>
    <row r="2" spans="1:67" x14ac:dyDescent="0.2">
      <c r="A2" s="9" t="s">
        <v>38</v>
      </c>
      <c r="B2" s="9" t="s">
        <v>39</v>
      </c>
      <c r="C2" s="9" t="s">
        <v>69</v>
      </c>
      <c r="D2" s="11" t="s">
        <v>41</v>
      </c>
      <c r="E2" s="9" t="s">
        <v>70</v>
      </c>
      <c r="F2" s="9">
        <v>0.74360000000000004</v>
      </c>
      <c r="G2" s="9">
        <v>0.50409999999999999</v>
      </c>
      <c r="H2" s="9">
        <v>0.52159999999999995</v>
      </c>
      <c r="I2" s="9">
        <v>0.66679999999999995</v>
      </c>
      <c r="J2" s="9">
        <v>0.67259999999999998</v>
      </c>
      <c r="K2" s="9">
        <v>0.70920000000000005</v>
      </c>
      <c r="L2" s="9">
        <v>1.0248999999999999</v>
      </c>
      <c r="M2" s="9">
        <v>1.1311</v>
      </c>
      <c r="N2" s="9">
        <v>1.0204</v>
      </c>
      <c r="O2" s="9">
        <v>0.73680000000000001</v>
      </c>
      <c r="P2" s="9">
        <v>1.0498000000000001</v>
      </c>
      <c r="Q2" s="9">
        <v>1.4592000000000001</v>
      </c>
      <c r="R2" s="9">
        <v>1.5780000000000001</v>
      </c>
      <c r="S2" s="9">
        <v>1.2383</v>
      </c>
      <c r="T2" s="9">
        <v>1.3564000000000001</v>
      </c>
      <c r="U2" s="9">
        <v>1.4705999999999999</v>
      </c>
      <c r="V2" s="9">
        <v>1.3208</v>
      </c>
      <c r="W2" s="9">
        <v>1.3568</v>
      </c>
      <c r="X2" s="9">
        <v>1.7889999999999999</v>
      </c>
      <c r="Y2" s="9">
        <v>1.2479</v>
      </c>
      <c r="Z2" s="9">
        <v>1.5515000000000001</v>
      </c>
      <c r="AA2" s="9">
        <v>1.5222</v>
      </c>
      <c r="AB2" s="9">
        <v>1.1951000000000001</v>
      </c>
      <c r="AC2" s="9">
        <v>0.96279999999999999</v>
      </c>
      <c r="AD2" s="9">
        <v>1.1988000000000001</v>
      </c>
      <c r="AE2" s="9">
        <v>1.585</v>
      </c>
      <c r="AF2" s="9">
        <v>1.4012</v>
      </c>
      <c r="AG2" s="9">
        <v>1.7355</v>
      </c>
      <c r="AH2" s="9">
        <v>1.6077999999999999</v>
      </c>
      <c r="AI2" s="9">
        <v>1.4785999999999999</v>
      </c>
      <c r="AJ2" s="9">
        <v>1.8023</v>
      </c>
      <c r="AK2" s="9">
        <v>1.9336</v>
      </c>
      <c r="AL2" s="9">
        <v>1.7326999999999999</v>
      </c>
      <c r="AM2" s="3">
        <f>ROUND(AVERAGE(F2:AL2), 3)</f>
        <v>1.252</v>
      </c>
      <c r="AN2" s="3">
        <f t="shared" ref="AN2:BO2" si="0">ROUND(AVERAGE(G2:AM2), 3)</f>
        <v>1.2669999999999999</v>
      </c>
      <c r="AO2" s="3">
        <f t="shared" si="0"/>
        <v>1.29</v>
      </c>
      <c r="AP2" s="3">
        <f t="shared" si="0"/>
        <v>1.3129999999999999</v>
      </c>
      <c r="AQ2" s="3">
        <f t="shared" si="0"/>
        <v>1.333</v>
      </c>
      <c r="AR2" s="3">
        <f t="shared" si="0"/>
        <v>1.353</v>
      </c>
      <c r="AS2" s="3">
        <f t="shared" si="0"/>
        <v>1.373</v>
      </c>
      <c r="AT2" s="3">
        <f t="shared" si="0"/>
        <v>1.383</v>
      </c>
      <c r="AU2" s="3">
        <f t="shared" si="0"/>
        <v>1.391</v>
      </c>
      <c r="AV2" s="3">
        <f t="shared" si="0"/>
        <v>1.4019999999999999</v>
      </c>
      <c r="AW2" s="3">
        <f t="shared" si="0"/>
        <v>1.4219999999999999</v>
      </c>
      <c r="AX2" s="3">
        <f t="shared" si="0"/>
        <v>1.4330000000000001</v>
      </c>
      <c r="AY2" s="3">
        <f t="shared" si="0"/>
        <v>1.4330000000000001</v>
      </c>
      <c r="AZ2" s="3">
        <f t="shared" si="0"/>
        <v>1.4279999999999999</v>
      </c>
      <c r="BA2" s="3">
        <f t="shared" si="0"/>
        <v>1.4339999999999999</v>
      </c>
      <c r="BB2" s="3">
        <f t="shared" si="0"/>
        <v>1.4359999999999999</v>
      </c>
      <c r="BC2" s="3">
        <f t="shared" si="0"/>
        <v>1.4350000000000001</v>
      </c>
      <c r="BD2" s="3">
        <f t="shared" si="0"/>
        <v>1.4390000000000001</v>
      </c>
      <c r="BE2" s="3">
        <f t="shared" si="0"/>
        <v>1.4410000000000001</v>
      </c>
      <c r="BF2" s="3">
        <f t="shared" si="0"/>
        <v>1.431</v>
      </c>
      <c r="BG2" s="3">
        <f t="shared" si="0"/>
        <v>1.4359999999999999</v>
      </c>
      <c r="BH2" s="3">
        <f t="shared" si="0"/>
        <v>1.4330000000000001</v>
      </c>
      <c r="BI2" s="3">
        <f t="shared" si="0"/>
        <v>1.43</v>
      </c>
      <c r="BJ2" s="3">
        <f t="shared" si="0"/>
        <v>1.4370000000000001</v>
      </c>
      <c r="BK2" s="3">
        <f t="shared" si="0"/>
        <v>1.452</v>
      </c>
      <c r="BL2" s="3">
        <f t="shared" si="0"/>
        <v>1.4590000000000001</v>
      </c>
      <c r="BM2" s="3">
        <f t="shared" si="0"/>
        <v>1.4550000000000001</v>
      </c>
      <c r="BN2" s="3">
        <f t="shared" si="0"/>
        <v>1.4570000000000001</v>
      </c>
      <c r="BO2" s="3">
        <f t="shared" si="0"/>
        <v>1.4490000000000001</v>
      </c>
    </row>
    <row r="3" spans="1:67" x14ac:dyDescent="0.2">
      <c r="A3" s="11" t="s">
        <v>38</v>
      </c>
      <c r="B3" s="11" t="s">
        <v>39</v>
      </c>
      <c r="C3" s="11" t="s">
        <v>69</v>
      </c>
      <c r="D3" s="11" t="s">
        <v>43</v>
      </c>
      <c r="E3" s="11" t="s">
        <v>70</v>
      </c>
      <c r="F3" s="11">
        <v>4.5678999999999998</v>
      </c>
      <c r="G3" s="11">
        <v>2.8010999999999999</v>
      </c>
      <c r="H3" s="11">
        <v>3.3254999999999999</v>
      </c>
      <c r="I3" s="11">
        <v>4.1207000000000003</v>
      </c>
      <c r="J3" s="11">
        <v>3.8155999999999999</v>
      </c>
      <c r="K3" s="11">
        <v>5.0701999999999998</v>
      </c>
      <c r="L3" s="11">
        <v>5.6353</v>
      </c>
      <c r="M3" s="11">
        <v>6.4420999999999999</v>
      </c>
      <c r="N3" s="11">
        <v>4.5509000000000004</v>
      </c>
      <c r="O3" s="11">
        <v>7.0057999999999998</v>
      </c>
      <c r="P3" s="11">
        <v>10.4894</v>
      </c>
      <c r="Q3" s="11">
        <v>5.4941000000000004</v>
      </c>
      <c r="R3" s="11">
        <v>4.4749999999999996</v>
      </c>
      <c r="S3" s="11">
        <v>6.3068</v>
      </c>
      <c r="T3" s="11">
        <v>6.0096999999999996</v>
      </c>
      <c r="U3" s="11">
        <v>4.5921000000000003</v>
      </c>
      <c r="V3" s="11">
        <v>3.3603000000000001</v>
      </c>
      <c r="W3" s="11">
        <v>4.2004000000000001</v>
      </c>
      <c r="X3" s="11">
        <v>4.8861999999999997</v>
      </c>
      <c r="Y3" s="11">
        <v>3.4857</v>
      </c>
      <c r="Z3" s="11">
        <v>3.9902000000000002</v>
      </c>
      <c r="AA3" s="11">
        <v>3.8879000000000001</v>
      </c>
      <c r="AB3" s="11">
        <v>5.181</v>
      </c>
      <c r="AC3" s="11">
        <v>4.1100000000000003</v>
      </c>
      <c r="AD3" s="11">
        <v>3.8788999999999998</v>
      </c>
      <c r="AE3" s="11">
        <v>4.1510999999999996</v>
      </c>
      <c r="AF3" s="11">
        <v>4.5747</v>
      </c>
      <c r="AG3" s="11">
        <v>5.0857999999999999</v>
      </c>
      <c r="AH3" s="11">
        <v>4.6886000000000001</v>
      </c>
      <c r="AI3" s="11">
        <v>4.6378000000000004</v>
      </c>
      <c r="AJ3" s="11">
        <v>4.7887000000000004</v>
      </c>
      <c r="AK3" s="11">
        <v>5.2717999999999998</v>
      </c>
      <c r="AL3" s="11">
        <v>4.8555000000000001</v>
      </c>
      <c r="AM3" s="3">
        <f t="shared" ref="AM3:AM28" si="1">ROUND(AVERAGE(F3:AL3), 3)</f>
        <v>4.8410000000000002</v>
      </c>
      <c r="AN3" s="3">
        <f t="shared" ref="AN3:AN28" si="2">ROUND(AVERAGE(G3:AM3), 3)</f>
        <v>4.8490000000000002</v>
      </c>
      <c r="AO3" s="3">
        <f t="shared" ref="AO3:AO28" si="3">ROUND(AVERAGE(H3:AN3), 3)</f>
        <v>4.9109999999999996</v>
      </c>
      <c r="AP3" s="3">
        <f t="shared" ref="AP3:AP28" si="4">ROUND(AVERAGE(I3:AO3), 3)</f>
        <v>4.9589999999999996</v>
      </c>
      <c r="AQ3" s="3">
        <f t="shared" ref="AQ3:AQ28" si="5">ROUND(AVERAGE(J3:AP3), 3)</f>
        <v>4.984</v>
      </c>
      <c r="AR3" s="3">
        <f t="shared" ref="AR3:AR28" si="6">ROUND(AVERAGE(K3:AQ3), 3)</f>
        <v>5.0199999999999996</v>
      </c>
      <c r="AS3" s="3">
        <f t="shared" ref="AS3:AS28" si="7">ROUND(AVERAGE(L3:AR3), 3)</f>
        <v>5.0179999999999998</v>
      </c>
      <c r="AT3" s="3">
        <f t="shared" ref="AT3:AT28" si="8">ROUND(AVERAGE(M3:AS3), 3)</f>
        <v>4.9989999999999997</v>
      </c>
      <c r="AU3" s="3">
        <f t="shared" ref="AU3:AU28" si="9">ROUND(AVERAGE(N3:AT3), 3)</f>
        <v>4.9560000000000004</v>
      </c>
      <c r="AV3" s="3">
        <f t="shared" ref="AV3:AV28" si="10">ROUND(AVERAGE(O3:AU3), 3)</f>
        <v>4.968</v>
      </c>
      <c r="AW3" s="3">
        <f t="shared" ref="AW3:AW28" si="11">ROUND(AVERAGE(P3:AV3), 3)</f>
        <v>4.9059999999999997</v>
      </c>
      <c r="AX3" s="3">
        <f t="shared" ref="AX3:AX28" si="12">ROUND(AVERAGE(Q3:AW3), 3)</f>
        <v>4.7370000000000001</v>
      </c>
      <c r="AY3" s="3">
        <f t="shared" ref="AY3:AY28" si="13">ROUND(AVERAGE(R3:AX3), 3)</f>
        <v>4.7140000000000004</v>
      </c>
      <c r="AZ3" s="3">
        <f t="shared" ref="AZ3:AZ28" si="14">ROUND(AVERAGE(S3:AY3), 3)</f>
        <v>4.7210000000000001</v>
      </c>
      <c r="BA3" s="3">
        <f t="shared" ref="BA3:BA28" si="15">ROUND(AVERAGE(T3:AZ3), 3)</f>
        <v>4.673</v>
      </c>
      <c r="BB3" s="3">
        <f t="shared" ref="BB3:BB28" si="16">ROUND(AVERAGE(U3:BA3), 3)</f>
        <v>4.633</v>
      </c>
      <c r="BC3" s="3">
        <f t="shared" ref="BC3:BC28" si="17">ROUND(AVERAGE(V3:BB3), 3)</f>
        <v>4.6340000000000003</v>
      </c>
      <c r="BD3" s="3">
        <f t="shared" ref="BD3:BD28" si="18">ROUND(AVERAGE(W3:BC3), 3)</f>
        <v>4.673</v>
      </c>
      <c r="BE3" s="3">
        <f t="shared" ref="BE3:BE28" si="19">ROUND(AVERAGE(X3:BD3), 3)</f>
        <v>4.6870000000000003</v>
      </c>
      <c r="BF3" s="3">
        <f t="shared" ref="BF3:BF28" si="20">ROUND(AVERAGE(Y3:BE3), 3)</f>
        <v>4.681</v>
      </c>
      <c r="BG3" s="3">
        <f t="shared" ref="BG3:BG28" si="21">ROUND(AVERAGE(Z3:BF3), 3)</f>
        <v>4.7169999999999996</v>
      </c>
      <c r="BH3" s="3">
        <f t="shared" ref="BH3:BH28" si="22">ROUND(AVERAGE(AA3:BG3), 3)</f>
        <v>4.7389999999999999</v>
      </c>
      <c r="BI3" s="3">
        <f t="shared" ref="BI3:BI28" si="23">ROUND(AVERAGE(AB3:BH3), 3)</f>
        <v>4.7649999999999997</v>
      </c>
      <c r="BJ3" s="3">
        <f t="shared" ref="BJ3:BJ28" si="24">ROUND(AVERAGE(AC3:BI3), 3)</f>
        <v>4.7519999999999998</v>
      </c>
      <c r="BK3" s="3">
        <f t="shared" ref="BK3:BK28" si="25">ROUND(AVERAGE(AD3:BJ3), 3)</f>
        <v>4.7720000000000002</v>
      </c>
      <c r="BL3" s="3">
        <f t="shared" ref="BL3:BL28" si="26">ROUND(AVERAGE(AE3:BK3), 3)</f>
        <v>4.7990000000000004</v>
      </c>
      <c r="BM3" s="3">
        <f t="shared" ref="BM3:BM28" si="27">ROUND(AVERAGE(AF3:BL3), 3)</f>
        <v>4.819</v>
      </c>
      <c r="BN3" s="3">
        <f t="shared" ref="BN3:BN28" si="28">ROUND(AVERAGE(AG3:BM3), 3)</f>
        <v>4.8259999999999996</v>
      </c>
      <c r="BO3" s="3">
        <f t="shared" ref="BO3:BO28" si="29">ROUND(AVERAGE(AH3:BN3), 3)</f>
        <v>4.8179999999999996</v>
      </c>
    </row>
    <row r="4" spans="1:67" x14ac:dyDescent="0.2">
      <c r="A4" s="11" t="s">
        <v>38</v>
      </c>
      <c r="B4" s="11" t="s">
        <v>39</v>
      </c>
      <c r="C4" s="11" t="s">
        <v>69</v>
      </c>
      <c r="D4" s="11" t="s">
        <v>44</v>
      </c>
      <c r="E4" s="11" t="s">
        <v>70</v>
      </c>
      <c r="F4" s="11">
        <v>2.4445000000000001</v>
      </c>
      <c r="G4" s="11">
        <v>1.9166000000000001</v>
      </c>
      <c r="H4" s="11">
        <v>1.802</v>
      </c>
      <c r="I4" s="11">
        <v>1.8026</v>
      </c>
      <c r="J4" s="11">
        <v>2.1600999999999999</v>
      </c>
      <c r="K4" s="11">
        <v>2.2397999999999998</v>
      </c>
      <c r="L4" s="11">
        <v>2.5369999999999999</v>
      </c>
      <c r="M4" s="11">
        <v>3.4062000000000001</v>
      </c>
      <c r="N4" s="11">
        <v>3.4807999999999999</v>
      </c>
      <c r="O4" s="11">
        <v>3.0398999999999998</v>
      </c>
      <c r="P4" s="11">
        <v>4.4375999999999998</v>
      </c>
      <c r="Q4" s="11">
        <v>3.3069999999999999</v>
      </c>
      <c r="R4" s="11">
        <v>4.0507999999999997</v>
      </c>
      <c r="S4" s="11">
        <v>3.7374000000000001</v>
      </c>
      <c r="T4" s="11">
        <v>4.3346</v>
      </c>
      <c r="U4" s="11">
        <v>3.8001</v>
      </c>
      <c r="V4" s="11">
        <v>3.5676000000000001</v>
      </c>
      <c r="W4" s="11">
        <v>3.5466000000000002</v>
      </c>
      <c r="X4" s="11">
        <v>4.1489000000000003</v>
      </c>
      <c r="Y4" s="11">
        <v>2.7170000000000001</v>
      </c>
      <c r="Z4" s="11">
        <v>3.5874999999999999</v>
      </c>
      <c r="AA4" s="11">
        <v>3.3426999999999998</v>
      </c>
      <c r="AB4" s="11">
        <v>3.3271999999999999</v>
      </c>
      <c r="AC4" s="11">
        <v>3.5169000000000001</v>
      </c>
      <c r="AD4" s="11">
        <v>3.9258999999999999</v>
      </c>
      <c r="AE4" s="11">
        <v>4.0993000000000004</v>
      </c>
      <c r="AF4" s="11">
        <v>4.3997000000000002</v>
      </c>
      <c r="AG4" s="11">
        <v>5.2072000000000003</v>
      </c>
      <c r="AH4" s="11">
        <v>4.9810999999999996</v>
      </c>
      <c r="AI4" s="11">
        <v>4.4870999999999999</v>
      </c>
      <c r="AJ4" s="11">
        <v>4.3994999999999997</v>
      </c>
      <c r="AK4" s="11">
        <v>5.7813999999999997</v>
      </c>
      <c r="AL4" s="11">
        <v>5.2264999999999997</v>
      </c>
      <c r="AM4" s="3">
        <f t="shared" si="1"/>
        <v>3.5990000000000002</v>
      </c>
      <c r="AN4" s="3">
        <f t="shared" si="2"/>
        <v>3.6339999999999999</v>
      </c>
      <c r="AO4" s="3">
        <f t="shared" si="3"/>
        <v>3.6859999999999999</v>
      </c>
      <c r="AP4" s="3">
        <f t="shared" si="4"/>
        <v>3.7429999999999999</v>
      </c>
      <c r="AQ4" s="3">
        <f t="shared" si="5"/>
        <v>3.802</v>
      </c>
      <c r="AR4" s="3">
        <f t="shared" si="6"/>
        <v>3.851</v>
      </c>
      <c r="AS4" s="3">
        <f t="shared" si="7"/>
        <v>3.9</v>
      </c>
      <c r="AT4" s="3">
        <f t="shared" si="8"/>
        <v>3.9420000000000002</v>
      </c>
      <c r="AU4" s="3">
        <f t="shared" si="9"/>
        <v>3.9580000000000002</v>
      </c>
      <c r="AV4" s="3">
        <f t="shared" si="10"/>
        <v>3.972</v>
      </c>
      <c r="AW4" s="3">
        <f t="shared" si="11"/>
        <v>4.0010000000000003</v>
      </c>
      <c r="AX4" s="3">
        <f t="shared" si="12"/>
        <v>3.9870000000000001</v>
      </c>
      <c r="AY4" s="3">
        <f t="shared" si="13"/>
        <v>4.008</v>
      </c>
      <c r="AZ4" s="3">
        <f t="shared" si="14"/>
        <v>4.0069999999999997</v>
      </c>
      <c r="BA4" s="3">
        <f t="shared" si="15"/>
        <v>4.0149999999999997</v>
      </c>
      <c r="BB4" s="3">
        <f t="shared" si="16"/>
        <v>4.0049999999999999</v>
      </c>
      <c r="BC4" s="3">
        <f t="shared" si="17"/>
        <v>4.0110000000000001</v>
      </c>
      <c r="BD4" s="3">
        <f t="shared" si="18"/>
        <v>4.0250000000000004</v>
      </c>
      <c r="BE4" s="3">
        <f t="shared" si="19"/>
        <v>4.0389999999999997</v>
      </c>
      <c r="BF4" s="3">
        <f t="shared" si="20"/>
        <v>4.0359999999999996</v>
      </c>
      <c r="BG4" s="3">
        <f t="shared" si="21"/>
        <v>4.0759999999999996</v>
      </c>
      <c r="BH4" s="3">
        <f t="shared" si="22"/>
        <v>4.0910000000000002</v>
      </c>
      <c r="BI4" s="3">
        <f t="shared" si="23"/>
        <v>4.1130000000000004</v>
      </c>
      <c r="BJ4" s="3">
        <f t="shared" si="24"/>
        <v>4.1369999999999996</v>
      </c>
      <c r="BK4" s="3">
        <f t="shared" si="25"/>
        <v>4.1559999999999997</v>
      </c>
      <c r="BL4" s="3">
        <f t="shared" si="26"/>
        <v>4.1630000000000003</v>
      </c>
      <c r="BM4" s="3">
        <f t="shared" si="27"/>
        <v>4.165</v>
      </c>
      <c r="BN4" s="3">
        <f t="shared" si="28"/>
        <v>4.1580000000000004</v>
      </c>
      <c r="BO4" s="3">
        <f t="shared" si="29"/>
        <v>4.1260000000000003</v>
      </c>
    </row>
    <row r="5" spans="1:67" x14ac:dyDescent="0.2">
      <c r="A5" s="11" t="s">
        <v>38</v>
      </c>
      <c r="B5" s="11" t="s">
        <v>39</v>
      </c>
      <c r="C5" s="11" t="s">
        <v>69</v>
      </c>
      <c r="D5" s="11" t="s">
        <v>45</v>
      </c>
      <c r="E5" s="11" t="s">
        <v>70</v>
      </c>
      <c r="F5" s="11">
        <v>1.6398999999999999</v>
      </c>
      <c r="G5" s="11">
        <v>1.4382999999999999</v>
      </c>
      <c r="H5" s="11">
        <v>1.4746999999999999</v>
      </c>
      <c r="I5" s="11">
        <v>1.3218000000000001</v>
      </c>
      <c r="J5" s="11">
        <v>1.0405</v>
      </c>
      <c r="K5" s="11">
        <v>1.1924999999999999</v>
      </c>
      <c r="L5" s="11">
        <v>1.3794999999999999</v>
      </c>
      <c r="M5" s="11">
        <v>1.4499</v>
      </c>
      <c r="N5" s="11">
        <v>1.2302</v>
      </c>
      <c r="O5" s="11">
        <v>1.1758999999999999</v>
      </c>
      <c r="P5" s="11">
        <v>1.3614999999999999</v>
      </c>
      <c r="Q5" s="11">
        <v>0.99819999999999998</v>
      </c>
      <c r="R5" s="11">
        <v>1.1114999999999999</v>
      </c>
      <c r="S5" s="11">
        <v>0.98670000000000002</v>
      </c>
      <c r="T5" s="11">
        <v>0.91590000000000005</v>
      </c>
      <c r="U5" s="11">
        <v>1.0130999999999999</v>
      </c>
      <c r="V5" s="11">
        <v>1.0593999999999999</v>
      </c>
      <c r="W5" s="11">
        <v>1.0579000000000001</v>
      </c>
      <c r="X5" s="11">
        <v>0.87129999999999996</v>
      </c>
      <c r="Y5" s="11">
        <v>1.0290999999999999</v>
      </c>
      <c r="Z5" s="11">
        <v>0.86819999999999997</v>
      </c>
      <c r="AA5" s="11">
        <v>0.83650000000000002</v>
      </c>
      <c r="AB5" s="11">
        <v>0.84399999999999997</v>
      </c>
      <c r="AC5" s="11">
        <v>0.75890000000000002</v>
      </c>
      <c r="AD5" s="11">
        <v>0.84309999999999996</v>
      </c>
      <c r="AE5" s="11">
        <v>0.88329999999999997</v>
      </c>
      <c r="AF5" s="11">
        <v>1.0358000000000001</v>
      </c>
      <c r="AG5" s="11">
        <v>0.84079999999999999</v>
      </c>
      <c r="AH5" s="11">
        <v>0.84650000000000003</v>
      </c>
      <c r="AI5" s="11">
        <v>0.80589999999999995</v>
      </c>
      <c r="AJ5" s="11">
        <v>0.86750000000000005</v>
      </c>
      <c r="AK5" s="11">
        <v>1.0883</v>
      </c>
      <c r="AL5" s="11">
        <v>1.5226999999999999</v>
      </c>
      <c r="AM5" s="3">
        <f t="shared" si="1"/>
        <v>1.085</v>
      </c>
      <c r="AN5" s="3">
        <f t="shared" si="2"/>
        <v>1.0680000000000001</v>
      </c>
      <c r="AO5" s="3">
        <f t="shared" si="3"/>
        <v>1.056</v>
      </c>
      <c r="AP5" s="3">
        <f t="shared" si="4"/>
        <v>1.044</v>
      </c>
      <c r="AQ5" s="3">
        <f t="shared" si="5"/>
        <v>1.0349999999999999</v>
      </c>
      <c r="AR5" s="3">
        <f t="shared" si="6"/>
        <v>1.0349999999999999</v>
      </c>
      <c r="AS5" s="3">
        <f t="shared" si="7"/>
        <v>1.03</v>
      </c>
      <c r="AT5" s="3">
        <f t="shared" si="8"/>
        <v>1.02</v>
      </c>
      <c r="AU5" s="3">
        <f t="shared" si="9"/>
        <v>1.0069999999999999</v>
      </c>
      <c r="AV5" s="3">
        <f t="shared" si="10"/>
        <v>1</v>
      </c>
      <c r="AW5" s="3">
        <f t="shared" si="11"/>
        <v>0.995</v>
      </c>
      <c r="AX5" s="3">
        <f t="shared" si="12"/>
        <v>0.98399999999999999</v>
      </c>
      <c r="AY5" s="3">
        <f t="shared" si="13"/>
        <v>0.98299999999999998</v>
      </c>
      <c r="AZ5" s="3">
        <f t="shared" si="14"/>
        <v>0.97899999999999998</v>
      </c>
      <c r="BA5" s="3">
        <f t="shared" si="15"/>
        <v>0.97899999999999998</v>
      </c>
      <c r="BB5" s="3">
        <f t="shared" si="16"/>
        <v>0.98099999999999998</v>
      </c>
      <c r="BC5" s="3">
        <f t="shared" si="17"/>
        <v>0.98</v>
      </c>
      <c r="BD5" s="3">
        <f t="shared" si="18"/>
        <v>0.97799999999999998</v>
      </c>
      <c r="BE5" s="3">
        <f t="shared" si="19"/>
        <v>0.97499999999999998</v>
      </c>
      <c r="BF5" s="3">
        <f t="shared" si="20"/>
        <v>0.97799999999999998</v>
      </c>
      <c r="BG5" s="3">
        <f t="shared" si="21"/>
        <v>0.97699999999999998</v>
      </c>
      <c r="BH5" s="3">
        <f t="shared" si="22"/>
        <v>0.98</v>
      </c>
      <c r="BI5" s="3">
        <f t="shared" si="23"/>
        <v>0.98399999999999999</v>
      </c>
      <c r="BJ5" s="3">
        <f t="shared" si="24"/>
        <v>0.98899999999999999</v>
      </c>
      <c r="BK5" s="3">
        <f t="shared" si="25"/>
        <v>0.996</v>
      </c>
      <c r="BL5" s="3">
        <f t="shared" si="26"/>
        <v>1</v>
      </c>
      <c r="BM5" s="3">
        <f t="shared" si="27"/>
        <v>1.004</v>
      </c>
      <c r="BN5" s="3">
        <f t="shared" si="28"/>
        <v>1.0029999999999999</v>
      </c>
      <c r="BO5" s="3">
        <f t="shared" si="29"/>
        <v>1.008</v>
      </c>
    </row>
    <row r="6" spans="1:67" x14ac:dyDescent="0.2">
      <c r="A6" s="11" t="s">
        <v>38</v>
      </c>
      <c r="B6" s="11" t="s">
        <v>39</v>
      </c>
      <c r="C6" s="11" t="s">
        <v>69</v>
      </c>
      <c r="D6" s="11" t="s">
        <v>46</v>
      </c>
      <c r="E6" s="11" t="s">
        <v>70</v>
      </c>
      <c r="F6" s="11">
        <v>7.6958000000000002</v>
      </c>
      <c r="G6" s="11">
        <v>8.8920999999999992</v>
      </c>
      <c r="H6" s="11">
        <v>8.9854000000000003</v>
      </c>
      <c r="I6" s="11">
        <v>7.7195</v>
      </c>
      <c r="J6" s="11">
        <v>7.6113</v>
      </c>
      <c r="K6" s="11">
        <v>7.5861999999999998</v>
      </c>
      <c r="L6" s="11">
        <v>7.4036999999999997</v>
      </c>
      <c r="M6" s="11">
        <v>8.5524000000000004</v>
      </c>
      <c r="N6" s="11">
        <v>9.7126000000000001</v>
      </c>
      <c r="O6" s="11">
        <v>9.8332999999999995</v>
      </c>
      <c r="P6" s="11">
        <v>15.5374</v>
      </c>
      <c r="Q6" s="11">
        <v>18.1282</v>
      </c>
      <c r="R6" s="11">
        <v>17.849900000000002</v>
      </c>
      <c r="S6" s="11">
        <v>20.976600000000001</v>
      </c>
      <c r="T6" s="11">
        <v>23.556899999999999</v>
      </c>
      <c r="U6" s="11">
        <v>25.369</v>
      </c>
      <c r="V6" s="11">
        <v>30.360099999999999</v>
      </c>
      <c r="W6" s="11">
        <v>31.181799999999999</v>
      </c>
      <c r="X6" s="11">
        <v>29.564699999999998</v>
      </c>
      <c r="Y6" s="11">
        <v>23.739899999999999</v>
      </c>
      <c r="Z6" s="11">
        <v>19.715499999999999</v>
      </c>
      <c r="AA6" s="11">
        <v>20.293399999999998</v>
      </c>
      <c r="AB6" s="11">
        <v>23.0169</v>
      </c>
      <c r="AC6" s="11">
        <v>22.308900000000001</v>
      </c>
      <c r="AD6" s="11">
        <v>24.4039</v>
      </c>
      <c r="AE6" s="11">
        <v>24.6647</v>
      </c>
      <c r="AF6" s="11">
        <v>17.5547</v>
      </c>
      <c r="AG6" s="11">
        <v>14.190899999999999</v>
      </c>
      <c r="AH6" s="11">
        <v>16.2437</v>
      </c>
      <c r="AI6" s="11">
        <v>16.735600000000002</v>
      </c>
      <c r="AJ6" s="11">
        <v>13.7089</v>
      </c>
      <c r="AK6" s="11">
        <v>11.146100000000001</v>
      </c>
      <c r="AL6" s="11">
        <v>14.700100000000001</v>
      </c>
      <c r="AM6" s="3">
        <f t="shared" si="1"/>
        <v>16.937999999999999</v>
      </c>
      <c r="AN6" s="3">
        <f t="shared" si="2"/>
        <v>17.218</v>
      </c>
      <c r="AO6" s="3">
        <f t="shared" si="3"/>
        <v>17.47</v>
      </c>
      <c r="AP6" s="3">
        <f t="shared" si="4"/>
        <v>17.727</v>
      </c>
      <c r="AQ6" s="3">
        <f t="shared" si="5"/>
        <v>18.03</v>
      </c>
      <c r="AR6" s="3">
        <f t="shared" si="6"/>
        <v>18.346</v>
      </c>
      <c r="AS6" s="3">
        <f t="shared" si="7"/>
        <v>18.672000000000001</v>
      </c>
      <c r="AT6" s="3">
        <f t="shared" si="8"/>
        <v>19.013999999999999</v>
      </c>
      <c r="AU6" s="3">
        <f t="shared" si="9"/>
        <v>19.331</v>
      </c>
      <c r="AV6" s="3">
        <f t="shared" si="10"/>
        <v>19.622</v>
      </c>
      <c r="AW6" s="3">
        <f t="shared" si="11"/>
        <v>19.919</v>
      </c>
      <c r="AX6" s="3">
        <f t="shared" si="12"/>
        <v>20.050999999999998</v>
      </c>
      <c r="AY6" s="3">
        <f t="shared" si="13"/>
        <v>20.11</v>
      </c>
      <c r="AZ6" s="3">
        <f t="shared" si="14"/>
        <v>20.178000000000001</v>
      </c>
      <c r="BA6" s="3">
        <f t="shared" si="15"/>
        <v>20.154</v>
      </c>
      <c r="BB6" s="3">
        <f t="shared" si="16"/>
        <v>20.050999999999998</v>
      </c>
      <c r="BC6" s="3">
        <f t="shared" si="17"/>
        <v>19.89</v>
      </c>
      <c r="BD6" s="3">
        <f t="shared" si="18"/>
        <v>19.571999999999999</v>
      </c>
      <c r="BE6" s="3">
        <f t="shared" si="19"/>
        <v>19.221</v>
      </c>
      <c r="BF6" s="3">
        <f t="shared" si="20"/>
        <v>18.907</v>
      </c>
      <c r="BG6" s="3">
        <f t="shared" si="21"/>
        <v>18.760999999999999</v>
      </c>
      <c r="BH6" s="3">
        <f t="shared" si="22"/>
        <v>18.731999999999999</v>
      </c>
      <c r="BI6" s="3">
        <f t="shared" si="23"/>
        <v>18.684000000000001</v>
      </c>
      <c r="BJ6" s="3">
        <f t="shared" si="24"/>
        <v>18.553000000000001</v>
      </c>
      <c r="BK6" s="3">
        <f t="shared" si="25"/>
        <v>18.439</v>
      </c>
      <c r="BL6" s="3">
        <f t="shared" si="26"/>
        <v>18.259</v>
      </c>
      <c r="BM6" s="3">
        <f t="shared" si="27"/>
        <v>18.065000000000001</v>
      </c>
      <c r="BN6" s="3">
        <f t="shared" si="28"/>
        <v>18.079999999999998</v>
      </c>
      <c r="BO6" s="3">
        <f t="shared" si="29"/>
        <v>18.198</v>
      </c>
    </row>
    <row r="7" spans="1:67" x14ac:dyDescent="0.2">
      <c r="A7" s="11" t="s">
        <v>38</v>
      </c>
      <c r="B7" s="11" t="s">
        <v>39</v>
      </c>
      <c r="C7" s="11" t="s">
        <v>69</v>
      </c>
      <c r="D7" s="11" t="s">
        <v>47</v>
      </c>
      <c r="E7" s="11" t="s">
        <v>70</v>
      </c>
      <c r="F7" s="11">
        <v>15.18</v>
      </c>
      <c r="G7" s="11">
        <v>12.3553</v>
      </c>
      <c r="H7" s="11">
        <v>10.529</v>
      </c>
      <c r="I7" s="11">
        <v>10.921200000000001</v>
      </c>
      <c r="J7" s="11">
        <v>11.413</v>
      </c>
      <c r="K7" s="11">
        <v>12.0756</v>
      </c>
      <c r="L7" s="11">
        <v>12.3581</v>
      </c>
      <c r="M7" s="11">
        <v>11.7593</v>
      </c>
      <c r="N7" s="11">
        <v>12.0365</v>
      </c>
      <c r="O7" s="11">
        <v>12.6022</v>
      </c>
      <c r="P7" s="11">
        <v>16.150400000000001</v>
      </c>
      <c r="Q7" s="11">
        <v>14.7125</v>
      </c>
      <c r="R7" s="11">
        <v>14.645899999999999</v>
      </c>
      <c r="S7" s="11">
        <v>14.0838</v>
      </c>
      <c r="T7" s="11">
        <v>13.513299999999999</v>
      </c>
      <c r="U7" s="11">
        <v>13.570499999999999</v>
      </c>
      <c r="V7" s="11">
        <v>11.547700000000001</v>
      </c>
      <c r="W7" s="11">
        <v>11.829700000000001</v>
      </c>
      <c r="X7" s="11">
        <v>11.063000000000001</v>
      </c>
      <c r="Y7" s="11">
        <v>9.8575999999999997</v>
      </c>
      <c r="Z7" s="11">
        <v>9.4472000000000005</v>
      </c>
      <c r="AA7" s="11">
        <v>9.2161000000000008</v>
      </c>
      <c r="AB7" s="11">
        <v>9.1806999999999999</v>
      </c>
      <c r="AC7" s="11">
        <v>9.1039999999999992</v>
      </c>
      <c r="AD7" s="11">
        <v>9.1457999999999995</v>
      </c>
      <c r="AE7" s="11">
        <v>9.5668000000000006</v>
      </c>
      <c r="AF7" s="11">
        <v>10.6388</v>
      </c>
      <c r="AG7" s="11">
        <v>10.2455</v>
      </c>
      <c r="AH7" s="11">
        <v>10.124499999999999</v>
      </c>
      <c r="AI7" s="11">
        <v>9.8283000000000005</v>
      </c>
      <c r="AJ7" s="11">
        <v>9.6776999999999997</v>
      </c>
      <c r="AK7" s="11">
        <v>10.978300000000001</v>
      </c>
      <c r="AL7" s="11">
        <v>12.306800000000001</v>
      </c>
      <c r="AM7" s="3">
        <f t="shared" si="1"/>
        <v>11.566000000000001</v>
      </c>
      <c r="AN7" s="3">
        <f t="shared" si="2"/>
        <v>11.456</v>
      </c>
      <c r="AO7" s="3">
        <f t="shared" si="3"/>
        <v>11.429</v>
      </c>
      <c r="AP7" s="3">
        <f t="shared" si="4"/>
        <v>11.456</v>
      </c>
      <c r="AQ7" s="3">
        <f t="shared" si="5"/>
        <v>11.472</v>
      </c>
      <c r="AR7" s="3">
        <f t="shared" si="6"/>
        <v>11.474</v>
      </c>
      <c r="AS7" s="3">
        <f t="shared" si="7"/>
        <v>11.456</v>
      </c>
      <c r="AT7" s="3">
        <f t="shared" si="8"/>
        <v>11.429</v>
      </c>
      <c r="AU7" s="3">
        <f t="shared" si="9"/>
        <v>11.419</v>
      </c>
      <c r="AV7" s="3">
        <f t="shared" si="10"/>
        <v>11.4</v>
      </c>
      <c r="AW7" s="3">
        <f t="shared" si="11"/>
        <v>11.363</v>
      </c>
      <c r="AX7" s="3">
        <f t="shared" si="12"/>
        <v>11.218</v>
      </c>
      <c r="AY7" s="3">
        <f t="shared" si="13"/>
        <v>11.112</v>
      </c>
      <c r="AZ7" s="3">
        <f t="shared" si="14"/>
        <v>11.005000000000001</v>
      </c>
      <c r="BA7" s="3">
        <f t="shared" si="15"/>
        <v>10.912000000000001</v>
      </c>
      <c r="BB7" s="3">
        <f t="shared" si="16"/>
        <v>10.833</v>
      </c>
      <c r="BC7" s="3">
        <f t="shared" si="17"/>
        <v>10.75</v>
      </c>
      <c r="BD7" s="3">
        <f t="shared" si="18"/>
        <v>10.726000000000001</v>
      </c>
      <c r="BE7" s="3">
        <f t="shared" si="19"/>
        <v>10.693</v>
      </c>
      <c r="BF7" s="3">
        <f t="shared" si="20"/>
        <v>10.680999999999999</v>
      </c>
      <c r="BG7" s="3">
        <f t="shared" si="21"/>
        <v>10.706</v>
      </c>
      <c r="BH7" s="3">
        <f t="shared" si="22"/>
        <v>10.744999999999999</v>
      </c>
      <c r="BI7" s="3">
        <f t="shared" si="23"/>
        <v>10.791</v>
      </c>
      <c r="BJ7" s="3">
        <f t="shared" si="24"/>
        <v>10.84</v>
      </c>
      <c r="BK7" s="3">
        <f t="shared" si="25"/>
        <v>10.891999999999999</v>
      </c>
      <c r="BL7" s="3">
        <f t="shared" si="26"/>
        <v>10.945</v>
      </c>
      <c r="BM7" s="3">
        <f t="shared" si="27"/>
        <v>10.987</v>
      </c>
      <c r="BN7" s="3">
        <f t="shared" si="28"/>
        <v>10.997</v>
      </c>
      <c r="BO7" s="3">
        <f t="shared" si="29"/>
        <v>11.02</v>
      </c>
    </row>
    <row r="8" spans="1:67" x14ac:dyDescent="0.2">
      <c r="A8" s="11" t="s">
        <v>38</v>
      </c>
      <c r="B8" s="11" t="s">
        <v>39</v>
      </c>
      <c r="C8" s="11" t="s">
        <v>69</v>
      </c>
      <c r="D8" s="11" t="s">
        <v>48</v>
      </c>
      <c r="E8" s="11" t="s">
        <v>70</v>
      </c>
      <c r="F8" s="11">
        <v>5.3672000000000004</v>
      </c>
      <c r="G8" s="11">
        <v>5.3567</v>
      </c>
      <c r="H8" s="11">
        <v>4.5008999999999997</v>
      </c>
      <c r="I8" s="11">
        <v>4.6608000000000001</v>
      </c>
      <c r="J8" s="11">
        <v>4.5510000000000002</v>
      </c>
      <c r="K8" s="11">
        <v>4.7104999999999997</v>
      </c>
      <c r="L8" s="11">
        <v>4.6460999999999997</v>
      </c>
      <c r="M8" s="11">
        <v>3.9161999999999999</v>
      </c>
      <c r="N8" s="11">
        <v>3.8052999999999999</v>
      </c>
      <c r="O8" s="11">
        <v>3.8588</v>
      </c>
      <c r="P8" s="11">
        <v>4.3613</v>
      </c>
      <c r="Q8" s="11">
        <v>4.7009999999999996</v>
      </c>
      <c r="R8" s="11">
        <v>4.6684000000000001</v>
      </c>
      <c r="S8" s="11">
        <v>4.5705</v>
      </c>
      <c r="T8" s="11">
        <v>4.5586000000000002</v>
      </c>
      <c r="U8" s="11">
        <v>4.4568000000000003</v>
      </c>
      <c r="V8" s="11">
        <v>4.0895000000000001</v>
      </c>
      <c r="W8" s="11">
        <v>4.1825999999999999</v>
      </c>
      <c r="X8" s="11">
        <v>4.0094000000000003</v>
      </c>
      <c r="Y8" s="11">
        <v>4.1512000000000002</v>
      </c>
      <c r="Z8" s="11">
        <v>4.4835000000000003</v>
      </c>
      <c r="AA8" s="11">
        <v>4.7892000000000001</v>
      </c>
      <c r="AB8" s="11">
        <v>5.0994999999999999</v>
      </c>
      <c r="AC8" s="11">
        <v>5.0316999999999998</v>
      </c>
      <c r="AD8" s="11">
        <v>5.3087999999999997</v>
      </c>
      <c r="AE8" s="11">
        <v>5.5209000000000001</v>
      </c>
      <c r="AF8" s="11">
        <v>5.9961000000000002</v>
      </c>
      <c r="AG8" s="11">
        <v>6.4409000000000001</v>
      </c>
      <c r="AH8" s="11">
        <v>6.2808999999999999</v>
      </c>
      <c r="AI8" s="11">
        <v>6.1649000000000003</v>
      </c>
      <c r="AJ8" s="11">
        <v>6.3605999999999998</v>
      </c>
      <c r="AK8" s="11">
        <v>6.3426999999999998</v>
      </c>
      <c r="AL8" s="11">
        <v>6.5321999999999996</v>
      </c>
      <c r="AM8" s="3">
        <f t="shared" si="1"/>
        <v>4.9539999999999997</v>
      </c>
      <c r="AN8" s="3">
        <f t="shared" si="2"/>
        <v>4.9409999999999998</v>
      </c>
      <c r="AO8" s="3">
        <f t="shared" si="3"/>
        <v>4.9290000000000003</v>
      </c>
      <c r="AP8" s="3">
        <f t="shared" si="4"/>
        <v>4.9420000000000002</v>
      </c>
      <c r="AQ8" s="3">
        <f t="shared" si="5"/>
        <v>4.95</v>
      </c>
      <c r="AR8" s="3">
        <f t="shared" si="6"/>
        <v>4.9619999999999997</v>
      </c>
      <c r="AS8" s="3">
        <f t="shared" si="7"/>
        <v>4.97</v>
      </c>
      <c r="AT8" s="3">
        <f t="shared" si="8"/>
        <v>4.9800000000000004</v>
      </c>
      <c r="AU8" s="3">
        <f t="shared" si="9"/>
        <v>5.0119999999999996</v>
      </c>
      <c r="AV8" s="3">
        <f t="shared" si="10"/>
        <v>5.048</v>
      </c>
      <c r="AW8" s="3">
        <f t="shared" si="11"/>
        <v>5.085</v>
      </c>
      <c r="AX8" s="3">
        <f t="shared" si="12"/>
        <v>5.1059999999999999</v>
      </c>
      <c r="AY8" s="3">
        <f t="shared" si="13"/>
        <v>5.1189999999999998</v>
      </c>
      <c r="AZ8" s="3">
        <f t="shared" si="14"/>
        <v>5.1319999999999997</v>
      </c>
      <c r="BA8" s="3">
        <f t="shared" si="15"/>
        <v>5.149</v>
      </c>
      <c r="BB8" s="3">
        <f t="shared" si="16"/>
        <v>5.1669999999999998</v>
      </c>
      <c r="BC8" s="3">
        <f t="shared" si="17"/>
        <v>5.1890000000000001</v>
      </c>
      <c r="BD8" s="3">
        <f t="shared" si="18"/>
        <v>5.2220000000000004</v>
      </c>
      <c r="BE8" s="3">
        <f t="shared" si="19"/>
        <v>5.2539999999999996</v>
      </c>
      <c r="BF8" s="3">
        <f t="shared" si="20"/>
        <v>5.2910000000000004</v>
      </c>
      <c r="BG8" s="3">
        <f t="shared" si="21"/>
        <v>5.3259999999999996</v>
      </c>
      <c r="BH8" s="3">
        <f t="shared" si="22"/>
        <v>5.351</v>
      </c>
      <c r="BI8" s="3">
        <f t="shared" si="23"/>
        <v>5.3680000000000003</v>
      </c>
      <c r="BJ8" s="3">
        <f t="shared" si="24"/>
        <v>5.3769999999999998</v>
      </c>
      <c r="BK8" s="3">
        <f t="shared" si="25"/>
        <v>5.3869999999999996</v>
      </c>
      <c r="BL8" s="3">
        <f t="shared" si="26"/>
        <v>5.3890000000000002</v>
      </c>
      <c r="BM8" s="3">
        <f t="shared" si="27"/>
        <v>5.3849999999999998</v>
      </c>
      <c r="BN8" s="3">
        <f t="shared" si="28"/>
        <v>5.367</v>
      </c>
      <c r="BO8" s="3">
        <f t="shared" si="29"/>
        <v>5.3339999999999996</v>
      </c>
    </row>
    <row r="9" spans="1:67" x14ac:dyDescent="0.2">
      <c r="A9" s="11" t="s">
        <v>38</v>
      </c>
      <c r="B9" s="11" t="s">
        <v>39</v>
      </c>
      <c r="C9" s="11" t="s">
        <v>69</v>
      </c>
      <c r="D9" s="11" t="s">
        <v>49</v>
      </c>
      <c r="E9" s="11" t="s">
        <v>70</v>
      </c>
      <c r="F9" s="11">
        <v>0.22470000000000001</v>
      </c>
      <c r="G9" s="11">
        <v>0.46929999999999999</v>
      </c>
      <c r="H9" s="11">
        <v>0.75080000000000002</v>
      </c>
      <c r="I9" s="11">
        <v>1.0411999999999999</v>
      </c>
      <c r="J9" s="11">
        <v>1.1995</v>
      </c>
      <c r="K9" s="11">
        <v>1.1745000000000001</v>
      </c>
      <c r="L9" s="11">
        <v>0.89990000000000003</v>
      </c>
      <c r="M9" s="11">
        <v>0.73399999999999999</v>
      </c>
      <c r="N9" s="11">
        <v>0.64249999999999996</v>
      </c>
      <c r="O9" s="11">
        <v>0.86380000000000001</v>
      </c>
      <c r="P9" s="11">
        <v>0.8095</v>
      </c>
      <c r="Q9" s="11">
        <v>0.63360000000000005</v>
      </c>
      <c r="R9" s="11">
        <v>0.55840000000000001</v>
      </c>
      <c r="S9" s="11">
        <v>0.4446</v>
      </c>
      <c r="T9" s="11">
        <v>0.36940000000000001</v>
      </c>
      <c r="U9" s="11">
        <v>0.26500000000000001</v>
      </c>
      <c r="V9" s="11">
        <v>0.18770000000000001</v>
      </c>
      <c r="W9" s="11">
        <v>0.2031</v>
      </c>
      <c r="X9" s="11">
        <v>0.1948</v>
      </c>
      <c r="Y9" s="11">
        <v>0.32279999999999998</v>
      </c>
      <c r="Z9" s="11">
        <v>0.30990000000000001</v>
      </c>
      <c r="AA9" s="11">
        <v>0.35799999999999998</v>
      </c>
      <c r="AB9" s="11">
        <v>0.35670000000000002</v>
      </c>
      <c r="AC9" s="11">
        <v>0.31969999999999998</v>
      </c>
      <c r="AD9" s="11">
        <v>0.35060000000000002</v>
      </c>
      <c r="AE9" s="11">
        <v>0.39529999999999998</v>
      </c>
      <c r="AF9" s="11">
        <v>0.45350000000000001</v>
      </c>
      <c r="AG9" s="11">
        <v>0.50649999999999995</v>
      </c>
      <c r="AH9" s="11">
        <v>0.52859999999999996</v>
      </c>
      <c r="AI9" s="11">
        <v>0.50960000000000005</v>
      </c>
      <c r="AJ9" s="11">
        <v>0.58340000000000003</v>
      </c>
      <c r="AK9" s="11">
        <v>0.47560000000000002</v>
      </c>
      <c r="AL9" s="11">
        <v>0.4511</v>
      </c>
      <c r="AM9" s="3">
        <f t="shared" si="1"/>
        <v>0.53300000000000003</v>
      </c>
      <c r="AN9" s="3">
        <f t="shared" si="2"/>
        <v>0.54200000000000004</v>
      </c>
      <c r="AO9" s="3">
        <f t="shared" si="3"/>
        <v>0.54500000000000004</v>
      </c>
      <c r="AP9" s="3">
        <f t="shared" si="4"/>
        <v>0.53800000000000003</v>
      </c>
      <c r="AQ9" s="3">
        <f t="shared" si="5"/>
        <v>0.52300000000000002</v>
      </c>
      <c r="AR9" s="3">
        <f t="shared" si="6"/>
        <v>0.503</v>
      </c>
      <c r="AS9" s="3">
        <f t="shared" si="7"/>
        <v>0.48199999999999998</v>
      </c>
      <c r="AT9" s="3">
        <f t="shared" si="8"/>
        <v>0.47</v>
      </c>
      <c r="AU9" s="3">
        <f t="shared" si="9"/>
        <v>0.46200000000000002</v>
      </c>
      <c r="AV9" s="3">
        <f t="shared" si="10"/>
        <v>0.45600000000000002</v>
      </c>
      <c r="AW9" s="3">
        <f t="shared" si="11"/>
        <v>0.44400000000000001</v>
      </c>
      <c r="AX9" s="3">
        <f t="shared" si="12"/>
        <v>0.433</v>
      </c>
      <c r="AY9" s="3">
        <f t="shared" si="13"/>
        <v>0.42699999999999999</v>
      </c>
      <c r="AZ9" s="3">
        <f t="shared" si="14"/>
        <v>0.42299999999999999</v>
      </c>
      <c r="BA9" s="3">
        <f t="shared" si="15"/>
        <v>0.42199999999999999</v>
      </c>
      <c r="BB9" s="3">
        <f t="shared" si="16"/>
        <v>0.42299999999999999</v>
      </c>
      <c r="BC9" s="3">
        <f t="shared" si="17"/>
        <v>0.42799999999999999</v>
      </c>
      <c r="BD9" s="3">
        <f t="shared" si="18"/>
        <v>0.436</v>
      </c>
      <c r="BE9" s="3">
        <f t="shared" si="19"/>
        <v>0.443</v>
      </c>
      <c r="BF9" s="3">
        <f t="shared" si="20"/>
        <v>0.45</v>
      </c>
      <c r="BG9" s="3">
        <f t="shared" si="21"/>
        <v>0.45400000000000001</v>
      </c>
      <c r="BH9" s="3">
        <f t="shared" si="22"/>
        <v>0.45800000000000002</v>
      </c>
      <c r="BI9" s="3">
        <f t="shared" si="23"/>
        <v>0.46100000000000002</v>
      </c>
      <c r="BJ9" s="3">
        <f t="shared" si="24"/>
        <v>0.46500000000000002</v>
      </c>
      <c r="BK9" s="3">
        <f t="shared" si="25"/>
        <v>0.46899999999999997</v>
      </c>
      <c r="BL9" s="3">
        <f t="shared" si="26"/>
        <v>0.47299999999999998</v>
      </c>
      <c r="BM9" s="3">
        <f t="shared" si="27"/>
        <v>0.47499999999999998</v>
      </c>
      <c r="BN9" s="3">
        <f t="shared" si="28"/>
        <v>0.47599999999999998</v>
      </c>
      <c r="BO9" s="3">
        <f t="shared" si="29"/>
        <v>0.47499999999999998</v>
      </c>
    </row>
    <row r="10" spans="1:67" x14ac:dyDescent="0.2">
      <c r="A10" s="11" t="s">
        <v>38</v>
      </c>
      <c r="B10" s="11" t="s">
        <v>39</v>
      </c>
      <c r="C10" s="11" t="s">
        <v>69</v>
      </c>
      <c r="D10" s="11" t="s">
        <v>50</v>
      </c>
      <c r="E10" s="11" t="s">
        <v>70</v>
      </c>
      <c r="F10" s="11">
        <v>3.1956000000000002</v>
      </c>
      <c r="G10" s="11">
        <v>2.4228000000000001</v>
      </c>
      <c r="H10" s="11">
        <v>2.1882999999999999</v>
      </c>
      <c r="I10" s="11">
        <v>2.762</v>
      </c>
      <c r="J10" s="11">
        <v>2.8763999999999998</v>
      </c>
      <c r="K10" s="11">
        <v>3.1046</v>
      </c>
      <c r="L10" s="11">
        <v>3.3772000000000002</v>
      </c>
      <c r="M10" s="11">
        <v>2.7113</v>
      </c>
      <c r="N10" s="11">
        <v>2.746</v>
      </c>
      <c r="O10" s="11">
        <v>3.6223999999999998</v>
      </c>
      <c r="P10" s="11">
        <v>4.1455000000000002</v>
      </c>
      <c r="Q10" s="11">
        <v>4.5574000000000003</v>
      </c>
      <c r="R10" s="11">
        <v>3.7216999999999998</v>
      </c>
      <c r="S10" s="11">
        <v>3.5379999999999998</v>
      </c>
      <c r="T10" s="11">
        <v>3.4217</v>
      </c>
      <c r="U10" s="11">
        <v>3.1196999999999999</v>
      </c>
      <c r="V10" s="11">
        <v>2.5811000000000002</v>
      </c>
      <c r="W10" s="11">
        <v>2.6453000000000002</v>
      </c>
      <c r="X10" s="11">
        <v>2.6187</v>
      </c>
      <c r="Y10" s="11">
        <v>2.2181999999999999</v>
      </c>
      <c r="Z10" s="11">
        <v>2.1943999999999999</v>
      </c>
      <c r="AA10" s="11">
        <v>2.2583000000000002</v>
      </c>
      <c r="AB10" s="11">
        <v>2.0718999999999999</v>
      </c>
      <c r="AC10" s="11">
        <v>1.8606</v>
      </c>
      <c r="AD10" s="11">
        <v>1.9993000000000001</v>
      </c>
      <c r="AE10" s="11">
        <v>2.1089000000000002</v>
      </c>
      <c r="AF10" s="11">
        <v>2.2048999999999999</v>
      </c>
      <c r="AG10" s="11">
        <v>2.3209</v>
      </c>
      <c r="AH10" s="11">
        <v>2.2907000000000002</v>
      </c>
      <c r="AI10" s="11">
        <v>2.12</v>
      </c>
      <c r="AJ10" s="11">
        <v>2.2751999999999999</v>
      </c>
      <c r="AK10" s="11">
        <v>2.16</v>
      </c>
      <c r="AL10" s="11">
        <v>2.1417999999999999</v>
      </c>
      <c r="AM10" s="3">
        <f t="shared" si="1"/>
        <v>2.7149999999999999</v>
      </c>
      <c r="AN10" s="3">
        <f t="shared" si="2"/>
        <v>2.7</v>
      </c>
      <c r="AO10" s="3">
        <f t="shared" si="3"/>
        <v>2.7080000000000002</v>
      </c>
      <c r="AP10" s="3">
        <f t="shared" si="4"/>
        <v>2.7240000000000002</v>
      </c>
      <c r="AQ10" s="3">
        <f t="shared" si="5"/>
        <v>2.7229999999999999</v>
      </c>
      <c r="AR10" s="3">
        <f t="shared" si="6"/>
        <v>2.718</v>
      </c>
      <c r="AS10" s="3">
        <f t="shared" si="7"/>
        <v>2.7069999999999999</v>
      </c>
      <c r="AT10" s="3">
        <f t="shared" si="8"/>
        <v>2.6859999999999999</v>
      </c>
      <c r="AU10" s="3">
        <f t="shared" si="9"/>
        <v>2.6859999999999999</v>
      </c>
      <c r="AV10" s="3">
        <f t="shared" si="10"/>
        <v>2.6840000000000002</v>
      </c>
      <c r="AW10" s="3">
        <f t="shared" si="11"/>
        <v>2.6549999999999998</v>
      </c>
      <c r="AX10" s="3">
        <f t="shared" si="12"/>
        <v>2.61</v>
      </c>
      <c r="AY10" s="3">
        <f t="shared" si="13"/>
        <v>2.5510000000000002</v>
      </c>
      <c r="AZ10" s="3">
        <f t="shared" si="14"/>
        <v>2.516</v>
      </c>
      <c r="BA10" s="3">
        <f t="shared" si="15"/>
        <v>2.4849999999999999</v>
      </c>
      <c r="BB10" s="3">
        <f t="shared" si="16"/>
        <v>2.456</v>
      </c>
      <c r="BC10" s="3">
        <f t="shared" si="17"/>
        <v>2.4359999999999999</v>
      </c>
      <c r="BD10" s="3">
        <f t="shared" si="18"/>
        <v>2.4319999999999999</v>
      </c>
      <c r="BE10" s="3">
        <f t="shared" si="19"/>
        <v>2.4249999999999998</v>
      </c>
      <c r="BF10" s="3">
        <f t="shared" si="20"/>
        <v>2.419</v>
      </c>
      <c r="BG10" s="3">
        <f t="shared" si="21"/>
        <v>2.4260000000000002</v>
      </c>
      <c r="BH10" s="3">
        <f t="shared" si="22"/>
        <v>2.4329999999999998</v>
      </c>
      <c r="BI10" s="3">
        <f t="shared" si="23"/>
        <v>2.4380000000000002</v>
      </c>
      <c r="BJ10" s="3">
        <f t="shared" si="24"/>
        <v>2.4489999999999998</v>
      </c>
      <c r="BK10" s="3">
        <f t="shared" si="25"/>
        <v>2.4670000000000001</v>
      </c>
      <c r="BL10" s="3">
        <f t="shared" si="26"/>
        <v>2.4809999999999999</v>
      </c>
      <c r="BM10" s="3">
        <f t="shared" si="27"/>
        <v>2.492</v>
      </c>
      <c r="BN10" s="3">
        <f t="shared" si="28"/>
        <v>2.5009999999999999</v>
      </c>
      <c r="BO10" s="3">
        <f t="shared" si="29"/>
        <v>2.5059999999999998</v>
      </c>
    </row>
    <row r="11" spans="1:67" x14ac:dyDescent="0.2">
      <c r="A11" s="11" t="s">
        <v>38</v>
      </c>
      <c r="B11" s="11" t="s">
        <v>39</v>
      </c>
      <c r="C11" s="11" t="s">
        <v>69</v>
      </c>
      <c r="D11" s="11" t="s">
        <v>51</v>
      </c>
      <c r="E11" s="11" t="s">
        <v>70</v>
      </c>
      <c r="F11" s="11">
        <v>6.1294000000000004</v>
      </c>
      <c r="G11" s="11">
        <v>6.4577999999999998</v>
      </c>
      <c r="H11" s="11">
        <v>6.5746000000000002</v>
      </c>
      <c r="I11" s="11">
        <v>7.3728999999999996</v>
      </c>
      <c r="J11" s="11">
        <v>6.8314000000000004</v>
      </c>
      <c r="K11" s="11">
        <v>6.6590999999999996</v>
      </c>
      <c r="L11" s="11">
        <v>6.3531000000000004</v>
      </c>
      <c r="M11" s="11">
        <v>5.9619999999999997</v>
      </c>
      <c r="N11" s="11">
        <v>5.3234000000000004</v>
      </c>
      <c r="O11" s="11">
        <v>7.3910999999999998</v>
      </c>
      <c r="P11" s="11">
        <v>7.1475</v>
      </c>
      <c r="Q11" s="11">
        <v>6.8152999999999997</v>
      </c>
      <c r="R11" s="11">
        <v>7.8810000000000002</v>
      </c>
      <c r="S11" s="11">
        <v>5.8331</v>
      </c>
      <c r="T11" s="11">
        <v>4.6489000000000003</v>
      </c>
      <c r="U11" s="11">
        <v>3.6938</v>
      </c>
      <c r="V11" s="11">
        <v>2.7825000000000002</v>
      </c>
      <c r="W11" s="11">
        <v>2.8071000000000002</v>
      </c>
      <c r="X11" s="11">
        <v>2.6829999999999998</v>
      </c>
      <c r="Y11" s="11">
        <v>3.9487999999999999</v>
      </c>
      <c r="Z11" s="11">
        <v>4.3078000000000003</v>
      </c>
      <c r="AA11" s="11">
        <v>4.5601000000000003</v>
      </c>
      <c r="AB11" s="11">
        <v>4.8075999999999999</v>
      </c>
      <c r="AC11" s="11">
        <v>4.2483000000000004</v>
      </c>
      <c r="AD11" s="11">
        <v>4.54</v>
      </c>
      <c r="AE11" s="11">
        <v>4.8075999999999999</v>
      </c>
      <c r="AF11" s="11">
        <v>5.5896999999999997</v>
      </c>
      <c r="AG11" s="11">
        <v>6.0153999999999996</v>
      </c>
      <c r="AH11" s="11">
        <v>5.6078999999999999</v>
      </c>
      <c r="AI11" s="11">
        <v>5.3082000000000003</v>
      </c>
      <c r="AJ11" s="11">
        <v>5.4771000000000001</v>
      </c>
      <c r="AK11" s="11">
        <v>5.0864000000000003</v>
      </c>
      <c r="AL11" s="11">
        <v>4.8048999999999999</v>
      </c>
      <c r="AM11" s="3">
        <f t="shared" si="1"/>
        <v>5.4080000000000004</v>
      </c>
      <c r="AN11" s="3">
        <f t="shared" si="2"/>
        <v>5.3860000000000001</v>
      </c>
      <c r="AO11" s="3">
        <f t="shared" si="3"/>
        <v>5.3529999999999998</v>
      </c>
      <c r="AP11" s="3">
        <f t="shared" si="4"/>
        <v>5.3159999999999998</v>
      </c>
      <c r="AQ11" s="3">
        <f t="shared" si="5"/>
        <v>5.2539999999999996</v>
      </c>
      <c r="AR11" s="3">
        <f t="shared" si="6"/>
        <v>5.2060000000000004</v>
      </c>
      <c r="AS11" s="3">
        <f t="shared" si="7"/>
        <v>5.1619999999999999</v>
      </c>
      <c r="AT11" s="3">
        <f t="shared" si="8"/>
        <v>5.1260000000000003</v>
      </c>
      <c r="AU11" s="3">
        <f t="shared" si="9"/>
        <v>5.101</v>
      </c>
      <c r="AV11" s="3">
        <f t="shared" si="10"/>
        <v>5.0940000000000003</v>
      </c>
      <c r="AW11" s="3">
        <f t="shared" si="11"/>
        <v>5.024</v>
      </c>
      <c r="AX11" s="3">
        <f t="shared" si="12"/>
        <v>4.96</v>
      </c>
      <c r="AY11" s="3">
        <f t="shared" si="13"/>
        <v>4.9039999999999999</v>
      </c>
      <c r="AZ11" s="3">
        <f t="shared" si="14"/>
        <v>4.8140000000000001</v>
      </c>
      <c r="BA11" s="3">
        <f t="shared" si="15"/>
        <v>4.7830000000000004</v>
      </c>
      <c r="BB11" s="3">
        <f t="shared" si="16"/>
        <v>4.7869999999999999</v>
      </c>
      <c r="BC11" s="3">
        <f t="shared" si="17"/>
        <v>4.82</v>
      </c>
      <c r="BD11" s="3">
        <f t="shared" si="18"/>
        <v>4.8819999999999997</v>
      </c>
      <c r="BE11" s="3">
        <f t="shared" si="19"/>
        <v>4.9450000000000003</v>
      </c>
      <c r="BF11" s="3">
        <f t="shared" si="20"/>
        <v>5.0129999999999999</v>
      </c>
      <c r="BG11" s="3">
        <f t="shared" si="21"/>
        <v>5.0449999999999999</v>
      </c>
      <c r="BH11" s="3">
        <f t="shared" si="22"/>
        <v>5.0679999999999996</v>
      </c>
      <c r="BI11" s="3">
        <f t="shared" si="23"/>
        <v>5.0830000000000002</v>
      </c>
      <c r="BJ11" s="3">
        <f t="shared" si="24"/>
        <v>5.0919999999999996</v>
      </c>
      <c r="BK11" s="3">
        <f t="shared" si="25"/>
        <v>5.117</v>
      </c>
      <c r="BL11" s="3">
        <f t="shared" si="26"/>
        <v>5.1349999999999998</v>
      </c>
      <c r="BM11" s="3">
        <f t="shared" si="27"/>
        <v>5.1440000000000001</v>
      </c>
      <c r="BN11" s="3">
        <f t="shared" si="28"/>
        <v>5.1310000000000002</v>
      </c>
      <c r="BO11" s="3">
        <f t="shared" si="29"/>
        <v>5.1040000000000001</v>
      </c>
    </row>
    <row r="12" spans="1:67" x14ac:dyDescent="0.2">
      <c r="A12" s="11" t="s">
        <v>38</v>
      </c>
      <c r="B12" s="11" t="s">
        <v>39</v>
      </c>
      <c r="C12" s="11" t="s">
        <v>69</v>
      </c>
      <c r="D12" s="11" t="s">
        <v>52</v>
      </c>
      <c r="E12" s="11" t="s">
        <v>70</v>
      </c>
      <c r="F12" s="11">
        <v>0.19159999999999999</v>
      </c>
      <c r="G12" s="11">
        <v>0.30890000000000001</v>
      </c>
      <c r="H12" s="11">
        <v>0.37609999999999999</v>
      </c>
      <c r="I12" s="11">
        <v>0.38119999999999998</v>
      </c>
      <c r="J12" s="11">
        <v>0.41870000000000002</v>
      </c>
      <c r="K12" s="11">
        <v>0.40770000000000001</v>
      </c>
      <c r="L12" s="11">
        <v>0.33389999999999997</v>
      </c>
      <c r="M12" s="11">
        <v>0.32</v>
      </c>
      <c r="N12" s="11">
        <v>0.31990000000000002</v>
      </c>
      <c r="O12" s="11">
        <v>0.33200000000000002</v>
      </c>
      <c r="P12" s="11">
        <v>0.29220000000000002</v>
      </c>
      <c r="Q12" s="11">
        <v>0.28139999999999998</v>
      </c>
      <c r="R12" s="11">
        <v>0.2359</v>
      </c>
      <c r="S12" s="11">
        <v>0.2291</v>
      </c>
      <c r="T12" s="11">
        <v>0.22850000000000001</v>
      </c>
      <c r="U12" s="11">
        <v>0.16489999999999999</v>
      </c>
      <c r="V12" s="11">
        <v>0.13089999999999999</v>
      </c>
      <c r="W12" s="11">
        <v>0.15529999999999999</v>
      </c>
      <c r="X12" s="11">
        <v>0.14080000000000001</v>
      </c>
      <c r="Y12" s="11">
        <v>0.15040000000000001</v>
      </c>
      <c r="Z12" s="11">
        <v>0.15809999999999999</v>
      </c>
      <c r="AA12" s="11">
        <v>0.20810000000000001</v>
      </c>
      <c r="AB12" s="11">
        <v>0.22700000000000001</v>
      </c>
      <c r="AC12" s="11">
        <v>0.2296</v>
      </c>
      <c r="AD12" s="11">
        <v>0.26169999999999999</v>
      </c>
      <c r="AE12" s="11">
        <v>0.26619999999999999</v>
      </c>
      <c r="AF12" s="11">
        <v>0.3453</v>
      </c>
      <c r="AG12" s="11">
        <v>0.4304</v>
      </c>
      <c r="AH12" s="11">
        <v>0.4793</v>
      </c>
      <c r="AI12" s="11">
        <v>0.47870000000000001</v>
      </c>
      <c r="AJ12" s="11">
        <v>0.60289999999999999</v>
      </c>
      <c r="AK12" s="11">
        <v>0.53549999999999998</v>
      </c>
      <c r="AL12" s="11">
        <v>0.43869999999999998</v>
      </c>
      <c r="AM12" s="3">
        <f t="shared" si="1"/>
        <v>0.30499999999999999</v>
      </c>
      <c r="AN12" s="3">
        <f t="shared" si="2"/>
        <v>0.308</v>
      </c>
      <c r="AO12" s="3">
        <f t="shared" si="3"/>
        <v>0.308</v>
      </c>
      <c r="AP12" s="3">
        <f t="shared" si="4"/>
        <v>0.30599999999999999</v>
      </c>
      <c r="AQ12" s="3">
        <f t="shared" si="5"/>
        <v>0.30399999999999999</v>
      </c>
      <c r="AR12" s="3">
        <f t="shared" si="6"/>
        <v>0.3</v>
      </c>
      <c r="AS12" s="3">
        <f t="shared" si="7"/>
        <v>0.29699999999999999</v>
      </c>
      <c r="AT12" s="3">
        <f t="shared" si="8"/>
        <v>0.29599999999999999</v>
      </c>
      <c r="AU12" s="3">
        <f t="shared" si="9"/>
        <v>0.29499999999999998</v>
      </c>
      <c r="AV12" s="3">
        <f t="shared" si="10"/>
        <v>0.29499999999999998</v>
      </c>
      <c r="AW12" s="3">
        <f t="shared" si="11"/>
        <v>0.29299999999999998</v>
      </c>
      <c r="AX12" s="3">
        <f t="shared" si="12"/>
        <v>0.29399999999999998</v>
      </c>
      <c r="AY12" s="3">
        <f t="shared" si="13"/>
        <v>0.29399999999999998</v>
      </c>
      <c r="AZ12" s="3">
        <f t="shared" si="14"/>
        <v>0.29599999999999999</v>
      </c>
      <c r="BA12" s="3">
        <f t="shared" si="15"/>
        <v>0.29799999999999999</v>
      </c>
      <c r="BB12" s="3">
        <f t="shared" si="16"/>
        <v>0.3</v>
      </c>
      <c r="BC12" s="3">
        <f t="shared" si="17"/>
        <v>0.30399999999999999</v>
      </c>
      <c r="BD12" s="3">
        <f t="shared" si="18"/>
        <v>0.309</v>
      </c>
      <c r="BE12" s="3">
        <f t="shared" si="19"/>
        <v>0.314</v>
      </c>
      <c r="BF12" s="3">
        <f t="shared" si="20"/>
        <v>0.31900000000000001</v>
      </c>
      <c r="BG12" s="3">
        <f t="shared" si="21"/>
        <v>0.32400000000000001</v>
      </c>
      <c r="BH12" s="3">
        <f t="shared" si="22"/>
        <v>0.32900000000000001</v>
      </c>
      <c r="BI12" s="3">
        <f t="shared" si="23"/>
        <v>0.33300000000000002</v>
      </c>
      <c r="BJ12" s="3">
        <f t="shared" si="24"/>
        <v>0.33600000000000002</v>
      </c>
      <c r="BK12" s="3">
        <f t="shared" si="25"/>
        <v>0.33900000000000002</v>
      </c>
      <c r="BL12" s="3">
        <f t="shared" si="26"/>
        <v>0.34200000000000003</v>
      </c>
      <c r="BM12" s="3">
        <f t="shared" si="27"/>
        <v>0.34399999999999997</v>
      </c>
      <c r="BN12" s="3">
        <f t="shared" si="28"/>
        <v>0.34399999999999997</v>
      </c>
      <c r="BO12" s="3">
        <f t="shared" si="29"/>
        <v>0.34100000000000003</v>
      </c>
    </row>
    <row r="13" spans="1:67" x14ac:dyDescent="0.2">
      <c r="A13" s="11" t="s">
        <v>38</v>
      </c>
      <c r="B13" s="11" t="s">
        <v>39</v>
      </c>
      <c r="C13" s="11" t="s">
        <v>69</v>
      </c>
      <c r="D13" s="11" t="s">
        <v>53</v>
      </c>
      <c r="E13" s="11" t="s">
        <v>70</v>
      </c>
      <c r="F13" s="11">
        <v>1.0479000000000001</v>
      </c>
      <c r="G13" s="11">
        <v>0.89749999999999996</v>
      </c>
      <c r="H13" s="11">
        <v>0.79749999999999999</v>
      </c>
      <c r="I13" s="11">
        <v>0.78979999999999995</v>
      </c>
      <c r="J13" s="11">
        <v>0.81379999999999997</v>
      </c>
      <c r="K13" s="11">
        <v>0.88870000000000005</v>
      </c>
      <c r="L13" s="11">
        <v>0.92949999999999999</v>
      </c>
      <c r="M13" s="11">
        <v>0.86199999999999999</v>
      </c>
      <c r="N13" s="11">
        <v>0.84889999999999999</v>
      </c>
      <c r="O13" s="11">
        <v>0.77</v>
      </c>
      <c r="P13" s="11">
        <v>0.56410000000000005</v>
      </c>
      <c r="Q13" s="11">
        <v>0.5958</v>
      </c>
      <c r="R13" s="11">
        <v>0.5615</v>
      </c>
      <c r="S13" s="11">
        <v>0.61899999999999999</v>
      </c>
      <c r="T13" s="11">
        <v>0.71419999999999995</v>
      </c>
      <c r="U13" s="11">
        <v>0.6361</v>
      </c>
      <c r="V13" s="11">
        <v>0.51170000000000004</v>
      </c>
      <c r="W13" s="11">
        <v>0.53380000000000005</v>
      </c>
      <c r="X13" s="11">
        <v>0.50439999999999996</v>
      </c>
      <c r="Y13" s="11">
        <v>0.54859999999999998</v>
      </c>
      <c r="Z13" s="11">
        <v>0.53220000000000001</v>
      </c>
      <c r="AA13" s="11">
        <v>0.61729999999999996</v>
      </c>
      <c r="AB13" s="11">
        <v>0.5605</v>
      </c>
      <c r="AC13" s="11">
        <v>0.65169999999999995</v>
      </c>
      <c r="AD13" s="11">
        <v>0.59840000000000004</v>
      </c>
      <c r="AE13" s="11">
        <v>0.66120000000000001</v>
      </c>
      <c r="AF13" s="11">
        <v>1.2294</v>
      </c>
      <c r="AG13" s="11">
        <v>1.4069</v>
      </c>
      <c r="AH13" s="11">
        <v>1.5054000000000001</v>
      </c>
      <c r="AI13" s="11">
        <v>2.0137999999999998</v>
      </c>
      <c r="AJ13" s="11">
        <v>1.9658</v>
      </c>
      <c r="AK13" s="11">
        <v>2.3018000000000001</v>
      </c>
      <c r="AL13" s="11">
        <v>2.2923</v>
      </c>
      <c r="AM13" s="3">
        <f t="shared" si="1"/>
        <v>0.93200000000000005</v>
      </c>
      <c r="AN13" s="3">
        <f t="shared" si="2"/>
        <v>0.92900000000000005</v>
      </c>
      <c r="AO13" s="3">
        <f t="shared" si="3"/>
        <v>0.93</v>
      </c>
      <c r="AP13" s="3">
        <f t="shared" si="4"/>
        <v>0.93400000000000005</v>
      </c>
      <c r="AQ13" s="3">
        <f t="shared" si="5"/>
        <v>0.93799999999999994</v>
      </c>
      <c r="AR13" s="3">
        <f t="shared" si="6"/>
        <v>0.94199999999999995</v>
      </c>
      <c r="AS13" s="3">
        <f t="shared" si="7"/>
        <v>0.94399999999999995</v>
      </c>
      <c r="AT13" s="3">
        <f t="shared" si="8"/>
        <v>0.94399999999999995</v>
      </c>
      <c r="AU13" s="3">
        <f t="shared" si="9"/>
        <v>0.94699999999999995</v>
      </c>
      <c r="AV13" s="3">
        <f t="shared" si="10"/>
        <v>0.95</v>
      </c>
      <c r="AW13" s="3">
        <f t="shared" si="11"/>
        <v>0.95499999999999996</v>
      </c>
      <c r="AX13" s="3">
        <f t="shared" si="12"/>
        <v>0.96699999999999997</v>
      </c>
      <c r="AY13" s="3">
        <f t="shared" si="13"/>
        <v>0.97799999999999998</v>
      </c>
      <c r="AZ13" s="3">
        <f t="shared" si="14"/>
        <v>0.99099999999999999</v>
      </c>
      <c r="BA13" s="3">
        <f t="shared" si="15"/>
        <v>1.002</v>
      </c>
      <c r="BB13" s="3">
        <f t="shared" si="16"/>
        <v>1.0109999999999999</v>
      </c>
      <c r="BC13" s="3">
        <f t="shared" si="17"/>
        <v>1.022</v>
      </c>
      <c r="BD13" s="3">
        <f t="shared" si="18"/>
        <v>1.038</v>
      </c>
      <c r="BE13" s="3">
        <f t="shared" si="19"/>
        <v>1.0529999999999999</v>
      </c>
      <c r="BF13" s="3">
        <f t="shared" si="20"/>
        <v>1.069</v>
      </c>
      <c r="BG13" s="3">
        <f t="shared" si="21"/>
        <v>1.085</v>
      </c>
      <c r="BH13" s="3">
        <f t="shared" si="22"/>
        <v>1.1020000000000001</v>
      </c>
      <c r="BI13" s="3">
        <f t="shared" si="23"/>
        <v>1.117</v>
      </c>
      <c r="BJ13" s="3">
        <f t="shared" si="24"/>
        <v>1.1339999999999999</v>
      </c>
      <c r="BK13" s="3">
        <f t="shared" si="25"/>
        <v>1.1479999999999999</v>
      </c>
      <c r="BL13" s="3">
        <f t="shared" si="26"/>
        <v>1.165</v>
      </c>
      <c r="BM13" s="3">
        <f t="shared" si="27"/>
        <v>1.18</v>
      </c>
      <c r="BN13" s="3">
        <f t="shared" si="28"/>
        <v>1.179</v>
      </c>
      <c r="BO13" s="3">
        <f t="shared" si="29"/>
        <v>1.1719999999999999</v>
      </c>
    </row>
    <row r="14" spans="1:67" x14ac:dyDescent="0.2">
      <c r="A14" s="11" t="s">
        <v>38</v>
      </c>
      <c r="B14" s="11" t="s">
        <v>39</v>
      </c>
      <c r="C14" s="11" t="s">
        <v>69</v>
      </c>
      <c r="D14" s="11" t="s">
        <v>54</v>
      </c>
      <c r="E14" s="11" t="s">
        <v>70</v>
      </c>
      <c r="F14" s="11">
        <v>10.955399999999999</v>
      </c>
      <c r="G14" s="11">
        <v>10.930099999999999</v>
      </c>
      <c r="H14" s="11">
        <v>10.612</v>
      </c>
      <c r="I14" s="11">
        <v>10.819000000000001</v>
      </c>
      <c r="J14" s="11">
        <v>11.051299999999999</v>
      </c>
      <c r="K14" s="11">
        <v>9.9466999999999999</v>
      </c>
      <c r="L14" s="11">
        <v>10.727600000000001</v>
      </c>
      <c r="M14" s="11">
        <v>9.8543000000000003</v>
      </c>
      <c r="N14" s="11">
        <v>10.117100000000001</v>
      </c>
      <c r="O14" s="11">
        <v>10.044499999999999</v>
      </c>
      <c r="P14" s="11">
        <v>8.0873000000000008</v>
      </c>
      <c r="Q14" s="11">
        <v>8.9905000000000008</v>
      </c>
      <c r="R14" s="11">
        <v>7.9248000000000003</v>
      </c>
      <c r="S14" s="11">
        <v>8.3998000000000008</v>
      </c>
      <c r="T14" s="11">
        <v>8.4133999999999993</v>
      </c>
      <c r="U14" s="11">
        <v>10.0778</v>
      </c>
      <c r="V14" s="11">
        <v>10.5847</v>
      </c>
      <c r="W14" s="11">
        <v>9.4614999999999991</v>
      </c>
      <c r="X14" s="11">
        <v>10.259</v>
      </c>
      <c r="Y14" s="11">
        <v>11.742100000000001</v>
      </c>
      <c r="Z14" s="11">
        <v>9.8701000000000008</v>
      </c>
      <c r="AA14" s="11">
        <v>10.1524</v>
      </c>
      <c r="AB14" s="11">
        <v>9.7205999999999992</v>
      </c>
      <c r="AC14" s="11">
        <v>10.6844</v>
      </c>
      <c r="AD14" s="11">
        <v>10.3369</v>
      </c>
      <c r="AE14" s="11">
        <v>9.8142999999999994</v>
      </c>
      <c r="AF14" s="11">
        <v>10.087</v>
      </c>
      <c r="AG14" s="11">
        <v>9.8260000000000005</v>
      </c>
      <c r="AH14" s="11">
        <v>10.205399999999999</v>
      </c>
      <c r="AI14" s="11">
        <v>10.7089</v>
      </c>
      <c r="AJ14" s="11">
        <v>11.387499999999999</v>
      </c>
      <c r="AK14" s="11">
        <v>9.8327000000000009</v>
      </c>
      <c r="AL14" s="11">
        <v>10.7964</v>
      </c>
      <c r="AM14" s="3">
        <f t="shared" si="1"/>
        <v>10.073</v>
      </c>
      <c r="AN14" s="3">
        <f t="shared" si="2"/>
        <v>10.047000000000001</v>
      </c>
      <c r="AO14" s="3">
        <f t="shared" si="3"/>
        <v>10.02</v>
      </c>
      <c r="AP14" s="3">
        <f t="shared" si="4"/>
        <v>10.002000000000001</v>
      </c>
      <c r="AQ14" s="3">
        <f t="shared" si="5"/>
        <v>9.9770000000000003</v>
      </c>
      <c r="AR14" s="3">
        <f t="shared" si="6"/>
        <v>9.9450000000000003</v>
      </c>
      <c r="AS14" s="3">
        <f t="shared" si="7"/>
        <v>9.9450000000000003</v>
      </c>
      <c r="AT14" s="3">
        <f t="shared" si="8"/>
        <v>9.9209999999999994</v>
      </c>
      <c r="AU14" s="3">
        <f t="shared" si="9"/>
        <v>9.923</v>
      </c>
      <c r="AV14" s="3">
        <f t="shared" si="10"/>
        <v>9.9169999999999998</v>
      </c>
      <c r="AW14" s="3">
        <f t="shared" si="11"/>
        <v>9.9130000000000003</v>
      </c>
      <c r="AX14" s="3">
        <f t="shared" si="12"/>
        <v>9.968</v>
      </c>
      <c r="AY14" s="3">
        <f t="shared" si="13"/>
        <v>9.9979999999999993</v>
      </c>
      <c r="AZ14" s="3">
        <f t="shared" si="14"/>
        <v>10.061</v>
      </c>
      <c r="BA14" s="3">
        <f t="shared" si="15"/>
        <v>10.111000000000001</v>
      </c>
      <c r="BB14" s="3">
        <f t="shared" si="16"/>
        <v>10.163</v>
      </c>
      <c r="BC14" s="3">
        <f t="shared" si="17"/>
        <v>10.164999999999999</v>
      </c>
      <c r="BD14" s="3">
        <f t="shared" si="18"/>
        <v>10.153</v>
      </c>
      <c r="BE14" s="3">
        <f t="shared" si="19"/>
        <v>10.173999999999999</v>
      </c>
      <c r="BF14" s="3">
        <f t="shared" si="20"/>
        <v>10.170999999999999</v>
      </c>
      <c r="BG14" s="3">
        <f t="shared" si="21"/>
        <v>10.122999999999999</v>
      </c>
      <c r="BH14" s="3">
        <f t="shared" si="22"/>
        <v>10.131</v>
      </c>
      <c r="BI14" s="3">
        <f t="shared" si="23"/>
        <v>10.130000000000001</v>
      </c>
      <c r="BJ14" s="3">
        <f t="shared" si="24"/>
        <v>10.143000000000001</v>
      </c>
      <c r="BK14" s="3">
        <f t="shared" si="25"/>
        <v>10.125999999999999</v>
      </c>
      <c r="BL14" s="3">
        <f t="shared" si="26"/>
        <v>10.119999999999999</v>
      </c>
      <c r="BM14" s="3">
        <f t="shared" si="27"/>
        <v>10.129</v>
      </c>
      <c r="BN14" s="3">
        <f t="shared" si="28"/>
        <v>10.130000000000001</v>
      </c>
      <c r="BO14" s="3">
        <f t="shared" si="29"/>
        <v>10.14</v>
      </c>
    </row>
    <row r="15" spans="1:67" x14ac:dyDescent="0.2">
      <c r="A15" s="11" t="s">
        <v>38</v>
      </c>
      <c r="B15" s="11" t="s">
        <v>39</v>
      </c>
      <c r="C15" s="11" t="s">
        <v>69</v>
      </c>
      <c r="D15" s="11" t="s">
        <v>55</v>
      </c>
      <c r="E15" s="11" t="s">
        <v>70</v>
      </c>
      <c r="F15" s="11">
        <v>29.157699999999998</v>
      </c>
      <c r="G15" s="11">
        <v>32.043399999999998</v>
      </c>
      <c r="H15" s="11">
        <v>35.507899999999999</v>
      </c>
      <c r="I15" s="11">
        <v>36.087699999999998</v>
      </c>
      <c r="J15" s="11">
        <v>35.282600000000002</v>
      </c>
      <c r="K15" s="11">
        <v>32.094499999999996</v>
      </c>
      <c r="L15" s="11">
        <v>31.2029</v>
      </c>
      <c r="M15" s="11">
        <v>33.198</v>
      </c>
      <c r="N15" s="11">
        <v>34.2425</v>
      </c>
      <c r="O15" s="11">
        <v>31.1554</v>
      </c>
      <c r="P15" s="11">
        <v>18.7942</v>
      </c>
      <c r="Q15" s="11">
        <v>18.4116</v>
      </c>
      <c r="R15" s="11">
        <v>19.6846</v>
      </c>
      <c r="S15" s="11">
        <v>19.867599999999999</v>
      </c>
      <c r="T15" s="11">
        <v>18.635899999999999</v>
      </c>
      <c r="U15" s="11">
        <v>19.532399999999999</v>
      </c>
      <c r="V15" s="11">
        <v>19.766400000000001</v>
      </c>
      <c r="W15" s="11">
        <v>17.2133</v>
      </c>
      <c r="X15" s="11">
        <v>19.014299999999999</v>
      </c>
      <c r="Y15" s="11">
        <v>25.141100000000002</v>
      </c>
      <c r="Z15" s="11">
        <v>26.657</v>
      </c>
      <c r="AA15" s="11">
        <v>26.273099999999999</v>
      </c>
      <c r="AB15" s="11">
        <v>24.2118</v>
      </c>
      <c r="AC15" s="11">
        <v>24.6678</v>
      </c>
      <c r="AD15" s="11">
        <v>24.3399</v>
      </c>
      <c r="AE15" s="11">
        <v>24.136600000000001</v>
      </c>
      <c r="AF15" s="11">
        <v>26.521599999999999</v>
      </c>
      <c r="AG15" s="11">
        <v>26.8767</v>
      </c>
      <c r="AH15" s="11">
        <v>25.2529</v>
      </c>
      <c r="AI15" s="11">
        <v>25.736599999999999</v>
      </c>
      <c r="AJ15" s="11">
        <v>27.3383</v>
      </c>
      <c r="AK15" s="11">
        <v>28.8065</v>
      </c>
      <c r="AL15" s="11">
        <v>24.518599999999999</v>
      </c>
      <c r="AM15" s="3">
        <f t="shared" si="1"/>
        <v>26.102</v>
      </c>
      <c r="AN15" s="3">
        <f t="shared" si="2"/>
        <v>26.01</v>
      </c>
      <c r="AO15" s="3">
        <f t="shared" si="3"/>
        <v>25.827000000000002</v>
      </c>
      <c r="AP15" s="3">
        <f t="shared" si="4"/>
        <v>25.533000000000001</v>
      </c>
      <c r="AQ15" s="3">
        <f t="shared" si="5"/>
        <v>25.213999999999999</v>
      </c>
      <c r="AR15" s="3">
        <f t="shared" si="6"/>
        <v>24.908000000000001</v>
      </c>
      <c r="AS15" s="3">
        <f t="shared" si="7"/>
        <v>24.690999999999999</v>
      </c>
      <c r="AT15" s="3">
        <f t="shared" si="8"/>
        <v>24.492999999999999</v>
      </c>
      <c r="AU15" s="3">
        <f t="shared" si="9"/>
        <v>24.23</v>
      </c>
      <c r="AV15" s="3">
        <f t="shared" si="10"/>
        <v>23.925999999999998</v>
      </c>
      <c r="AW15" s="3">
        <f t="shared" si="11"/>
        <v>23.707000000000001</v>
      </c>
      <c r="AX15" s="3">
        <f t="shared" si="12"/>
        <v>23.856000000000002</v>
      </c>
      <c r="AY15" s="3">
        <f t="shared" si="13"/>
        <v>24.021000000000001</v>
      </c>
      <c r="AZ15" s="3">
        <f t="shared" si="14"/>
        <v>24.152000000000001</v>
      </c>
      <c r="BA15" s="3">
        <f t="shared" si="15"/>
        <v>24.282</v>
      </c>
      <c r="BB15" s="3">
        <f t="shared" si="16"/>
        <v>24.452999999999999</v>
      </c>
      <c r="BC15" s="3">
        <f t="shared" si="17"/>
        <v>24.602</v>
      </c>
      <c r="BD15" s="3">
        <f t="shared" si="18"/>
        <v>24.748999999999999</v>
      </c>
      <c r="BE15" s="3">
        <f t="shared" si="19"/>
        <v>24.977</v>
      </c>
      <c r="BF15" s="3">
        <f t="shared" si="20"/>
        <v>25.158000000000001</v>
      </c>
      <c r="BG15" s="3">
        <f t="shared" si="21"/>
        <v>25.158000000000001</v>
      </c>
      <c r="BH15" s="3">
        <f t="shared" si="22"/>
        <v>25.113</v>
      </c>
      <c r="BI15" s="3">
        <f t="shared" si="23"/>
        <v>25.077999999999999</v>
      </c>
      <c r="BJ15" s="3">
        <f t="shared" si="24"/>
        <v>25.103999999999999</v>
      </c>
      <c r="BK15" s="3">
        <f t="shared" si="25"/>
        <v>25.117000000000001</v>
      </c>
      <c r="BL15" s="3">
        <f t="shared" si="26"/>
        <v>25.140999999999998</v>
      </c>
      <c r="BM15" s="3">
        <f t="shared" si="27"/>
        <v>25.170999999999999</v>
      </c>
      <c r="BN15" s="3">
        <f t="shared" si="28"/>
        <v>25.13</v>
      </c>
      <c r="BO15" s="3">
        <f t="shared" si="29"/>
        <v>25.077000000000002</v>
      </c>
    </row>
    <row r="16" spans="1:67" x14ac:dyDescent="0.2">
      <c r="A16" s="11" t="s">
        <v>38</v>
      </c>
      <c r="B16" s="11" t="s">
        <v>39</v>
      </c>
      <c r="C16" s="11" t="s">
        <v>69</v>
      </c>
      <c r="D16" s="11" t="s">
        <v>56</v>
      </c>
      <c r="E16" s="11" t="s">
        <v>70</v>
      </c>
      <c r="F16" s="11">
        <v>8.5160999999999998</v>
      </c>
      <c r="G16" s="11">
        <v>10.5205</v>
      </c>
      <c r="H16" s="11">
        <v>9.3184000000000005</v>
      </c>
      <c r="I16" s="11">
        <v>6.6952999999999996</v>
      </c>
      <c r="J16" s="11">
        <v>7.49</v>
      </c>
      <c r="K16" s="11">
        <v>9.8812999999999995</v>
      </c>
      <c r="L16" s="11">
        <v>8.9504000000000001</v>
      </c>
      <c r="M16" s="11">
        <v>7.5911999999999997</v>
      </c>
      <c r="N16" s="11">
        <v>7.9524999999999997</v>
      </c>
      <c r="O16" s="11">
        <v>5.3631000000000002</v>
      </c>
      <c r="P16" s="11">
        <v>5.0240999999999998</v>
      </c>
      <c r="Q16" s="11">
        <v>8.8084000000000007</v>
      </c>
      <c r="R16" s="11">
        <v>9.4384999999999994</v>
      </c>
      <c r="S16" s="11">
        <v>7.5522999999999998</v>
      </c>
      <c r="T16" s="11">
        <v>7.6089000000000002</v>
      </c>
      <c r="U16" s="11">
        <v>6.5883000000000003</v>
      </c>
      <c r="V16" s="11">
        <v>6.7381000000000002</v>
      </c>
      <c r="W16" s="11">
        <v>8.1227999999999998</v>
      </c>
      <c r="X16" s="11">
        <v>6.6599000000000004</v>
      </c>
      <c r="Y16" s="11">
        <v>7.8708</v>
      </c>
      <c r="Z16" s="11">
        <v>10.2277</v>
      </c>
      <c r="AA16" s="11">
        <v>8.3368000000000002</v>
      </c>
      <c r="AB16" s="11">
        <v>7.3878000000000004</v>
      </c>
      <c r="AC16" s="11">
        <v>8.4468999999999994</v>
      </c>
      <c r="AD16" s="11">
        <v>5.9513999999999996</v>
      </c>
      <c r="AE16" s="11">
        <v>4.6151</v>
      </c>
      <c r="AF16" s="11">
        <v>5.2045000000000003</v>
      </c>
      <c r="AG16" s="11">
        <v>5.3162000000000003</v>
      </c>
      <c r="AH16" s="11">
        <v>5.8258999999999999</v>
      </c>
      <c r="AI16" s="11">
        <v>5.6412000000000004</v>
      </c>
      <c r="AJ16" s="11">
        <v>5.1513999999999998</v>
      </c>
      <c r="AK16" s="11">
        <v>4.1997</v>
      </c>
      <c r="AL16" s="11">
        <v>4.2640000000000002</v>
      </c>
      <c r="AM16" s="3">
        <f t="shared" si="1"/>
        <v>7.19</v>
      </c>
      <c r="AN16" s="3">
        <f t="shared" si="2"/>
        <v>7.149</v>
      </c>
      <c r="AO16" s="3">
        <f t="shared" si="3"/>
        <v>7.0469999999999997</v>
      </c>
      <c r="AP16" s="3">
        <f t="shared" si="4"/>
        <v>6.9790000000000001</v>
      </c>
      <c r="AQ16" s="3">
        <f t="shared" si="5"/>
        <v>6.9870000000000001</v>
      </c>
      <c r="AR16" s="3">
        <f t="shared" si="6"/>
        <v>6.9720000000000004</v>
      </c>
      <c r="AS16" s="3">
        <f t="shared" si="7"/>
        <v>6.8840000000000003</v>
      </c>
      <c r="AT16" s="3">
        <f t="shared" si="8"/>
        <v>6.8209999999999997</v>
      </c>
      <c r="AU16" s="3">
        <f t="shared" si="9"/>
        <v>6.798</v>
      </c>
      <c r="AV16" s="3">
        <f t="shared" si="10"/>
        <v>6.7629999999999999</v>
      </c>
      <c r="AW16" s="3">
        <f t="shared" si="11"/>
        <v>6.8049999999999997</v>
      </c>
      <c r="AX16" s="3">
        <f t="shared" si="12"/>
        <v>6.859</v>
      </c>
      <c r="AY16" s="3">
        <f t="shared" si="13"/>
        <v>6.8</v>
      </c>
      <c r="AZ16" s="3">
        <f t="shared" si="14"/>
        <v>6.72</v>
      </c>
      <c r="BA16" s="3">
        <f t="shared" si="15"/>
        <v>6.6950000000000003</v>
      </c>
      <c r="BB16" s="3">
        <f t="shared" si="16"/>
        <v>6.6669999999999998</v>
      </c>
      <c r="BC16" s="3">
        <f t="shared" si="17"/>
        <v>6.67</v>
      </c>
      <c r="BD16" s="3">
        <f t="shared" si="18"/>
        <v>6.6680000000000001</v>
      </c>
      <c r="BE16" s="3">
        <f t="shared" si="19"/>
        <v>6.6230000000000002</v>
      </c>
      <c r="BF16" s="3">
        <f t="shared" si="20"/>
        <v>6.6219999999999999</v>
      </c>
      <c r="BG16" s="3">
        <f t="shared" si="21"/>
        <v>6.5839999999999996</v>
      </c>
      <c r="BH16" s="3">
        <f t="shared" si="22"/>
        <v>6.4740000000000002</v>
      </c>
      <c r="BI16" s="3">
        <f t="shared" si="23"/>
        <v>6.4180000000000001</v>
      </c>
      <c r="BJ16" s="3">
        <f t="shared" si="24"/>
        <v>6.3879999999999999</v>
      </c>
      <c r="BK16" s="3">
        <f t="shared" si="25"/>
        <v>6.3259999999999996</v>
      </c>
      <c r="BL16" s="3">
        <f t="shared" si="26"/>
        <v>6.3369999999999997</v>
      </c>
      <c r="BM16" s="3">
        <f t="shared" si="27"/>
        <v>6.3890000000000002</v>
      </c>
      <c r="BN16" s="3">
        <f t="shared" si="28"/>
        <v>6.4249999999999998</v>
      </c>
      <c r="BO16" s="3">
        <f t="shared" si="29"/>
        <v>6.4589999999999996</v>
      </c>
    </row>
    <row r="17" spans="1:67" x14ac:dyDescent="0.2">
      <c r="A17" s="11" t="s">
        <v>38</v>
      </c>
      <c r="B17" s="11" t="s">
        <v>39</v>
      </c>
      <c r="C17" s="11" t="s">
        <v>69</v>
      </c>
      <c r="D17" s="11" t="s">
        <v>57</v>
      </c>
      <c r="E17" s="11" t="s">
        <v>70</v>
      </c>
      <c r="F17" s="11">
        <v>5.4154999999999998</v>
      </c>
      <c r="G17" s="11">
        <v>4.6797000000000004</v>
      </c>
      <c r="H17" s="11">
        <v>4.7352999999999996</v>
      </c>
      <c r="I17" s="11">
        <v>5.5976999999999997</v>
      </c>
      <c r="J17" s="11">
        <v>5.1959</v>
      </c>
      <c r="K17" s="11">
        <v>5.6193</v>
      </c>
      <c r="L17" s="11">
        <v>6.1340000000000003</v>
      </c>
      <c r="M17" s="11">
        <v>5.4</v>
      </c>
      <c r="N17" s="11">
        <v>4.6966000000000001</v>
      </c>
      <c r="O17" s="11">
        <v>6.6265999999999998</v>
      </c>
      <c r="P17" s="11">
        <v>7.0833000000000004</v>
      </c>
      <c r="Q17" s="11">
        <v>7.1101000000000001</v>
      </c>
      <c r="R17" s="11">
        <v>7.3967999999999998</v>
      </c>
      <c r="S17" s="11">
        <v>5.7435999999999998</v>
      </c>
      <c r="T17" s="11">
        <v>5.2548000000000004</v>
      </c>
      <c r="U17" s="11">
        <v>4.5622999999999996</v>
      </c>
      <c r="V17" s="11">
        <v>3.4535</v>
      </c>
      <c r="W17" s="11">
        <v>3.4432999999999998</v>
      </c>
      <c r="X17" s="11">
        <v>3.5063</v>
      </c>
      <c r="Y17" s="11">
        <v>3.0301999999999998</v>
      </c>
      <c r="Z17" s="11">
        <v>2.7955000000000001</v>
      </c>
      <c r="AA17" s="11">
        <v>3.0501999999999998</v>
      </c>
      <c r="AB17" s="11">
        <v>3.1751999999999998</v>
      </c>
      <c r="AC17" s="11">
        <v>2.6183999999999998</v>
      </c>
      <c r="AD17" s="11">
        <v>2.7124000000000001</v>
      </c>
      <c r="AE17" s="11">
        <v>2.8875999999999999</v>
      </c>
      <c r="AF17" s="11">
        <v>2.8730000000000002</v>
      </c>
      <c r="AG17" s="11">
        <v>3.0682</v>
      </c>
      <c r="AH17" s="11">
        <v>2.6804999999999999</v>
      </c>
      <c r="AI17" s="11">
        <v>2.508</v>
      </c>
      <c r="AJ17" s="11">
        <v>2.3694000000000002</v>
      </c>
      <c r="AK17" s="11">
        <v>2.1453000000000002</v>
      </c>
      <c r="AL17" s="11">
        <v>2.2246000000000001</v>
      </c>
      <c r="AM17" s="3">
        <f t="shared" si="1"/>
        <v>4.2359999999999998</v>
      </c>
      <c r="AN17" s="3">
        <f t="shared" si="2"/>
        <v>4.2</v>
      </c>
      <c r="AO17" s="3">
        <f t="shared" si="3"/>
        <v>4.1859999999999999</v>
      </c>
      <c r="AP17" s="3">
        <f t="shared" si="4"/>
        <v>4.1689999999999996</v>
      </c>
      <c r="AQ17" s="3">
        <f t="shared" si="5"/>
        <v>4.1260000000000003</v>
      </c>
      <c r="AR17" s="3">
        <f t="shared" si="6"/>
        <v>4.0940000000000003</v>
      </c>
      <c r="AS17" s="3">
        <f t="shared" si="7"/>
        <v>4.0469999999999997</v>
      </c>
      <c r="AT17" s="3">
        <f t="shared" si="8"/>
        <v>3.984</v>
      </c>
      <c r="AU17" s="3">
        <f t="shared" si="9"/>
        <v>3.9409999999999998</v>
      </c>
      <c r="AV17" s="3">
        <f t="shared" si="10"/>
        <v>3.9180000000000001</v>
      </c>
      <c r="AW17" s="3">
        <f t="shared" si="11"/>
        <v>3.8359999999999999</v>
      </c>
      <c r="AX17" s="3">
        <f t="shared" si="12"/>
        <v>3.738</v>
      </c>
      <c r="AY17" s="3">
        <f t="shared" si="13"/>
        <v>3.6360000000000001</v>
      </c>
      <c r="AZ17" s="3">
        <f t="shared" si="14"/>
        <v>3.5219999999999998</v>
      </c>
      <c r="BA17" s="3">
        <f t="shared" si="15"/>
        <v>3.4540000000000002</v>
      </c>
      <c r="BB17" s="3">
        <f t="shared" si="16"/>
        <v>3.4</v>
      </c>
      <c r="BC17" s="3">
        <f t="shared" si="17"/>
        <v>3.3650000000000002</v>
      </c>
      <c r="BD17" s="3">
        <f t="shared" si="18"/>
        <v>3.3620000000000001</v>
      </c>
      <c r="BE17" s="3">
        <f t="shared" si="19"/>
        <v>3.359</v>
      </c>
      <c r="BF17" s="3">
        <f t="shared" si="20"/>
        <v>3.355</v>
      </c>
      <c r="BG17" s="3">
        <f t="shared" si="21"/>
        <v>3.3650000000000002</v>
      </c>
      <c r="BH17" s="3">
        <f t="shared" si="22"/>
        <v>3.3820000000000001</v>
      </c>
      <c r="BI17" s="3">
        <f t="shared" si="23"/>
        <v>3.3919999999999999</v>
      </c>
      <c r="BJ17" s="3">
        <f t="shared" si="24"/>
        <v>3.399</v>
      </c>
      <c r="BK17" s="3">
        <f t="shared" si="25"/>
        <v>3.4220000000000002</v>
      </c>
      <c r="BL17" s="3">
        <f t="shared" si="26"/>
        <v>3.444</v>
      </c>
      <c r="BM17" s="3">
        <f t="shared" si="27"/>
        <v>3.4609999999999999</v>
      </c>
      <c r="BN17" s="3">
        <f t="shared" si="28"/>
        <v>3.4780000000000002</v>
      </c>
      <c r="BO17" s="3">
        <f t="shared" si="29"/>
        <v>3.4910000000000001</v>
      </c>
    </row>
    <row r="18" spans="1:67" x14ac:dyDescent="0.2">
      <c r="A18" s="11" t="s">
        <v>38</v>
      </c>
      <c r="B18" s="11" t="s">
        <v>39</v>
      </c>
      <c r="C18" s="11" t="s">
        <v>69</v>
      </c>
      <c r="D18" s="11" t="s">
        <v>58</v>
      </c>
      <c r="E18" s="11" t="s">
        <v>70</v>
      </c>
      <c r="F18" s="11">
        <v>17.3965</v>
      </c>
      <c r="G18" s="11">
        <v>15.3863</v>
      </c>
      <c r="H18" s="11">
        <v>13.1113</v>
      </c>
      <c r="I18" s="11">
        <v>13.648999999999999</v>
      </c>
      <c r="J18" s="11">
        <v>14.0304</v>
      </c>
      <c r="K18" s="11">
        <v>14.926299999999999</v>
      </c>
      <c r="L18" s="11">
        <v>15.132</v>
      </c>
      <c r="M18" s="11">
        <v>13.7463</v>
      </c>
      <c r="N18" s="11">
        <v>13.8927</v>
      </c>
      <c r="O18" s="11">
        <v>14.7942</v>
      </c>
      <c r="P18" s="11">
        <v>18.403099999999998</v>
      </c>
      <c r="Q18" s="11">
        <v>17.213999999999999</v>
      </c>
      <c r="R18" s="11">
        <v>17.008900000000001</v>
      </c>
      <c r="S18" s="11">
        <v>16.405899999999999</v>
      </c>
      <c r="T18" s="11">
        <v>15.839600000000001</v>
      </c>
      <c r="U18" s="11">
        <v>15.9133</v>
      </c>
      <c r="V18" s="11">
        <v>13.6286</v>
      </c>
      <c r="W18" s="11">
        <v>14.0106</v>
      </c>
      <c r="X18" s="11">
        <v>13.223800000000001</v>
      </c>
      <c r="Y18" s="11">
        <v>12.1043</v>
      </c>
      <c r="Z18" s="11">
        <v>11.9185</v>
      </c>
      <c r="AA18" s="11">
        <v>12.0768</v>
      </c>
      <c r="AB18" s="11">
        <v>12.297700000000001</v>
      </c>
      <c r="AC18" s="11">
        <v>12.1426</v>
      </c>
      <c r="AD18" s="11">
        <v>12.4315</v>
      </c>
      <c r="AE18" s="11">
        <v>13.1317</v>
      </c>
      <c r="AF18" s="11">
        <v>14.611000000000001</v>
      </c>
      <c r="AG18" s="11">
        <v>14.4458</v>
      </c>
      <c r="AH18" s="11">
        <v>13.9328</v>
      </c>
      <c r="AI18" s="11">
        <v>13.642200000000001</v>
      </c>
      <c r="AJ18" s="11">
        <v>13.6373</v>
      </c>
      <c r="AK18" s="11">
        <v>14.776999999999999</v>
      </c>
      <c r="AL18" s="11">
        <v>16.256900000000002</v>
      </c>
      <c r="AM18" s="3">
        <f t="shared" si="1"/>
        <v>14.398</v>
      </c>
      <c r="AN18" s="3">
        <f t="shared" si="2"/>
        <v>14.307</v>
      </c>
      <c r="AO18" s="3">
        <f t="shared" si="3"/>
        <v>14.273999999999999</v>
      </c>
      <c r="AP18" s="3">
        <f t="shared" si="4"/>
        <v>14.308999999999999</v>
      </c>
      <c r="AQ18" s="3">
        <f t="shared" si="5"/>
        <v>14.329000000000001</v>
      </c>
      <c r="AR18" s="3">
        <f t="shared" si="6"/>
        <v>14.337999999999999</v>
      </c>
      <c r="AS18" s="3">
        <f t="shared" si="7"/>
        <v>14.32</v>
      </c>
      <c r="AT18" s="3">
        <f t="shared" si="8"/>
        <v>14.295999999999999</v>
      </c>
      <c r="AU18" s="3">
        <f t="shared" si="9"/>
        <v>14.311999999999999</v>
      </c>
      <c r="AV18" s="3">
        <f t="shared" si="10"/>
        <v>14.324999999999999</v>
      </c>
      <c r="AW18" s="3">
        <f t="shared" si="11"/>
        <v>14.311</v>
      </c>
      <c r="AX18" s="3">
        <f t="shared" si="12"/>
        <v>14.186999999999999</v>
      </c>
      <c r="AY18" s="3">
        <f t="shared" si="13"/>
        <v>14.095000000000001</v>
      </c>
      <c r="AZ18" s="3">
        <f t="shared" si="14"/>
        <v>14.007</v>
      </c>
      <c r="BA18" s="3">
        <f t="shared" si="15"/>
        <v>13.933999999999999</v>
      </c>
      <c r="BB18" s="3">
        <f t="shared" si="16"/>
        <v>13.875999999999999</v>
      </c>
      <c r="BC18" s="3">
        <f t="shared" si="17"/>
        <v>13.815</v>
      </c>
      <c r="BD18" s="3">
        <f t="shared" si="18"/>
        <v>13.82</v>
      </c>
      <c r="BE18" s="3">
        <f t="shared" si="19"/>
        <v>13.815</v>
      </c>
      <c r="BF18" s="3">
        <f t="shared" si="20"/>
        <v>13.833</v>
      </c>
      <c r="BG18" s="3">
        <f t="shared" si="21"/>
        <v>13.885</v>
      </c>
      <c r="BH18" s="3">
        <f t="shared" si="22"/>
        <v>13.945</v>
      </c>
      <c r="BI18" s="3">
        <f t="shared" si="23"/>
        <v>14.000999999999999</v>
      </c>
      <c r="BJ18" s="3">
        <f t="shared" si="24"/>
        <v>14.053000000000001</v>
      </c>
      <c r="BK18" s="3">
        <f t="shared" si="25"/>
        <v>14.111000000000001</v>
      </c>
      <c r="BL18" s="3">
        <f t="shared" si="26"/>
        <v>14.162000000000001</v>
      </c>
      <c r="BM18" s="3">
        <f t="shared" si="27"/>
        <v>14.193</v>
      </c>
      <c r="BN18" s="3">
        <f t="shared" si="28"/>
        <v>14.18</v>
      </c>
      <c r="BO18" s="3">
        <f t="shared" si="29"/>
        <v>14.172000000000001</v>
      </c>
    </row>
    <row r="19" spans="1:67" x14ac:dyDescent="0.2">
      <c r="A19" s="11" t="s">
        <v>38</v>
      </c>
      <c r="B19" s="11" t="s">
        <v>39</v>
      </c>
      <c r="C19" s="11" t="s">
        <v>69</v>
      </c>
      <c r="D19" s="11" t="s">
        <v>59</v>
      </c>
      <c r="E19" s="11" t="s">
        <v>70</v>
      </c>
      <c r="F19" s="11">
        <v>7.6031000000000004</v>
      </c>
      <c r="G19" s="11">
        <v>5.0510999999999999</v>
      </c>
      <c r="H19" s="11">
        <v>5.4744999999999999</v>
      </c>
      <c r="I19" s="11">
        <v>6.3578999999999999</v>
      </c>
      <c r="J19" s="11">
        <v>6.4644000000000004</v>
      </c>
      <c r="K19" s="11">
        <v>7.7575000000000003</v>
      </c>
      <c r="L19" s="11">
        <v>8.8346</v>
      </c>
      <c r="M19" s="11">
        <v>10.788</v>
      </c>
      <c r="N19" s="11">
        <v>8.8163999999999998</v>
      </c>
      <c r="O19" s="11">
        <v>10.5219</v>
      </c>
      <c r="P19" s="11">
        <v>15.7006</v>
      </c>
      <c r="Q19" s="11">
        <v>9.9521999999999995</v>
      </c>
      <c r="R19" s="11">
        <v>9.8567999999999998</v>
      </c>
      <c r="S19" s="11">
        <v>11.063499999999999</v>
      </c>
      <c r="T19" s="11">
        <v>11.424899999999999</v>
      </c>
      <c r="U19" s="11">
        <v>9.6867999999999999</v>
      </c>
      <c r="V19" s="11">
        <v>8.0599000000000007</v>
      </c>
      <c r="W19" s="11">
        <v>8.8285</v>
      </c>
      <c r="X19" s="11">
        <v>10.549200000000001</v>
      </c>
      <c r="Y19" s="11">
        <v>7.2598000000000003</v>
      </c>
      <c r="Z19" s="11">
        <v>8.9207000000000001</v>
      </c>
      <c r="AA19" s="11">
        <v>8.4539000000000009</v>
      </c>
      <c r="AB19" s="11">
        <v>9.4269999999999996</v>
      </c>
      <c r="AC19" s="11">
        <v>8.2531999999999996</v>
      </c>
      <c r="AD19" s="11">
        <v>8.7812000000000001</v>
      </c>
      <c r="AE19" s="11">
        <v>9.5504999999999995</v>
      </c>
      <c r="AF19" s="11">
        <v>9.9623000000000008</v>
      </c>
      <c r="AG19" s="11">
        <v>11.6052</v>
      </c>
      <c r="AH19" s="11">
        <v>10.9899</v>
      </c>
      <c r="AI19" s="11">
        <v>10.2097</v>
      </c>
      <c r="AJ19" s="11">
        <v>10.605399999999999</v>
      </c>
      <c r="AK19" s="11">
        <v>12.604200000000001</v>
      </c>
      <c r="AL19" s="11">
        <v>11.567</v>
      </c>
      <c r="AM19" s="3">
        <f t="shared" si="1"/>
        <v>9.4239999999999995</v>
      </c>
      <c r="AN19" s="3">
        <f t="shared" si="2"/>
        <v>9.4789999999999992</v>
      </c>
      <c r="AO19" s="3">
        <f t="shared" si="3"/>
        <v>9.6129999999999995</v>
      </c>
      <c r="AP19" s="3">
        <f t="shared" si="4"/>
        <v>9.7379999999999995</v>
      </c>
      <c r="AQ19" s="3">
        <f t="shared" si="5"/>
        <v>9.8409999999999993</v>
      </c>
      <c r="AR19" s="3">
        <f t="shared" si="6"/>
        <v>9.9429999999999996</v>
      </c>
      <c r="AS19" s="3">
        <f t="shared" si="7"/>
        <v>10.009</v>
      </c>
      <c r="AT19" s="3">
        <f t="shared" si="8"/>
        <v>10.045</v>
      </c>
      <c r="AU19" s="3">
        <f t="shared" si="9"/>
        <v>10.023</v>
      </c>
      <c r="AV19" s="3">
        <f t="shared" si="10"/>
        <v>10.058999999999999</v>
      </c>
      <c r="AW19" s="3">
        <f t="shared" si="11"/>
        <v>10.045</v>
      </c>
      <c r="AX19" s="3">
        <f t="shared" si="12"/>
        <v>9.8740000000000006</v>
      </c>
      <c r="AY19" s="3">
        <f t="shared" si="13"/>
        <v>9.8710000000000004</v>
      </c>
      <c r="AZ19" s="3">
        <f t="shared" si="14"/>
        <v>9.8719999999999999</v>
      </c>
      <c r="BA19" s="3">
        <f t="shared" si="15"/>
        <v>9.8360000000000003</v>
      </c>
      <c r="BB19" s="3">
        <f t="shared" si="16"/>
        <v>9.7870000000000008</v>
      </c>
      <c r="BC19" s="3">
        <f t="shared" si="17"/>
        <v>9.7910000000000004</v>
      </c>
      <c r="BD19" s="3">
        <f t="shared" si="18"/>
        <v>9.843</v>
      </c>
      <c r="BE19" s="3">
        <f t="shared" si="19"/>
        <v>9.8740000000000006</v>
      </c>
      <c r="BF19" s="3">
        <f t="shared" si="20"/>
        <v>9.8529999999999998</v>
      </c>
      <c r="BG19" s="3">
        <f t="shared" si="21"/>
        <v>9.9320000000000004</v>
      </c>
      <c r="BH19" s="3">
        <f t="shared" si="22"/>
        <v>9.9619999999999997</v>
      </c>
      <c r="BI19" s="3">
        <f t="shared" si="23"/>
        <v>10.007999999999999</v>
      </c>
      <c r="BJ19" s="3">
        <f t="shared" si="24"/>
        <v>10.026</v>
      </c>
      <c r="BK19" s="3">
        <f t="shared" si="25"/>
        <v>10.079000000000001</v>
      </c>
      <c r="BL19" s="3">
        <f t="shared" si="26"/>
        <v>10.119</v>
      </c>
      <c r="BM19" s="3">
        <f t="shared" si="27"/>
        <v>10.135999999999999</v>
      </c>
      <c r="BN19" s="3">
        <f t="shared" si="28"/>
        <v>10.141</v>
      </c>
      <c r="BO19" s="3">
        <f t="shared" si="29"/>
        <v>10.097</v>
      </c>
    </row>
    <row r="20" spans="1:67" x14ac:dyDescent="0.2">
      <c r="A20" s="11" t="s">
        <v>38</v>
      </c>
      <c r="B20" s="11" t="s">
        <v>39</v>
      </c>
      <c r="C20" s="11" t="s">
        <v>69</v>
      </c>
      <c r="D20" s="11" t="s">
        <v>60</v>
      </c>
      <c r="E20" s="11" t="s">
        <v>70</v>
      </c>
      <c r="F20" s="11">
        <v>7.7465999999999999</v>
      </c>
      <c r="G20" s="11">
        <v>8.9741999999999997</v>
      </c>
      <c r="H20" s="11">
        <v>9.0888000000000009</v>
      </c>
      <c r="I20" s="11">
        <v>7.8601999999999999</v>
      </c>
      <c r="J20" s="11">
        <v>7.7747999999999999</v>
      </c>
      <c r="K20" s="11">
        <v>7.7777000000000003</v>
      </c>
      <c r="L20" s="11">
        <v>7.6176000000000004</v>
      </c>
      <c r="M20" s="11">
        <v>8.7935999999999996</v>
      </c>
      <c r="N20" s="11">
        <v>9.9375999999999998</v>
      </c>
      <c r="O20" s="11">
        <v>10.068300000000001</v>
      </c>
      <c r="P20" s="11">
        <v>15.801399999999999</v>
      </c>
      <c r="Q20" s="11">
        <v>18.436599999999999</v>
      </c>
      <c r="R20" s="11">
        <v>18.229199999999999</v>
      </c>
      <c r="S20" s="11">
        <v>21.3749</v>
      </c>
      <c r="T20" s="11">
        <v>23.9816</v>
      </c>
      <c r="U20" s="11">
        <v>25.758400000000002</v>
      </c>
      <c r="V20" s="11">
        <v>30.6663</v>
      </c>
      <c r="W20" s="11">
        <v>31.388000000000002</v>
      </c>
      <c r="X20" s="11">
        <v>29.740400000000001</v>
      </c>
      <c r="Y20" s="11">
        <v>23.866700000000002</v>
      </c>
      <c r="Z20" s="11">
        <v>19.822900000000001</v>
      </c>
      <c r="AA20" s="11">
        <v>20.393899999999999</v>
      </c>
      <c r="AB20" s="11">
        <v>23.116499999999998</v>
      </c>
      <c r="AC20" s="11">
        <v>22.393699999999999</v>
      </c>
      <c r="AD20" s="11">
        <v>24.472100000000001</v>
      </c>
      <c r="AE20" s="11">
        <v>24.7424</v>
      </c>
      <c r="AF20" s="11">
        <v>17.6325</v>
      </c>
      <c r="AG20" s="11">
        <v>14.285</v>
      </c>
      <c r="AH20" s="11">
        <v>16.299199999999999</v>
      </c>
      <c r="AI20" s="11">
        <v>16.788499999999999</v>
      </c>
      <c r="AJ20" s="11">
        <v>13.763299999999999</v>
      </c>
      <c r="AK20" s="11">
        <v>11.203200000000001</v>
      </c>
      <c r="AL20" s="11">
        <v>14.7515</v>
      </c>
      <c r="AM20" s="3">
        <f t="shared" si="1"/>
        <v>17.108000000000001</v>
      </c>
      <c r="AN20" s="3">
        <f t="shared" si="2"/>
        <v>17.390999999999998</v>
      </c>
      <c r="AO20" s="3">
        <f t="shared" si="3"/>
        <v>17.646000000000001</v>
      </c>
      <c r="AP20" s="3">
        <f t="shared" si="4"/>
        <v>17.905999999999999</v>
      </c>
      <c r="AQ20" s="3">
        <f t="shared" si="5"/>
        <v>18.21</v>
      </c>
      <c r="AR20" s="3">
        <f t="shared" si="6"/>
        <v>18.526</v>
      </c>
      <c r="AS20" s="3">
        <f t="shared" si="7"/>
        <v>18.852</v>
      </c>
      <c r="AT20" s="3">
        <f t="shared" si="8"/>
        <v>19.192</v>
      </c>
      <c r="AU20" s="3">
        <f t="shared" si="9"/>
        <v>19.507000000000001</v>
      </c>
      <c r="AV20" s="3">
        <f t="shared" si="10"/>
        <v>19.797000000000001</v>
      </c>
      <c r="AW20" s="3">
        <f t="shared" si="11"/>
        <v>20.091999999999999</v>
      </c>
      <c r="AX20" s="3">
        <f t="shared" si="12"/>
        <v>20.222000000000001</v>
      </c>
      <c r="AY20" s="3">
        <f t="shared" si="13"/>
        <v>20.276</v>
      </c>
      <c r="AZ20" s="3">
        <f t="shared" si="14"/>
        <v>20.338000000000001</v>
      </c>
      <c r="BA20" s="3">
        <f t="shared" si="15"/>
        <v>20.306999999999999</v>
      </c>
      <c r="BB20" s="3">
        <f t="shared" si="16"/>
        <v>20.196000000000002</v>
      </c>
      <c r="BC20" s="3">
        <f t="shared" si="17"/>
        <v>20.027000000000001</v>
      </c>
      <c r="BD20" s="3">
        <f t="shared" si="18"/>
        <v>19.704999999999998</v>
      </c>
      <c r="BE20" s="3">
        <f t="shared" si="19"/>
        <v>19.350999999999999</v>
      </c>
      <c r="BF20" s="3">
        <f t="shared" si="20"/>
        <v>19.036000000000001</v>
      </c>
      <c r="BG20" s="3">
        <f t="shared" si="21"/>
        <v>18.888999999999999</v>
      </c>
      <c r="BH20" s="3">
        <f t="shared" si="22"/>
        <v>18.861000000000001</v>
      </c>
      <c r="BI20" s="3">
        <f t="shared" si="23"/>
        <v>18.815000000000001</v>
      </c>
      <c r="BJ20" s="3">
        <f t="shared" si="24"/>
        <v>18.684000000000001</v>
      </c>
      <c r="BK20" s="3">
        <f t="shared" si="25"/>
        <v>18.571999999999999</v>
      </c>
      <c r="BL20" s="3">
        <f t="shared" si="26"/>
        <v>18.393000000000001</v>
      </c>
      <c r="BM20" s="3">
        <f t="shared" si="27"/>
        <v>18.201000000000001</v>
      </c>
      <c r="BN20" s="3">
        <f t="shared" si="28"/>
        <v>18.218</v>
      </c>
      <c r="BO20" s="3">
        <f t="shared" si="29"/>
        <v>18.337</v>
      </c>
    </row>
    <row r="21" spans="1:67" x14ac:dyDescent="0.2">
      <c r="A21" s="11" t="s">
        <v>38</v>
      </c>
      <c r="B21" s="11" t="s">
        <v>39</v>
      </c>
      <c r="C21" s="11" t="s">
        <v>69</v>
      </c>
      <c r="D21" s="11" t="s">
        <v>61</v>
      </c>
      <c r="E21" s="11" t="s">
        <v>70</v>
      </c>
      <c r="F21" s="11">
        <v>73.042100000000005</v>
      </c>
      <c r="G21" s="11">
        <v>76.105699999999999</v>
      </c>
      <c r="H21" s="11">
        <v>75.7607</v>
      </c>
      <c r="I21" s="11">
        <v>75.582999999999998</v>
      </c>
      <c r="J21" s="11">
        <v>76.017499999999998</v>
      </c>
      <c r="K21" s="11">
        <v>74.820700000000002</v>
      </c>
      <c r="L21" s="11">
        <v>72.624200000000002</v>
      </c>
      <c r="M21" s="11">
        <v>71.024299999999997</v>
      </c>
      <c r="N21" s="11">
        <v>72.754000000000005</v>
      </c>
      <c r="O21" s="11">
        <v>68.938900000000004</v>
      </c>
      <c r="P21" s="11">
        <v>57.622900000000001</v>
      </c>
      <c r="Q21" s="11">
        <v>60.810400000000001</v>
      </c>
      <c r="R21" s="11">
        <v>60.708300000000001</v>
      </c>
      <c r="S21" s="11">
        <v>58.453299999999999</v>
      </c>
      <c r="T21" s="11">
        <v>56.096699999999998</v>
      </c>
      <c r="U21" s="11">
        <v>56.276800000000001</v>
      </c>
      <c r="V21" s="11">
        <v>54.462400000000002</v>
      </c>
      <c r="W21" s="11">
        <v>52.474800000000002</v>
      </c>
      <c r="X21" s="11">
        <v>52.315199999999997</v>
      </c>
      <c r="Y21" s="11">
        <v>61.729399999999998</v>
      </c>
      <c r="Z21" s="11">
        <v>65.166300000000007</v>
      </c>
      <c r="AA21" s="11">
        <v>63.1905</v>
      </c>
      <c r="AB21" s="11">
        <v>59.627299999999998</v>
      </c>
      <c r="AC21" s="11">
        <v>62.307899999999997</v>
      </c>
      <c r="AD21" s="11">
        <v>59.843800000000002</v>
      </c>
      <c r="AE21" s="11">
        <v>58.727600000000002</v>
      </c>
      <c r="AF21" s="11">
        <v>65.038700000000006</v>
      </c>
      <c r="AG21" s="11">
        <v>66.399199999999993</v>
      </c>
      <c r="AH21" s="11">
        <v>65.104100000000003</v>
      </c>
      <c r="AI21" s="11">
        <v>65.153700000000001</v>
      </c>
      <c r="AJ21" s="11">
        <v>68.066299999999998</v>
      </c>
      <c r="AK21" s="11">
        <v>68.642799999999994</v>
      </c>
      <c r="AL21" s="11">
        <v>65.6511</v>
      </c>
      <c r="AM21" s="3">
        <f t="shared" si="1"/>
        <v>64.864999999999995</v>
      </c>
      <c r="AN21" s="3">
        <f t="shared" si="2"/>
        <v>64.617000000000004</v>
      </c>
      <c r="AO21" s="3">
        <f t="shared" si="3"/>
        <v>64.269000000000005</v>
      </c>
      <c r="AP21" s="3">
        <f t="shared" si="4"/>
        <v>63.920999999999999</v>
      </c>
      <c r="AQ21" s="3">
        <f t="shared" si="5"/>
        <v>63.567</v>
      </c>
      <c r="AR21" s="3">
        <f t="shared" si="6"/>
        <v>63.19</v>
      </c>
      <c r="AS21" s="3">
        <f t="shared" si="7"/>
        <v>62.838000000000001</v>
      </c>
      <c r="AT21" s="3">
        <f t="shared" si="8"/>
        <v>62.540999999999997</v>
      </c>
      <c r="AU21" s="3">
        <f t="shared" si="9"/>
        <v>62.283999999999999</v>
      </c>
      <c r="AV21" s="3">
        <f t="shared" si="10"/>
        <v>61.966999999999999</v>
      </c>
      <c r="AW21" s="3">
        <f t="shared" si="11"/>
        <v>61.755000000000003</v>
      </c>
      <c r="AX21" s="3">
        <f t="shared" si="12"/>
        <v>61.881</v>
      </c>
      <c r="AY21" s="3">
        <f t="shared" si="13"/>
        <v>61.912999999999997</v>
      </c>
      <c r="AZ21" s="3">
        <f t="shared" si="14"/>
        <v>61.95</v>
      </c>
      <c r="BA21" s="3">
        <f t="shared" si="15"/>
        <v>62.055999999999997</v>
      </c>
      <c r="BB21" s="3">
        <f t="shared" si="16"/>
        <v>62.235999999999997</v>
      </c>
      <c r="BC21" s="3">
        <f t="shared" si="17"/>
        <v>62.417000000000002</v>
      </c>
      <c r="BD21" s="3">
        <f t="shared" si="18"/>
        <v>62.658000000000001</v>
      </c>
      <c r="BE21" s="3">
        <f t="shared" si="19"/>
        <v>62.966000000000001</v>
      </c>
      <c r="BF21" s="3">
        <f t="shared" si="20"/>
        <v>63.289000000000001</v>
      </c>
      <c r="BG21" s="3">
        <f t="shared" si="21"/>
        <v>63.335999999999999</v>
      </c>
      <c r="BH21" s="3">
        <f t="shared" si="22"/>
        <v>63.280999999999999</v>
      </c>
      <c r="BI21" s="3">
        <f t="shared" si="23"/>
        <v>63.283999999999999</v>
      </c>
      <c r="BJ21" s="3">
        <f t="shared" si="24"/>
        <v>63.393999999999998</v>
      </c>
      <c r="BK21" s="3">
        <f t="shared" si="25"/>
        <v>63.427</v>
      </c>
      <c r="BL21" s="3">
        <f t="shared" si="26"/>
        <v>63.536000000000001</v>
      </c>
      <c r="BM21" s="3">
        <f t="shared" si="27"/>
        <v>63.682000000000002</v>
      </c>
      <c r="BN21" s="3">
        <f t="shared" si="28"/>
        <v>63.640999999999998</v>
      </c>
      <c r="BO21" s="3">
        <f t="shared" si="29"/>
        <v>63.557000000000002</v>
      </c>
    </row>
    <row r="22" spans="1:67" x14ac:dyDescent="0.2">
      <c r="A22" s="11" t="s">
        <v>38</v>
      </c>
      <c r="B22" s="11" t="s">
        <v>39</v>
      </c>
      <c r="C22" s="11" t="s">
        <v>69</v>
      </c>
      <c r="D22" s="11" t="s">
        <v>62</v>
      </c>
      <c r="E22" s="11" t="s">
        <v>70</v>
      </c>
      <c r="F22" s="11">
        <v>5.8720999999999997</v>
      </c>
      <c r="G22" s="11">
        <v>5.0244999999999997</v>
      </c>
      <c r="H22" s="11">
        <v>4.6395</v>
      </c>
      <c r="I22" s="11">
        <v>4.1581999999999999</v>
      </c>
      <c r="J22" s="11">
        <v>4.2359999999999998</v>
      </c>
      <c r="K22" s="11">
        <v>3.8472</v>
      </c>
      <c r="L22" s="11">
        <v>4.5869</v>
      </c>
      <c r="M22" s="11">
        <v>3.8321999999999998</v>
      </c>
      <c r="N22" s="11">
        <v>3.5899000000000001</v>
      </c>
      <c r="O22" s="11">
        <v>3.4195000000000002</v>
      </c>
      <c r="P22" s="11">
        <v>3.6387</v>
      </c>
      <c r="Q22" s="11">
        <v>3.6049000000000002</v>
      </c>
      <c r="R22" s="11">
        <v>3.7033</v>
      </c>
      <c r="S22" s="11">
        <v>3.2770000000000001</v>
      </c>
      <c r="T22" s="11">
        <v>3.1153</v>
      </c>
      <c r="U22" s="11">
        <v>3.6257000000000001</v>
      </c>
      <c r="V22" s="11">
        <v>3.3256999999999999</v>
      </c>
      <c r="W22" s="11">
        <v>3.8466</v>
      </c>
      <c r="X22" s="11">
        <v>3.8077999999999999</v>
      </c>
      <c r="Y22" s="11">
        <v>4.0669000000000004</v>
      </c>
      <c r="Z22" s="11">
        <v>3.1850000000000001</v>
      </c>
      <c r="AA22" s="11">
        <v>3.5206</v>
      </c>
      <c r="AB22" s="11">
        <v>3.5482999999999998</v>
      </c>
      <c r="AC22" s="11">
        <v>3.218</v>
      </c>
      <c r="AD22" s="11">
        <v>3.2281</v>
      </c>
      <c r="AE22" s="11">
        <v>3.2728000000000002</v>
      </c>
      <c r="AF22" s="11">
        <v>3.4053</v>
      </c>
      <c r="AG22" s="11">
        <v>3.2685</v>
      </c>
      <c r="AH22" s="11">
        <v>3.6972</v>
      </c>
      <c r="AI22" s="11">
        <v>3.6272000000000002</v>
      </c>
      <c r="AJ22" s="11">
        <v>3.5487000000000002</v>
      </c>
      <c r="AK22" s="11">
        <v>3.4163000000000001</v>
      </c>
      <c r="AL22" s="11">
        <v>4.0532000000000004</v>
      </c>
      <c r="AM22" s="3">
        <f t="shared" si="1"/>
        <v>3.7639999999999998</v>
      </c>
      <c r="AN22" s="3">
        <f t="shared" si="2"/>
        <v>3.7</v>
      </c>
      <c r="AO22" s="3">
        <f t="shared" si="3"/>
        <v>3.66</v>
      </c>
      <c r="AP22" s="3">
        <f t="shared" si="4"/>
        <v>3.63</v>
      </c>
      <c r="AQ22" s="3">
        <f t="shared" si="5"/>
        <v>3.6139999999999999</v>
      </c>
      <c r="AR22" s="3">
        <f t="shared" si="6"/>
        <v>3.5950000000000002</v>
      </c>
      <c r="AS22" s="3">
        <f t="shared" si="7"/>
        <v>3.5880000000000001</v>
      </c>
      <c r="AT22" s="3">
        <f t="shared" si="8"/>
        <v>3.5569999999999999</v>
      </c>
      <c r="AU22" s="3">
        <f t="shared" si="9"/>
        <v>3.5489999999999999</v>
      </c>
      <c r="AV22" s="3">
        <f t="shared" si="10"/>
        <v>3.548</v>
      </c>
      <c r="AW22" s="3">
        <f t="shared" si="11"/>
        <v>3.552</v>
      </c>
      <c r="AX22" s="3">
        <f t="shared" si="12"/>
        <v>3.5489999999999999</v>
      </c>
      <c r="AY22" s="3">
        <f t="shared" si="13"/>
        <v>3.5470000000000002</v>
      </c>
      <c r="AZ22" s="3">
        <f t="shared" si="14"/>
        <v>3.5430000000000001</v>
      </c>
      <c r="BA22" s="3">
        <f t="shared" si="15"/>
        <v>3.5510000000000002</v>
      </c>
      <c r="BB22" s="3">
        <f t="shared" si="16"/>
        <v>3.5640000000000001</v>
      </c>
      <c r="BC22" s="3">
        <f t="shared" si="17"/>
        <v>3.5619999999999998</v>
      </c>
      <c r="BD22" s="3">
        <f t="shared" si="18"/>
        <v>3.569</v>
      </c>
      <c r="BE22" s="3">
        <f t="shared" si="19"/>
        <v>3.5609999999999999</v>
      </c>
      <c r="BF22" s="3">
        <f t="shared" si="20"/>
        <v>3.5529999999999999</v>
      </c>
      <c r="BG22" s="3">
        <f t="shared" si="21"/>
        <v>3.5379999999999998</v>
      </c>
      <c r="BH22" s="3">
        <f t="shared" si="22"/>
        <v>3.548</v>
      </c>
      <c r="BI22" s="3">
        <f t="shared" si="23"/>
        <v>3.5489999999999999</v>
      </c>
      <c r="BJ22" s="3">
        <f t="shared" si="24"/>
        <v>3.5489999999999999</v>
      </c>
      <c r="BK22" s="3">
        <f t="shared" si="25"/>
        <v>3.5590000000000002</v>
      </c>
      <c r="BL22" s="3">
        <f t="shared" si="26"/>
        <v>3.569</v>
      </c>
      <c r="BM22" s="3">
        <f t="shared" si="27"/>
        <v>3.5779999999999998</v>
      </c>
      <c r="BN22" s="3">
        <f t="shared" si="28"/>
        <v>3.5840000000000001</v>
      </c>
      <c r="BO22" s="3">
        <f t="shared" si="29"/>
        <v>3.593</v>
      </c>
    </row>
    <row r="23" spans="1:67" x14ac:dyDescent="0.2">
      <c r="A23" s="11" t="s">
        <v>38</v>
      </c>
      <c r="B23" s="11" t="s">
        <v>39</v>
      </c>
      <c r="C23" s="11" t="s">
        <v>69</v>
      </c>
      <c r="D23" s="11" t="s">
        <v>63</v>
      </c>
      <c r="E23" s="11" t="s">
        <v>70</v>
      </c>
      <c r="F23" s="11">
        <v>6.1795</v>
      </c>
      <c r="G23" s="11">
        <v>6.5119999999999996</v>
      </c>
      <c r="H23" s="11">
        <v>6.6147999999999998</v>
      </c>
      <c r="I23" s="11">
        <v>7.4362000000000004</v>
      </c>
      <c r="J23" s="11">
        <v>6.8841000000000001</v>
      </c>
      <c r="K23" s="11">
        <v>6.7027999999999999</v>
      </c>
      <c r="L23" s="11">
        <v>6.3981000000000003</v>
      </c>
      <c r="M23" s="11">
        <v>6.0029000000000003</v>
      </c>
      <c r="N23" s="11">
        <v>5.3785999999999996</v>
      </c>
      <c r="O23" s="11">
        <v>7.4450000000000003</v>
      </c>
      <c r="P23" s="11">
        <v>7.2073999999999998</v>
      </c>
      <c r="Q23" s="11">
        <v>6.8718000000000004</v>
      </c>
      <c r="R23" s="11">
        <v>7.9420000000000002</v>
      </c>
      <c r="S23" s="11">
        <v>5.8933999999999997</v>
      </c>
      <c r="T23" s="11">
        <v>4.6994999999999996</v>
      </c>
      <c r="U23" s="11">
        <v>3.7605</v>
      </c>
      <c r="V23" s="11">
        <v>2.8228</v>
      </c>
      <c r="W23" s="11">
        <v>2.8569</v>
      </c>
      <c r="X23" s="11">
        <v>2.7530000000000001</v>
      </c>
      <c r="Y23" s="11">
        <v>4.0228000000000002</v>
      </c>
      <c r="Z23" s="11">
        <v>4.3874000000000004</v>
      </c>
      <c r="AA23" s="11">
        <v>4.6222000000000003</v>
      </c>
      <c r="AB23" s="11">
        <v>4.8625999999999996</v>
      </c>
      <c r="AC23" s="11">
        <v>4.3076999999999996</v>
      </c>
      <c r="AD23" s="11">
        <v>4.5933000000000002</v>
      </c>
      <c r="AE23" s="11">
        <v>4.8613</v>
      </c>
      <c r="AF23" s="11">
        <v>5.649</v>
      </c>
      <c r="AG23" s="11">
        <v>6.0915999999999997</v>
      </c>
      <c r="AH23" s="11">
        <v>5.7157999999999998</v>
      </c>
      <c r="AI23" s="11">
        <v>5.3993000000000002</v>
      </c>
      <c r="AJ23" s="11">
        <v>5.5749000000000004</v>
      </c>
      <c r="AK23" s="11">
        <v>5.1969000000000003</v>
      </c>
      <c r="AL23" s="11">
        <v>4.9268000000000001</v>
      </c>
      <c r="AM23" s="3">
        <f t="shared" si="1"/>
        <v>5.4720000000000004</v>
      </c>
      <c r="AN23" s="3">
        <f t="shared" si="2"/>
        <v>5.45</v>
      </c>
      <c r="AO23" s="3">
        <f t="shared" si="3"/>
        <v>5.4180000000000001</v>
      </c>
      <c r="AP23" s="3">
        <f t="shared" si="4"/>
        <v>5.3819999999999997</v>
      </c>
      <c r="AQ23" s="3">
        <f t="shared" si="5"/>
        <v>5.32</v>
      </c>
      <c r="AR23" s="3">
        <f t="shared" si="6"/>
        <v>5.2720000000000002</v>
      </c>
      <c r="AS23" s="3">
        <f t="shared" si="7"/>
        <v>5.2290000000000001</v>
      </c>
      <c r="AT23" s="3">
        <f t="shared" si="8"/>
        <v>5.194</v>
      </c>
      <c r="AU23" s="3">
        <f t="shared" si="9"/>
        <v>5.1689999999999996</v>
      </c>
      <c r="AV23" s="3">
        <f t="shared" si="10"/>
        <v>5.1630000000000003</v>
      </c>
      <c r="AW23" s="3">
        <f t="shared" si="11"/>
        <v>5.0940000000000003</v>
      </c>
      <c r="AX23" s="3">
        <f t="shared" si="12"/>
        <v>5.03</v>
      </c>
      <c r="AY23" s="3">
        <f t="shared" si="13"/>
        <v>4.9740000000000002</v>
      </c>
      <c r="AZ23" s="3">
        <f t="shared" si="14"/>
        <v>4.8840000000000003</v>
      </c>
      <c r="BA23" s="3">
        <f t="shared" si="15"/>
        <v>4.8529999999999998</v>
      </c>
      <c r="BB23" s="3">
        <f t="shared" si="16"/>
        <v>4.8579999999999997</v>
      </c>
      <c r="BC23" s="3">
        <f t="shared" si="17"/>
        <v>4.891</v>
      </c>
      <c r="BD23" s="3">
        <f t="shared" si="18"/>
        <v>4.9539999999999997</v>
      </c>
      <c r="BE23" s="3">
        <f t="shared" si="19"/>
        <v>5.0170000000000003</v>
      </c>
      <c r="BF23" s="3">
        <f t="shared" si="20"/>
        <v>5.0860000000000003</v>
      </c>
      <c r="BG23" s="3">
        <f t="shared" si="21"/>
        <v>5.1180000000000003</v>
      </c>
      <c r="BH23" s="3">
        <f t="shared" si="22"/>
        <v>5.14</v>
      </c>
      <c r="BI23" s="3">
        <f t="shared" si="23"/>
        <v>5.1559999999999997</v>
      </c>
      <c r="BJ23" s="3">
        <f t="shared" si="24"/>
        <v>5.165</v>
      </c>
      <c r="BK23" s="3">
        <f t="shared" si="25"/>
        <v>5.1909999999999998</v>
      </c>
      <c r="BL23" s="3">
        <f t="shared" si="26"/>
        <v>5.2089999999999996</v>
      </c>
      <c r="BM23" s="3">
        <f t="shared" si="27"/>
        <v>5.2190000000000003</v>
      </c>
      <c r="BN23" s="3">
        <f t="shared" si="28"/>
        <v>5.2060000000000004</v>
      </c>
      <c r="BO23" s="3">
        <f t="shared" si="29"/>
        <v>5.18</v>
      </c>
    </row>
    <row r="24" spans="1:67" x14ac:dyDescent="0.2">
      <c r="A24" s="11" t="s">
        <v>38</v>
      </c>
      <c r="B24" s="11" t="s">
        <v>39</v>
      </c>
      <c r="C24" s="11" t="s">
        <v>69</v>
      </c>
      <c r="D24" s="11" t="s">
        <v>64</v>
      </c>
      <c r="E24" s="11" t="s">
        <v>70</v>
      </c>
      <c r="F24" s="11">
        <v>38.409500000000001</v>
      </c>
      <c r="G24" s="11">
        <v>43.387599999999999</v>
      </c>
      <c r="H24" s="11">
        <v>45.4544</v>
      </c>
      <c r="I24" s="11">
        <v>43.386400000000002</v>
      </c>
      <c r="J24" s="11">
        <v>43.067300000000003</v>
      </c>
      <c r="K24" s="11">
        <v>42.1509</v>
      </c>
      <c r="L24" s="11">
        <v>40.181399999999996</v>
      </c>
      <c r="M24" s="11">
        <v>41.005499999999998</v>
      </c>
      <c r="N24" s="11">
        <v>42.19</v>
      </c>
      <c r="O24" s="11">
        <v>36.465200000000003</v>
      </c>
      <c r="P24" s="11">
        <v>24.153300000000002</v>
      </c>
      <c r="Q24" s="11">
        <v>27.568200000000001</v>
      </c>
      <c r="R24" s="11">
        <v>29.425799999999999</v>
      </c>
      <c r="S24" s="11">
        <v>27.764600000000002</v>
      </c>
      <c r="T24" s="11">
        <v>26.444199999999999</v>
      </c>
      <c r="U24" s="11">
        <v>26.327999999999999</v>
      </c>
      <c r="V24" s="11">
        <v>26.646699999999999</v>
      </c>
      <c r="W24" s="11">
        <v>25.265899999999998</v>
      </c>
      <c r="X24" s="11">
        <v>25.703700000000001</v>
      </c>
      <c r="Y24" s="11">
        <v>33.291600000000003</v>
      </c>
      <c r="Z24" s="11">
        <v>37.152799999999999</v>
      </c>
      <c r="AA24" s="11">
        <v>34.750900000000001</v>
      </c>
      <c r="AB24" s="11">
        <v>31.782</v>
      </c>
      <c r="AC24" s="11">
        <v>33.409799999999997</v>
      </c>
      <c r="AD24" s="11">
        <v>30.412099999999999</v>
      </c>
      <c r="AE24" s="11">
        <v>28.8796</v>
      </c>
      <c r="AF24" s="11">
        <v>31.6282</v>
      </c>
      <c r="AG24" s="11">
        <v>32.028799999999997</v>
      </c>
      <c r="AH24" s="11">
        <v>31.302800000000001</v>
      </c>
      <c r="AI24" s="11">
        <v>31.617100000000001</v>
      </c>
      <c r="AJ24" s="11">
        <v>32.656700000000001</v>
      </c>
      <c r="AK24" s="11">
        <v>33.159399999999998</v>
      </c>
      <c r="AL24" s="11">
        <v>29.034500000000001</v>
      </c>
      <c r="AM24" s="3">
        <f t="shared" si="1"/>
        <v>33.518000000000001</v>
      </c>
      <c r="AN24" s="3">
        <f t="shared" si="2"/>
        <v>33.369999999999997</v>
      </c>
      <c r="AO24" s="3">
        <f t="shared" si="3"/>
        <v>33.067</v>
      </c>
      <c r="AP24" s="3">
        <f t="shared" si="4"/>
        <v>32.691000000000003</v>
      </c>
      <c r="AQ24" s="3">
        <f t="shared" si="5"/>
        <v>32.366999999999997</v>
      </c>
      <c r="AR24" s="3">
        <f t="shared" si="6"/>
        <v>32.042999999999999</v>
      </c>
      <c r="AS24" s="3">
        <f t="shared" si="7"/>
        <v>31.736999999999998</v>
      </c>
      <c r="AT24" s="3">
        <f t="shared" si="8"/>
        <v>31.481000000000002</v>
      </c>
      <c r="AU24" s="3">
        <f t="shared" si="9"/>
        <v>31.192</v>
      </c>
      <c r="AV24" s="3">
        <f t="shared" si="10"/>
        <v>30.859000000000002</v>
      </c>
      <c r="AW24" s="3">
        <f t="shared" si="11"/>
        <v>30.689</v>
      </c>
      <c r="AX24" s="3">
        <f t="shared" si="12"/>
        <v>30.887</v>
      </c>
      <c r="AY24" s="3">
        <f t="shared" si="13"/>
        <v>30.986999999999998</v>
      </c>
      <c r="AZ24" s="3">
        <f t="shared" si="14"/>
        <v>31.035</v>
      </c>
      <c r="BA24" s="3">
        <f t="shared" si="15"/>
        <v>31.134</v>
      </c>
      <c r="BB24" s="3">
        <f t="shared" si="16"/>
        <v>31.276</v>
      </c>
      <c r="BC24" s="3">
        <f t="shared" si="17"/>
        <v>31.425999999999998</v>
      </c>
      <c r="BD24" s="3">
        <f t="shared" si="18"/>
        <v>31.571000000000002</v>
      </c>
      <c r="BE24" s="3">
        <f t="shared" si="19"/>
        <v>31.762</v>
      </c>
      <c r="BF24" s="3">
        <f t="shared" si="20"/>
        <v>31.945</v>
      </c>
      <c r="BG24" s="3">
        <f t="shared" si="21"/>
        <v>31.905000000000001</v>
      </c>
      <c r="BH24" s="3">
        <f t="shared" si="22"/>
        <v>31.745999999999999</v>
      </c>
      <c r="BI24" s="3">
        <f t="shared" si="23"/>
        <v>31.655000000000001</v>
      </c>
      <c r="BJ24" s="3">
        <f t="shared" si="24"/>
        <v>31.651</v>
      </c>
      <c r="BK24" s="3">
        <f t="shared" si="25"/>
        <v>31.597000000000001</v>
      </c>
      <c r="BL24" s="3">
        <f t="shared" si="26"/>
        <v>31.632999999999999</v>
      </c>
      <c r="BM24" s="3">
        <f t="shared" si="27"/>
        <v>31.716999999999999</v>
      </c>
      <c r="BN24" s="3">
        <f t="shared" si="28"/>
        <v>31.719000000000001</v>
      </c>
      <c r="BO24" s="3">
        <f t="shared" si="29"/>
        <v>31.71</v>
      </c>
    </row>
    <row r="25" spans="1:67" x14ac:dyDescent="0.2">
      <c r="A25" s="11" t="s">
        <v>38</v>
      </c>
      <c r="B25" s="11" t="s">
        <v>39</v>
      </c>
      <c r="C25" s="11" t="s">
        <v>69</v>
      </c>
      <c r="D25" s="11" t="s">
        <v>65</v>
      </c>
      <c r="E25" s="11" t="s">
        <v>70</v>
      </c>
      <c r="F25" s="11">
        <v>12.5053</v>
      </c>
      <c r="G25" s="11">
        <v>13.405799999999999</v>
      </c>
      <c r="H25" s="11">
        <v>12.8445</v>
      </c>
      <c r="I25" s="11">
        <v>12.295</v>
      </c>
      <c r="J25" s="11">
        <v>11.728400000000001</v>
      </c>
      <c r="K25" s="11">
        <v>12.4352</v>
      </c>
      <c r="L25" s="11">
        <v>12.777699999999999</v>
      </c>
      <c r="M25" s="11">
        <v>13.3725</v>
      </c>
      <c r="N25" s="11">
        <v>12.473699999999999</v>
      </c>
      <c r="O25" s="11">
        <v>12.985099999999999</v>
      </c>
      <c r="P25" s="11">
        <v>18.502099999999999</v>
      </c>
      <c r="Q25" s="11">
        <v>17.550799999999999</v>
      </c>
      <c r="R25" s="11">
        <v>19.986999999999998</v>
      </c>
      <c r="S25" s="11">
        <v>20.543600000000001</v>
      </c>
      <c r="T25" s="11">
        <v>22.1617</v>
      </c>
      <c r="U25" s="11">
        <v>21.5137</v>
      </c>
      <c r="V25" s="11">
        <v>18.4709</v>
      </c>
      <c r="W25" s="11">
        <v>20.1282</v>
      </c>
      <c r="X25" s="11">
        <v>20.012599999999999</v>
      </c>
      <c r="Y25" s="11">
        <v>14.936999999999999</v>
      </c>
      <c r="Z25" s="11">
        <v>14.798299999999999</v>
      </c>
      <c r="AA25" s="11">
        <v>13.2074</v>
      </c>
      <c r="AB25" s="11">
        <v>13.6785</v>
      </c>
      <c r="AC25" s="11">
        <v>11.803900000000001</v>
      </c>
      <c r="AD25" s="11">
        <v>14.0504</v>
      </c>
      <c r="AE25" s="11">
        <v>14.91</v>
      </c>
      <c r="AF25" s="11">
        <v>13.321199999999999</v>
      </c>
      <c r="AG25" s="11">
        <v>13.3569</v>
      </c>
      <c r="AH25" s="11">
        <v>13.461600000000001</v>
      </c>
      <c r="AI25" s="11">
        <v>13.1912</v>
      </c>
      <c r="AJ25" s="11">
        <v>12.6464</v>
      </c>
      <c r="AK25" s="11">
        <v>12.159000000000001</v>
      </c>
      <c r="AL25" s="11">
        <v>14.023</v>
      </c>
      <c r="AM25" s="3">
        <f t="shared" si="1"/>
        <v>15.007</v>
      </c>
      <c r="AN25" s="3">
        <f t="shared" si="2"/>
        <v>15.083</v>
      </c>
      <c r="AO25" s="3">
        <f t="shared" si="3"/>
        <v>15.134</v>
      </c>
      <c r="AP25" s="3">
        <f t="shared" si="4"/>
        <v>15.202999999999999</v>
      </c>
      <c r="AQ25" s="3">
        <f t="shared" si="5"/>
        <v>15.291</v>
      </c>
      <c r="AR25" s="3">
        <f t="shared" si="6"/>
        <v>15.398999999999999</v>
      </c>
      <c r="AS25" s="3">
        <f t="shared" si="7"/>
        <v>15.489000000000001</v>
      </c>
      <c r="AT25" s="3">
        <f t="shared" si="8"/>
        <v>15.571</v>
      </c>
      <c r="AU25" s="3">
        <f t="shared" si="9"/>
        <v>15.638</v>
      </c>
      <c r="AV25" s="3">
        <f t="shared" si="10"/>
        <v>15.734</v>
      </c>
      <c r="AW25" s="3">
        <f t="shared" si="11"/>
        <v>15.817</v>
      </c>
      <c r="AX25" s="3">
        <f t="shared" si="12"/>
        <v>15.736000000000001</v>
      </c>
      <c r="AY25" s="3">
        <f t="shared" si="13"/>
        <v>15.680999999999999</v>
      </c>
      <c r="AZ25" s="3">
        <f t="shared" si="14"/>
        <v>15.55</v>
      </c>
      <c r="BA25" s="3">
        <f t="shared" si="15"/>
        <v>15.398999999999999</v>
      </c>
      <c r="BB25" s="3">
        <f t="shared" si="16"/>
        <v>15.194000000000001</v>
      </c>
      <c r="BC25" s="3">
        <f t="shared" si="17"/>
        <v>15.003</v>
      </c>
      <c r="BD25" s="3">
        <f t="shared" si="18"/>
        <v>14.897</v>
      </c>
      <c r="BE25" s="3">
        <f t="shared" si="19"/>
        <v>14.739000000000001</v>
      </c>
      <c r="BF25" s="3">
        <f t="shared" si="20"/>
        <v>14.579000000000001</v>
      </c>
      <c r="BG25" s="3">
        <f t="shared" si="21"/>
        <v>14.568</v>
      </c>
      <c r="BH25" s="3">
        <f t="shared" si="22"/>
        <v>14.561</v>
      </c>
      <c r="BI25" s="3">
        <f t="shared" si="23"/>
        <v>14.602</v>
      </c>
      <c r="BJ25" s="3">
        <f t="shared" si="24"/>
        <v>14.63</v>
      </c>
      <c r="BK25" s="3">
        <f t="shared" si="25"/>
        <v>14.715999999999999</v>
      </c>
      <c r="BL25" s="3">
        <f t="shared" si="26"/>
        <v>14.736000000000001</v>
      </c>
      <c r="BM25" s="3">
        <f t="shared" si="27"/>
        <v>14.731</v>
      </c>
      <c r="BN25" s="3">
        <f t="shared" si="28"/>
        <v>14.773999999999999</v>
      </c>
      <c r="BO25" s="3">
        <f t="shared" si="29"/>
        <v>14.816000000000001</v>
      </c>
    </row>
    <row r="26" spans="1:67" x14ac:dyDescent="0.2">
      <c r="A26" s="11" t="s">
        <v>38</v>
      </c>
      <c r="B26" s="11" t="s">
        <v>39</v>
      </c>
      <c r="C26" s="11" t="s">
        <v>69</v>
      </c>
      <c r="D26" s="11" t="s">
        <v>66</v>
      </c>
      <c r="E26" s="11" t="s">
        <v>70</v>
      </c>
      <c r="F26" s="11">
        <v>37.379399999999997</v>
      </c>
      <c r="G26" s="11">
        <v>33.896799999999999</v>
      </c>
      <c r="H26" s="11">
        <v>30.776299999999999</v>
      </c>
      <c r="I26" s="11">
        <v>33.167200000000001</v>
      </c>
      <c r="J26" s="11">
        <v>34.107500000000002</v>
      </c>
      <c r="K26" s="11">
        <v>34.420200000000001</v>
      </c>
      <c r="L26" s="11">
        <v>35.513500000000001</v>
      </c>
      <c r="M26" s="11">
        <v>32.566800000000001</v>
      </c>
      <c r="N26" s="11">
        <v>32.636000000000003</v>
      </c>
      <c r="O26" s="11">
        <v>34.505099999999999</v>
      </c>
      <c r="P26" s="11">
        <v>36.602800000000002</v>
      </c>
      <c r="Q26" s="11">
        <v>36.1693</v>
      </c>
      <c r="R26" s="11">
        <v>34.904200000000003</v>
      </c>
      <c r="S26" s="11">
        <v>32.671399999999998</v>
      </c>
      <c r="T26" s="11">
        <v>31.505500000000001</v>
      </c>
      <c r="U26" s="11">
        <v>31.6158</v>
      </c>
      <c r="V26" s="11">
        <v>28.791599999999999</v>
      </c>
      <c r="W26" s="11">
        <v>28.629799999999999</v>
      </c>
      <c r="X26" s="11">
        <v>28.546199999999999</v>
      </c>
      <c r="Y26" s="11">
        <v>29.184899999999999</v>
      </c>
      <c r="Z26" s="11">
        <v>28.103999999999999</v>
      </c>
      <c r="AA26" s="11">
        <v>28.740100000000002</v>
      </c>
      <c r="AB26" s="11">
        <v>28.751799999999999</v>
      </c>
      <c r="AC26" s="11">
        <v>29.054400000000001</v>
      </c>
      <c r="AD26" s="11">
        <v>29.613099999999999</v>
      </c>
      <c r="AE26" s="11">
        <v>29.767299999999999</v>
      </c>
      <c r="AF26" s="11">
        <v>32.910699999999999</v>
      </c>
      <c r="AG26" s="11">
        <v>33.472900000000003</v>
      </c>
      <c r="AH26" s="11">
        <v>32.842599999999997</v>
      </c>
      <c r="AI26" s="11">
        <v>32.6295</v>
      </c>
      <c r="AJ26" s="11">
        <v>33.152299999999997</v>
      </c>
      <c r="AK26" s="11">
        <v>33.644599999999997</v>
      </c>
      <c r="AL26" s="11">
        <v>36.020600000000002</v>
      </c>
      <c r="AM26" s="3">
        <f t="shared" si="1"/>
        <v>32.311999999999998</v>
      </c>
      <c r="AN26" s="3">
        <f t="shared" si="2"/>
        <v>32.158000000000001</v>
      </c>
      <c r="AO26" s="3">
        <f t="shared" si="3"/>
        <v>32.106000000000002</v>
      </c>
      <c r="AP26" s="3">
        <f t="shared" si="4"/>
        <v>32.146000000000001</v>
      </c>
      <c r="AQ26" s="3">
        <f t="shared" si="5"/>
        <v>32.115000000000002</v>
      </c>
      <c r="AR26" s="3">
        <f t="shared" si="6"/>
        <v>32.055</v>
      </c>
      <c r="AS26" s="3">
        <f t="shared" si="7"/>
        <v>31.983000000000001</v>
      </c>
      <c r="AT26" s="3">
        <f t="shared" si="8"/>
        <v>31.876000000000001</v>
      </c>
      <c r="AU26" s="3">
        <f t="shared" si="9"/>
        <v>31.855</v>
      </c>
      <c r="AV26" s="3">
        <f t="shared" si="10"/>
        <v>31.831</v>
      </c>
      <c r="AW26" s="3">
        <f t="shared" si="11"/>
        <v>31.75</v>
      </c>
      <c r="AX26" s="3">
        <f t="shared" si="12"/>
        <v>31.603000000000002</v>
      </c>
      <c r="AY26" s="3">
        <f t="shared" si="13"/>
        <v>31.465</v>
      </c>
      <c r="AZ26" s="3">
        <f t="shared" si="14"/>
        <v>31.361000000000001</v>
      </c>
      <c r="BA26" s="3">
        <f t="shared" si="15"/>
        <v>31.321000000000002</v>
      </c>
      <c r="BB26" s="3">
        <f t="shared" si="16"/>
        <v>31.315000000000001</v>
      </c>
      <c r="BC26" s="3">
        <f t="shared" si="17"/>
        <v>31.306000000000001</v>
      </c>
      <c r="BD26" s="3">
        <f t="shared" si="18"/>
        <v>31.382999999999999</v>
      </c>
      <c r="BE26" s="3">
        <f t="shared" si="19"/>
        <v>31.466000000000001</v>
      </c>
      <c r="BF26" s="3">
        <f t="shared" si="20"/>
        <v>31.553999999999998</v>
      </c>
      <c r="BG26" s="3">
        <f t="shared" si="21"/>
        <v>31.626000000000001</v>
      </c>
      <c r="BH26" s="3">
        <f t="shared" si="22"/>
        <v>31.733000000000001</v>
      </c>
      <c r="BI26" s="3">
        <f t="shared" si="23"/>
        <v>31.824000000000002</v>
      </c>
      <c r="BJ26" s="3">
        <f t="shared" si="24"/>
        <v>31.917000000000002</v>
      </c>
      <c r="BK26" s="3">
        <f t="shared" si="25"/>
        <v>32.003</v>
      </c>
      <c r="BL26" s="3">
        <f t="shared" si="26"/>
        <v>32.076000000000001</v>
      </c>
      <c r="BM26" s="3">
        <f t="shared" si="27"/>
        <v>32.146000000000001</v>
      </c>
      <c r="BN26" s="3">
        <f t="shared" si="28"/>
        <v>32.122999999999998</v>
      </c>
      <c r="BO26" s="3">
        <f t="shared" si="29"/>
        <v>32.082000000000001</v>
      </c>
    </row>
    <row r="27" spans="1:67" x14ac:dyDescent="0.2">
      <c r="A27" s="11" t="s">
        <v>38</v>
      </c>
      <c r="B27" s="11" t="s">
        <v>39</v>
      </c>
      <c r="C27" s="11" t="s">
        <v>69</v>
      </c>
      <c r="D27" s="11" t="s">
        <v>67</v>
      </c>
      <c r="E27" s="11" t="s">
        <v>70</v>
      </c>
      <c r="F27" s="11">
        <v>10.082800000000001</v>
      </c>
      <c r="G27" s="11">
        <v>8.7926000000000002</v>
      </c>
      <c r="H27" s="11">
        <v>8.4002999999999997</v>
      </c>
      <c r="I27" s="11">
        <v>8.8904999999999994</v>
      </c>
      <c r="J27" s="11">
        <v>8.4318000000000008</v>
      </c>
      <c r="K27" s="11">
        <v>8.5884</v>
      </c>
      <c r="L27" s="11">
        <v>9.4269999999999996</v>
      </c>
      <c r="M27" s="11">
        <v>10.6782</v>
      </c>
      <c r="N27" s="11">
        <v>9.6452000000000009</v>
      </c>
      <c r="O27" s="11">
        <v>11.068</v>
      </c>
      <c r="P27" s="11">
        <v>12.9544</v>
      </c>
      <c r="Q27" s="11">
        <v>20.087900000000001</v>
      </c>
      <c r="R27" s="11">
        <v>17.7803</v>
      </c>
      <c r="S27" s="11">
        <v>21.046700000000001</v>
      </c>
      <c r="T27" s="11">
        <v>22.205100000000002</v>
      </c>
      <c r="U27" s="11">
        <v>22.666799999999999</v>
      </c>
      <c r="V27" s="11">
        <v>27.858799999999999</v>
      </c>
      <c r="W27" s="11">
        <v>27.558</v>
      </c>
      <c r="X27" s="11">
        <v>28.0474</v>
      </c>
      <c r="Y27" s="11">
        <v>25.397099999999998</v>
      </c>
      <c r="Z27" s="11">
        <v>22.3871</v>
      </c>
      <c r="AA27" s="11">
        <v>24.230499999999999</v>
      </c>
      <c r="AB27" s="11">
        <v>26.897400000000001</v>
      </c>
      <c r="AC27" s="11">
        <v>27.1098</v>
      </c>
      <c r="AD27" s="11">
        <v>27.4361</v>
      </c>
      <c r="AE27" s="11">
        <v>27.4512</v>
      </c>
      <c r="AF27" s="11">
        <v>23.296800000000001</v>
      </c>
      <c r="AG27" s="11">
        <v>22.2254</v>
      </c>
      <c r="AH27" s="11">
        <v>23.688500000000001</v>
      </c>
      <c r="AI27" s="11">
        <v>23.8338</v>
      </c>
      <c r="AJ27" s="11">
        <v>22.427399999999999</v>
      </c>
      <c r="AK27" s="11">
        <v>21.761800000000001</v>
      </c>
      <c r="AL27" s="11">
        <v>21.7332</v>
      </c>
      <c r="AM27" s="3">
        <f t="shared" si="1"/>
        <v>19.215</v>
      </c>
      <c r="AN27" s="3">
        <f t="shared" si="2"/>
        <v>19.491</v>
      </c>
      <c r="AO27" s="3">
        <f t="shared" si="3"/>
        <v>19.815999999999999</v>
      </c>
      <c r="AP27" s="3">
        <f t="shared" si="4"/>
        <v>20.161999999999999</v>
      </c>
      <c r="AQ27" s="3">
        <f t="shared" si="5"/>
        <v>20.503</v>
      </c>
      <c r="AR27" s="3">
        <f t="shared" si="6"/>
        <v>20.869</v>
      </c>
      <c r="AS27" s="3">
        <f t="shared" si="7"/>
        <v>21.241</v>
      </c>
      <c r="AT27" s="3">
        <f t="shared" si="8"/>
        <v>21.599</v>
      </c>
      <c r="AU27" s="3">
        <f t="shared" si="9"/>
        <v>21.93</v>
      </c>
      <c r="AV27" s="3">
        <f t="shared" si="10"/>
        <v>22.302</v>
      </c>
      <c r="AW27" s="3">
        <f t="shared" si="11"/>
        <v>22.643000000000001</v>
      </c>
      <c r="AX27" s="3">
        <f t="shared" si="12"/>
        <v>22.936</v>
      </c>
      <c r="AY27" s="3">
        <f t="shared" si="13"/>
        <v>23.023</v>
      </c>
      <c r="AZ27" s="3">
        <f t="shared" si="14"/>
        <v>23.181000000000001</v>
      </c>
      <c r="BA27" s="3">
        <f t="shared" si="15"/>
        <v>23.245999999999999</v>
      </c>
      <c r="BB27" s="3">
        <f t="shared" si="16"/>
        <v>23.277999999999999</v>
      </c>
      <c r="BC27" s="3">
        <f t="shared" si="17"/>
        <v>23.295999999999999</v>
      </c>
      <c r="BD27" s="3">
        <f t="shared" si="18"/>
        <v>23.158000000000001</v>
      </c>
      <c r="BE27" s="3">
        <f t="shared" si="19"/>
        <v>23.024999999999999</v>
      </c>
      <c r="BF27" s="3">
        <f t="shared" si="20"/>
        <v>22.872</v>
      </c>
      <c r="BG27" s="3">
        <f t="shared" si="21"/>
        <v>22.795999999999999</v>
      </c>
      <c r="BH27" s="3">
        <f t="shared" si="22"/>
        <v>22.808</v>
      </c>
      <c r="BI27" s="3">
        <f t="shared" si="23"/>
        <v>22.765000000000001</v>
      </c>
      <c r="BJ27" s="3">
        <f t="shared" si="24"/>
        <v>22.64</v>
      </c>
      <c r="BK27" s="3">
        <f t="shared" si="25"/>
        <v>22.504999999999999</v>
      </c>
      <c r="BL27" s="3">
        <f t="shared" si="26"/>
        <v>22.355</v>
      </c>
      <c r="BM27" s="3">
        <f t="shared" si="27"/>
        <v>22.201000000000001</v>
      </c>
      <c r="BN27" s="3">
        <f t="shared" si="28"/>
        <v>22.167000000000002</v>
      </c>
      <c r="BO27" s="3">
        <f t="shared" si="29"/>
        <v>22.166</v>
      </c>
    </row>
    <row r="28" spans="1:67" x14ac:dyDescent="0.2">
      <c r="A28" s="11" t="s">
        <v>38</v>
      </c>
      <c r="B28" s="11" t="s">
        <v>39</v>
      </c>
      <c r="C28" s="11" t="s">
        <v>69</v>
      </c>
      <c r="D28" s="11" t="s">
        <v>68</v>
      </c>
      <c r="E28" s="11" t="s">
        <v>70</v>
      </c>
      <c r="F28" s="11">
        <v>36.776699999999998</v>
      </c>
      <c r="G28" s="11">
        <v>40.889099999999999</v>
      </c>
      <c r="H28" s="11">
        <v>43.936700000000002</v>
      </c>
      <c r="I28" s="11">
        <v>42.177700000000002</v>
      </c>
      <c r="J28" s="11">
        <v>41.764899999999997</v>
      </c>
      <c r="K28" s="11">
        <v>40.695900000000002</v>
      </c>
      <c r="L28" s="11">
        <v>38.531700000000001</v>
      </c>
      <c r="M28" s="11">
        <v>38.7425</v>
      </c>
      <c r="N28" s="11">
        <v>39.5625</v>
      </c>
      <c r="O28" s="11">
        <v>35.729900000000001</v>
      </c>
      <c r="P28" s="11">
        <v>23.431699999999999</v>
      </c>
      <c r="Q28" s="11">
        <v>26.154800000000002</v>
      </c>
      <c r="R28" s="11">
        <v>27.294799999999999</v>
      </c>
      <c r="S28" s="11">
        <v>25.706099999999999</v>
      </c>
      <c r="T28" s="11">
        <v>24.0962</v>
      </c>
      <c r="U28" s="11">
        <v>24.175999999999998</v>
      </c>
      <c r="V28" s="11">
        <v>24.845300000000002</v>
      </c>
      <c r="W28" s="11">
        <v>23.6416</v>
      </c>
      <c r="X28" s="11">
        <v>23.3597</v>
      </c>
      <c r="Y28" s="11">
        <v>30.458200000000001</v>
      </c>
      <c r="Z28" s="11">
        <v>34.688400000000001</v>
      </c>
      <c r="AA28" s="11">
        <v>32.575400000000002</v>
      </c>
      <c r="AB28" s="11">
        <v>29.6387</v>
      </c>
      <c r="AC28" s="11">
        <v>30.8873</v>
      </c>
      <c r="AD28" s="11">
        <v>28.1433</v>
      </c>
      <c r="AE28" s="11">
        <v>27.3231</v>
      </c>
      <c r="AF28" s="11">
        <v>30.2271</v>
      </c>
      <c r="AG28" s="11">
        <v>30.6965</v>
      </c>
      <c r="AH28" s="11">
        <v>29.601500000000001</v>
      </c>
      <c r="AI28" s="11">
        <v>29.938600000000001</v>
      </c>
      <c r="AJ28" s="11">
        <v>31.433399999999999</v>
      </c>
      <c r="AK28" s="11">
        <v>32.215499999999999</v>
      </c>
      <c r="AL28" s="11">
        <v>27.950299999999999</v>
      </c>
      <c r="AM28" s="3">
        <f t="shared" si="1"/>
        <v>31.736000000000001</v>
      </c>
      <c r="AN28" s="3">
        <f t="shared" si="2"/>
        <v>31.582999999999998</v>
      </c>
      <c r="AO28" s="3">
        <f t="shared" si="3"/>
        <v>31.300999999999998</v>
      </c>
      <c r="AP28" s="3">
        <f t="shared" si="4"/>
        <v>30.917999999999999</v>
      </c>
      <c r="AQ28" s="3">
        <f t="shared" si="5"/>
        <v>30.577000000000002</v>
      </c>
      <c r="AR28" s="3">
        <f t="shared" si="6"/>
        <v>30.238</v>
      </c>
      <c r="AS28" s="3">
        <f t="shared" si="7"/>
        <v>29.920999999999999</v>
      </c>
      <c r="AT28" s="3">
        <f t="shared" si="8"/>
        <v>29.66</v>
      </c>
      <c r="AU28" s="3">
        <f t="shared" si="9"/>
        <v>29.385000000000002</v>
      </c>
      <c r="AV28" s="3">
        <f t="shared" si="10"/>
        <v>29.077000000000002</v>
      </c>
      <c r="AW28" s="3">
        <f t="shared" si="11"/>
        <v>28.875</v>
      </c>
      <c r="AX28" s="3">
        <f t="shared" si="12"/>
        <v>29.04</v>
      </c>
      <c r="AY28" s="3">
        <f t="shared" si="13"/>
        <v>29.128</v>
      </c>
      <c r="AZ28" s="3">
        <f t="shared" si="14"/>
        <v>29.183</v>
      </c>
      <c r="BA28" s="3">
        <f t="shared" si="15"/>
        <v>29.288</v>
      </c>
      <c r="BB28" s="3">
        <f t="shared" si="16"/>
        <v>29.446000000000002</v>
      </c>
      <c r="BC28" s="3">
        <f t="shared" si="17"/>
        <v>29.605</v>
      </c>
      <c r="BD28" s="3">
        <f t="shared" si="18"/>
        <v>29.75</v>
      </c>
      <c r="BE28" s="3">
        <f t="shared" si="19"/>
        <v>29.934999999999999</v>
      </c>
      <c r="BF28" s="3">
        <f t="shared" si="20"/>
        <v>30.134</v>
      </c>
      <c r="BG28" s="3">
        <f t="shared" si="21"/>
        <v>30.123999999999999</v>
      </c>
      <c r="BH28" s="3">
        <f t="shared" si="22"/>
        <v>29.986000000000001</v>
      </c>
      <c r="BI28" s="3">
        <f t="shared" si="23"/>
        <v>29.907</v>
      </c>
      <c r="BJ28" s="3">
        <f t="shared" si="24"/>
        <v>29.916</v>
      </c>
      <c r="BK28" s="3">
        <f t="shared" si="25"/>
        <v>29.885999999999999</v>
      </c>
      <c r="BL28" s="3">
        <f t="shared" si="26"/>
        <v>29.939</v>
      </c>
      <c r="BM28" s="3">
        <f t="shared" si="27"/>
        <v>30.018000000000001</v>
      </c>
      <c r="BN28" s="3">
        <f t="shared" si="28"/>
        <v>30.012</v>
      </c>
      <c r="BO28" s="3">
        <f t="shared" si="29"/>
        <v>29.991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E02B3-606A-AF48-9B37-0262BDCF5222}">
  <dimension ref="A1:BO28"/>
  <sheetViews>
    <sheetView topLeftCell="AA1" workbookViewId="0">
      <selection activeCell="AD1" sqref="AD1:AY1"/>
    </sheetView>
  </sheetViews>
  <sheetFormatPr baseColWidth="10" defaultRowHeight="16" x14ac:dyDescent="0.2"/>
  <sheetData>
    <row r="1" spans="1:67" x14ac:dyDescent="0.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c r="AJ1" s="11" t="s">
        <v>35</v>
      </c>
      <c r="AK1" s="11" t="s">
        <v>36</v>
      </c>
      <c r="AL1" s="11" t="s">
        <v>37</v>
      </c>
      <c r="AM1" s="3">
        <v>2022</v>
      </c>
      <c r="AN1" s="10">
        <v>2023</v>
      </c>
      <c r="AO1" s="10">
        <v>2024</v>
      </c>
      <c r="AP1" s="10">
        <v>2025</v>
      </c>
      <c r="AQ1" s="10">
        <v>2026</v>
      </c>
      <c r="AR1" s="10">
        <v>2027</v>
      </c>
      <c r="AS1" s="10">
        <v>2028</v>
      </c>
      <c r="AT1" s="10">
        <v>2029</v>
      </c>
      <c r="AU1" s="10">
        <v>2030</v>
      </c>
      <c r="AV1" s="10">
        <v>2031</v>
      </c>
      <c r="AW1" s="10">
        <v>2032</v>
      </c>
      <c r="AX1" s="10">
        <v>2033</v>
      </c>
      <c r="AY1" s="10">
        <v>2034</v>
      </c>
      <c r="AZ1" s="10">
        <v>2035</v>
      </c>
      <c r="BA1" s="10">
        <v>2036</v>
      </c>
      <c r="BB1" s="10">
        <v>2037</v>
      </c>
      <c r="BC1" s="10">
        <v>2038</v>
      </c>
      <c r="BD1" s="10">
        <v>2039</v>
      </c>
      <c r="BE1" s="10">
        <v>2040</v>
      </c>
      <c r="BF1" s="10">
        <v>2041</v>
      </c>
      <c r="BG1" s="10">
        <v>2042</v>
      </c>
      <c r="BH1" s="10">
        <v>2043</v>
      </c>
      <c r="BI1" s="10">
        <v>2044</v>
      </c>
      <c r="BJ1" s="10">
        <v>2045</v>
      </c>
      <c r="BK1" s="10">
        <v>2046</v>
      </c>
      <c r="BL1" s="10">
        <v>2047</v>
      </c>
      <c r="BM1" s="10">
        <v>2048</v>
      </c>
      <c r="BN1" s="10">
        <v>2049</v>
      </c>
      <c r="BO1" s="10">
        <v>2050</v>
      </c>
    </row>
    <row r="2" spans="1:67" x14ac:dyDescent="0.2">
      <c r="A2" s="11" t="s">
        <v>38</v>
      </c>
      <c r="B2" s="11" t="s">
        <v>39</v>
      </c>
      <c r="C2" s="11" t="s">
        <v>40</v>
      </c>
      <c r="D2" s="11" t="s">
        <v>41</v>
      </c>
      <c r="E2" s="11" t="s">
        <v>42</v>
      </c>
      <c r="F2" s="11">
        <v>3.4577</v>
      </c>
      <c r="G2" s="11">
        <v>3.8397999999999999</v>
      </c>
      <c r="H2" s="11">
        <v>3.9723999999999999</v>
      </c>
      <c r="I2" s="11">
        <v>3.5041000000000002</v>
      </c>
      <c r="J2" s="11">
        <v>3.8448000000000002</v>
      </c>
      <c r="K2" s="11">
        <v>3.9098000000000002</v>
      </c>
      <c r="L2" s="11">
        <v>3.6274999999999999</v>
      </c>
      <c r="M2" s="11">
        <v>3.3191999999999999</v>
      </c>
      <c r="N2" s="11">
        <v>3.0013000000000001</v>
      </c>
      <c r="O2" s="11">
        <v>3.2103000000000002</v>
      </c>
      <c r="P2" s="11">
        <v>3.1354000000000002</v>
      </c>
      <c r="Q2" s="11">
        <v>2.6562000000000001</v>
      </c>
      <c r="R2" s="11">
        <v>2.9361000000000002</v>
      </c>
      <c r="S2" s="11">
        <v>2.7141000000000002</v>
      </c>
      <c r="T2" s="11">
        <v>2.6150000000000002</v>
      </c>
      <c r="U2" s="11">
        <v>2.2656999999999998</v>
      </c>
      <c r="V2" s="11">
        <v>1.9908999999999999</v>
      </c>
      <c r="W2" s="11">
        <v>1.8005</v>
      </c>
      <c r="X2" s="11">
        <v>1.6938</v>
      </c>
      <c r="Y2" s="11">
        <v>1.7101999999999999</v>
      </c>
      <c r="Z2" s="11">
        <v>1.7144999999999999</v>
      </c>
      <c r="AA2" s="11">
        <v>1.4897</v>
      </c>
      <c r="AB2" s="11">
        <v>1.3812</v>
      </c>
      <c r="AC2" s="11">
        <v>1.6245000000000001</v>
      </c>
      <c r="AD2" s="11">
        <v>1.7559</v>
      </c>
      <c r="AE2" s="11">
        <v>1.9583999999999999</v>
      </c>
      <c r="AF2" s="11">
        <v>1.9371</v>
      </c>
      <c r="AG2" s="11">
        <v>2.2330000000000001</v>
      </c>
      <c r="AH2" s="11">
        <v>2.0041000000000002</v>
      </c>
      <c r="AI2" s="11">
        <v>1.8923000000000001</v>
      </c>
      <c r="AJ2" s="11">
        <v>2.1299000000000001</v>
      </c>
      <c r="AK2" s="11">
        <v>2.4752999999999998</v>
      </c>
      <c r="AL2" s="11">
        <v>1.7899</v>
      </c>
      <c r="AM2" s="3">
        <f>ROUND(AVERAGE(F2:AL2), 3)</f>
        <v>2.5329999999999999</v>
      </c>
      <c r="AN2" s="3">
        <f t="shared" ref="AN2:BO2" si="0">ROUND(AVERAGE(G2:AM2), 3)</f>
        <v>2.5049999999999999</v>
      </c>
      <c r="AO2" s="3">
        <f t="shared" si="0"/>
        <v>2.4649999999999999</v>
      </c>
      <c r="AP2" s="3">
        <f t="shared" si="0"/>
        <v>2.419</v>
      </c>
      <c r="AQ2" s="3">
        <f t="shared" si="0"/>
        <v>2.3860000000000001</v>
      </c>
      <c r="AR2" s="3">
        <f t="shared" si="0"/>
        <v>2.3420000000000001</v>
      </c>
      <c r="AS2" s="3">
        <f t="shared" si="0"/>
        <v>2.294</v>
      </c>
      <c r="AT2" s="3">
        <f t="shared" si="0"/>
        <v>2.254</v>
      </c>
      <c r="AU2" s="3">
        <f t="shared" si="0"/>
        <v>2.222</v>
      </c>
      <c r="AV2" s="3">
        <f t="shared" si="0"/>
        <v>2.198</v>
      </c>
      <c r="AW2" s="3">
        <f t="shared" si="0"/>
        <v>2.1669999999999998</v>
      </c>
      <c r="AX2" s="3">
        <f t="shared" si="0"/>
        <v>2.1379999999999999</v>
      </c>
      <c r="AY2" s="3">
        <f t="shared" si="0"/>
        <v>2.1219999999999999</v>
      </c>
      <c r="AZ2" s="3">
        <f t="shared" si="0"/>
        <v>2.0979999999999999</v>
      </c>
      <c r="BA2" s="3">
        <f t="shared" si="0"/>
        <v>2.0790000000000002</v>
      </c>
      <c r="BB2" s="3">
        <f t="shared" si="0"/>
        <v>2.0630000000000002</v>
      </c>
      <c r="BC2" s="3">
        <f t="shared" si="0"/>
        <v>2.0569999999999999</v>
      </c>
      <c r="BD2" s="3">
        <f t="shared" si="0"/>
        <v>2.0590000000000002</v>
      </c>
      <c r="BE2" s="3">
        <f t="shared" si="0"/>
        <v>2.0659999999999998</v>
      </c>
      <c r="BF2" s="3">
        <f t="shared" si="0"/>
        <v>2.0779999999999998</v>
      </c>
      <c r="BG2" s="3">
        <f t="shared" si="0"/>
        <v>2.089</v>
      </c>
      <c r="BH2" s="3">
        <f t="shared" si="0"/>
        <v>2.1</v>
      </c>
      <c r="BI2" s="3">
        <f t="shared" si="0"/>
        <v>2.1190000000000002</v>
      </c>
      <c r="BJ2" s="3">
        <f t="shared" si="0"/>
        <v>2.141</v>
      </c>
      <c r="BK2" s="3">
        <f t="shared" si="0"/>
        <v>2.157</v>
      </c>
      <c r="BL2" s="3">
        <f t="shared" si="0"/>
        <v>2.169</v>
      </c>
      <c r="BM2" s="3">
        <f t="shared" si="0"/>
        <v>2.1749999999999998</v>
      </c>
      <c r="BN2" s="3">
        <f t="shared" si="0"/>
        <v>2.1819999999999999</v>
      </c>
      <c r="BO2" s="3">
        <f t="shared" si="0"/>
        <v>2.181</v>
      </c>
    </row>
    <row r="3" spans="1:67" x14ac:dyDescent="0.2">
      <c r="A3" s="11" t="s">
        <v>38</v>
      </c>
      <c r="B3" s="11" t="s">
        <v>39</v>
      </c>
      <c r="C3" s="11" t="s">
        <v>40</v>
      </c>
      <c r="D3" s="11" t="s">
        <v>43</v>
      </c>
      <c r="E3" s="11" t="s">
        <v>42</v>
      </c>
      <c r="F3" s="11">
        <v>6.7548000000000004</v>
      </c>
      <c r="G3" s="11">
        <v>5.4802999999999997</v>
      </c>
      <c r="H3" s="11">
        <v>5.2256999999999998</v>
      </c>
      <c r="I3" s="11">
        <v>4.8403</v>
      </c>
      <c r="J3" s="11">
        <v>5.1435000000000004</v>
      </c>
      <c r="K3" s="11">
        <v>6.9280999999999997</v>
      </c>
      <c r="L3" s="11">
        <v>5.8715000000000002</v>
      </c>
      <c r="M3" s="11">
        <v>5.7953999999999999</v>
      </c>
      <c r="N3" s="11">
        <v>6.5233999999999996</v>
      </c>
      <c r="O3" s="11">
        <v>6.0617999999999999</v>
      </c>
      <c r="P3" s="11">
        <v>6.5841000000000003</v>
      </c>
      <c r="Q3" s="11">
        <v>4.819</v>
      </c>
      <c r="R3" s="11">
        <v>4.1520999999999999</v>
      </c>
      <c r="S3" s="11">
        <v>6.3860999999999999</v>
      </c>
      <c r="T3" s="11">
        <v>6.6200999999999999</v>
      </c>
      <c r="U3" s="11">
        <v>8.0356000000000005</v>
      </c>
      <c r="V3" s="11">
        <v>7.6963999999999997</v>
      </c>
      <c r="W3" s="11">
        <v>7.8323999999999998</v>
      </c>
      <c r="X3" s="11">
        <v>10.922499999999999</v>
      </c>
      <c r="Y3" s="11">
        <v>13.581899999999999</v>
      </c>
      <c r="Z3" s="11">
        <v>12.6234</v>
      </c>
      <c r="AA3" s="11">
        <v>12.3385</v>
      </c>
      <c r="AB3" s="11">
        <v>12.833600000000001</v>
      </c>
      <c r="AC3" s="11">
        <v>13.8847</v>
      </c>
      <c r="AD3" s="11">
        <v>13.1943</v>
      </c>
      <c r="AE3" s="11">
        <v>15.235900000000001</v>
      </c>
      <c r="AF3" s="11">
        <v>16.158200000000001</v>
      </c>
      <c r="AG3" s="11">
        <v>16.561199999999999</v>
      </c>
      <c r="AH3" s="11">
        <v>17.5167</v>
      </c>
      <c r="AI3" s="11">
        <v>14.819000000000001</v>
      </c>
      <c r="AJ3" s="11">
        <v>14.064299999999999</v>
      </c>
      <c r="AK3" s="11">
        <v>16.824000000000002</v>
      </c>
      <c r="AL3" s="11">
        <v>18.369399999999999</v>
      </c>
      <c r="AM3" s="3">
        <f t="shared" ref="AM3:AM28" si="1">ROUND(AVERAGE(F3:AL3), 3)</f>
        <v>9.99</v>
      </c>
      <c r="AN3" s="3">
        <f t="shared" ref="AN3:AN28" si="2">ROUND(AVERAGE(G3:AM3), 3)</f>
        <v>10.087999999999999</v>
      </c>
      <c r="AO3" s="3">
        <f t="shared" ref="AO3:AO28" si="3">ROUND(AVERAGE(H3:AN3), 3)</f>
        <v>10.228</v>
      </c>
      <c r="AP3" s="3">
        <f t="shared" ref="AP3:AP28" si="4">ROUND(AVERAGE(I3:AO3), 3)</f>
        <v>10.379</v>
      </c>
      <c r="AQ3" s="3">
        <f t="shared" ref="AQ3:AQ28" si="5">ROUND(AVERAGE(J3:AP3), 3)</f>
        <v>10.547000000000001</v>
      </c>
      <c r="AR3" s="3">
        <f t="shared" ref="AR3:AR28" si="6">ROUND(AVERAGE(K3:AQ3), 3)</f>
        <v>10.711</v>
      </c>
      <c r="AS3" s="3">
        <f t="shared" ref="AS3:AS28" si="7">ROUND(AVERAGE(L3:AR3), 3)</f>
        <v>10.826000000000001</v>
      </c>
      <c r="AT3" s="3">
        <f t="shared" ref="AT3:AT28" si="8">ROUND(AVERAGE(M3:AS3), 3)</f>
        <v>10.976000000000001</v>
      </c>
      <c r="AU3" s="3">
        <f t="shared" ref="AU3:AU28" si="9">ROUND(AVERAGE(N3:AT3), 3)</f>
        <v>11.132999999999999</v>
      </c>
      <c r="AV3" s="3">
        <f t="shared" ref="AV3:AV28" si="10">ROUND(AVERAGE(O3:AU3), 3)</f>
        <v>11.273</v>
      </c>
      <c r="AW3" s="3">
        <f t="shared" ref="AW3:AW28" si="11">ROUND(AVERAGE(P3:AV3), 3)</f>
        <v>11.43</v>
      </c>
      <c r="AX3" s="3">
        <f t="shared" ref="AX3:AX28" si="12">ROUND(AVERAGE(Q3:AW3), 3)</f>
        <v>11.577</v>
      </c>
      <c r="AY3" s="3">
        <f t="shared" ref="AY3:AY28" si="13">ROUND(AVERAGE(R3:AX3), 3)</f>
        <v>11.782</v>
      </c>
      <c r="AZ3" s="3">
        <f t="shared" ref="AZ3:AZ28" si="14">ROUND(AVERAGE(S3:AY3), 3)</f>
        <v>12.013</v>
      </c>
      <c r="BA3" s="3">
        <f t="shared" ref="BA3:BA28" si="15">ROUND(AVERAGE(T3:AZ3), 3)</f>
        <v>12.183999999999999</v>
      </c>
      <c r="BB3" s="3">
        <f t="shared" ref="BB3:BB28" si="16">ROUND(AVERAGE(U3:BA3), 3)</f>
        <v>12.352</v>
      </c>
      <c r="BC3" s="3">
        <f t="shared" ref="BC3:BC28" si="17">ROUND(AVERAGE(V3:BB3), 3)</f>
        <v>12.483000000000001</v>
      </c>
      <c r="BD3" s="3">
        <f t="shared" ref="BD3:BD28" si="18">ROUND(AVERAGE(W3:BC3), 3)</f>
        <v>12.628</v>
      </c>
      <c r="BE3" s="3">
        <f t="shared" ref="BE3:BE28" si="19">ROUND(AVERAGE(X3:BD3), 3)</f>
        <v>12.773999999999999</v>
      </c>
      <c r="BF3" s="3">
        <f t="shared" ref="BF3:BF28" si="20">ROUND(AVERAGE(Y3:BE3), 3)</f>
        <v>12.83</v>
      </c>
      <c r="BG3" s="3">
        <f t="shared" ref="BG3:BG28" si="21">ROUND(AVERAGE(Z3:BF3), 3)</f>
        <v>12.807</v>
      </c>
      <c r="BH3" s="3">
        <f t="shared" ref="BH3:BH28" si="22">ROUND(AVERAGE(AA3:BG3), 3)</f>
        <v>12.811999999999999</v>
      </c>
      <c r="BI3" s="3">
        <f t="shared" ref="BI3:BI28" si="23">ROUND(AVERAGE(AB3:BH3), 3)</f>
        <v>12.827</v>
      </c>
      <c r="BJ3" s="3">
        <f t="shared" ref="BJ3:BJ28" si="24">ROUND(AVERAGE(AC3:BI3), 3)</f>
        <v>12.827</v>
      </c>
      <c r="BK3" s="3">
        <f t="shared" ref="BK3:BK28" si="25">ROUND(AVERAGE(AD3:BJ3), 3)</f>
        <v>12.795</v>
      </c>
      <c r="BL3" s="3">
        <f t="shared" ref="BL3:BL28" si="26">ROUND(AVERAGE(AE3:BK3), 3)</f>
        <v>12.782</v>
      </c>
      <c r="BM3" s="3">
        <f t="shared" ref="BM3:BM28" si="27">ROUND(AVERAGE(AF3:BL3), 3)</f>
        <v>12.708</v>
      </c>
      <c r="BN3" s="3">
        <f t="shared" ref="BN3:BN28" si="28">ROUND(AVERAGE(AG3:BM3), 3)</f>
        <v>12.603999999999999</v>
      </c>
      <c r="BO3" s="3">
        <f t="shared" ref="BO3:BO28" si="29">ROUND(AVERAGE(AH3:BN3), 3)</f>
        <v>12.484</v>
      </c>
    </row>
    <row r="4" spans="1:67" x14ac:dyDescent="0.2">
      <c r="A4" s="11" t="s">
        <v>38</v>
      </c>
      <c r="B4" s="11" t="s">
        <v>39</v>
      </c>
      <c r="C4" s="11" t="s">
        <v>40</v>
      </c>
      <c r="D4" s="11" t="s">
        <v>44</v>
      </c>
      <c r="E4" s="11" t="s">
        <v>42</v>
      </c>
      <c r="F4" s="11">
        <v>2.0146999999999999</v>
      </c>
      <c r="G4" s="11">
        <v>2.1080999999999999</v>
      </c>
      <c r="H4" s="11">
        <v>2.3403999999999998</v>
      </c>
      <c r="I4" s="11">
        <v>2.2143999999999999</v>
      </c>
      <c r="J4" s="11">
        <v>2.1423000000000001</v>
      </c>
      <c r="K4" s="11">
        <v>2.2033</v>
      </c>
      <c r="L4" s="11">
        <v>2.1981000000000002</v>
      </c>
      <c r="M4" s="11">
        <v>2.4895999999999998</v>
      </c>
      <c r="N4" s="11">
        <v>2.1301000000000001</v>
      </c>
      <c r="O4" s="11">
        <v>2.3515000000000001</v>
      </c>
      <c r="P4" s="11">
        <v>2.3805000000000001</v>
      </c>
      <c r="Q4" s="11">
        <v>1.7407999999999999</v>
      </c>
      <c r="R4" s="11">
        <v>2.1122999999999998</v>
      </c>
      <c r="S4" s="11">
        <v>2.6600999999999999</v>
      </c>
      <c r="T4" s="11">
        <v>2.407</v>
      </c>
      <c r="U4" s="11">
        <v>2.3386</v>
      </c>
      <c r="V4" s="11">
        <v>2.3182</v>
      </c>
      <c r="W4" s="11">
        <v>2.2980999999999998</v>
      </c>
      <c r="X4" s="11">
        <v>2.3609</v>
      </c>
      <c r="Y4" s="11">
        <v>2.7031999999999998</v>
      </c>
      <c r="Z4" s="11">
        <v>3.2052999999999998</v>
      </c>
      <c r="AA4" s="11">
        <v>2.8287</v>
      </c>
      <c r="AB4" s="11">
        <v>2.4546999999999999</v>
      </c>
      <c r="AC4" s="11">
        <v>2.6979000000000002</v>
      </c>
      <c r="AD4" s="11">
        <v>3.1246999999999998</v>
      </c>
      <c r="AE4" s="11">
        <v>3.609</v>
      </c>
      <c r="AF4" s="11">
        <v>3.9864000000000002</v>
      </c>
      <c r="AG4" s="11">
        <v>4.2736000000000001</v>
      </c>
      <c r="AH4" s="11">
        <v>4.1340000000000003</v>
      </c>
      <c r="AI4" s="11">
        <v>4.3788999999999998</v>
      </c>
      <c r="AJ4" s="11">
        <v>4.7427999999999999</v>
      </c>
      <c r="AK4" s="11">
        <v>5.0593000000000004</v>
      </c>
      <c r="AL4" s="11">
        <v>4.2354000000000003</v>
      </c>
      <c r="AM4" s="3">
        <f t="shared" si="1"/>
        <v>2.8559999999999999</v>
      </c>
      <c r="AN4" s="3">
        <f t="shared" si="2"/>
        <v>2.8809999999999998</v>
      </c>
      <c r="AO4" s="3">
        <f t="shared" si="3"/>
        <v>2.9049999999999998</v>
      </c>
      <c r="AP4" s="3">
        <f t="shared" si="4"/>
        <v>2.9220000000000002</v>
      </c>
      <c r="AQ4" s="3">
        <f t="shared" si="5"/>
        <v>2.9430000000000001</v>
      </c>
      <c r="AR4" s="3">
        <f t="shared" si="6"/>
        <v>2.968</v>
      </c>
      <c r="AS4" s="3">
        <f t="shared" si="7"/>
        <v>2.9910000000000001</v>
      </c>
      <c r="AT4" s="3">
        <f t="shared" si="8"/>
        <v>3.0150000000000001</v>
      </c>
      <c r="AU4" s="3">
        <f t="shared" si="9"/>
        <v>3.0310000000000001</v>
      </c>
      <c r="AV4" s="3">
        <f t="shared" si="10"/>
        <v>3.0579999999999998</v>
      </c>
      <c r="AW4" s="3">
        <f t="shared" si="11"/>
        <v>3.0790000000000002</v>
      </c>
      <c r="AX4" s="3">
        <f t="shared" si="12"/>
        <v>3.101</v>
      </c>
      <c r="AY4" s="3">
        <f t="shared" si="13"/>
        <v>3.1419999999999999</v>
      </c>
      <c r="AZ4" s="3">
        <f t="shared" si="14"/>
        <v>3.173</v>
      </c>
      <c r="BA4" s="3">
        <f t="shared" si="15"/>
        <v>3.1890000000000001</v>
      </c>
      <c r="BB4" s="3">
        <f t="shared" si="16"/>
        <v>3.2120000000000002</v>
      </c>
      <c r="BC4" s="3">
        <f t="shared" si="17"/>
        <v>3.2389999999999999</v>
      </c>
      <c r="BD4" s="3">
        <f t="shared" si="18"/>
        <v>3.2669999999999999</v>
      </c>
      <c r="BE4" s="3">
        <f t="shared" si="19"/>
        <v>3.2959999999999998</v>
      </c>
      <c r="BF4" s="3">
        <f t="shared" si="20"/>
        <v>3.3239999999999998</v>
      </c>
      <c r="BG4" s="3">
        <f t="shared" si="21"/>
        <v>3.343</v>
      </c>
      <c r="BH4" s="3">
        <f t="shared" si="22"/>
        <v>3.347</v>
      </c>
      <c r="BI4" s="3">
        <f t="shared" si="23"/>
        <v>3.363</v>
      </c>
      <c r="BJ4" s="3">
        <f t="shared" si="24"/>
        <v>3.391</v>
      </c>
      <c r="BK4" s="3">
        <f t="shared" si="25"/>
        <v>3.4119999999999999</v>
      </c>
      <c r="BL4" s="3">
        <f t="shared" si="26"/>
        <v>3.42</v>
      </c>
      <c r="BM4" s="3">
        <f t="shared" si="27"/>
        <v>3.4140000000000001</v>
      </c>
      <c r="BN4" s="3">
        <f t="shared" si="28"/>
        <v>3.3969999999999998</v>
      </c>
      <c r="BO4" s="3">
        <f t="shared" si="29"/>
        <v>3.371</v>
      </c>
    </row>
    <row r="5" spans="1:67" x14ac:dyDescent="0.2">
      <c r="A5" s="11" t="s">
        <v>38</v>
      </c>
      <c r="B5" s="11" t="s">
        <v>39</v>
      </c>
      <c r="C5" s="11" t="s">
        <v>40</v>
      </c>
      <c r="D5" s="11" t="s">
        <v>45</v>
      </c>
      <c r="E5" s="11" t="s">
        <v>42</v>
      </c>
      <c r="F5" s="11">
        <v>2.5015000000000001</v>
      </c>
      <c r="G5" s="11">
        <v>2.2206000000000001</v>
      </c>
      <c r="H5" s="11">
        <v>2.2810999999999999</v>
      </c>
      <c r="I5" s="11">
        <v>2.8683000000000001</v>
      </c>
      <c r="J5" s="11">
        <v>2.4708000000000001</v>
      </c>
      <c r="K5" s="11">
        <v>2.6194000000000002</v>
      </c>
      <c r="L5" s="11">
        <v>3.7711000000000001</v>
      </c>
      <c r="M5" s="11">
        <v>3.9228000000000001</v>
      </c>
      <c r="N5" s="11">
        <v>3.2170000000000001</v>
      </c>
      <c r="O5" s="11">
        <v>2.9956999999999998</v>
      </c>
      <c r="P5" s="11">
        <v>3.0205000000000002</v>
      </c>
      <c r="Q5" s="11">
        <v>3.0684</v>
      </c>
      <c r="R5" s="11">
        <v>3.7629999999999999</v>
      </c>
      <c r="S5" s="11">
        <v>3.6528</v>
      </c>
      <c r="T5" s="11">
        <v>3.4462000000000002</v>
      </c>
      <c r="U5" s="11">
        <v>2.9563000000000001</v>
      </c>
      <c r="V5" s="11">
        <v>4.3244999999999996</v>
      </c>
      <c r="W5" s="11">
        <v>5.2771999999999997</v>
      </c>
      <c r="X5" s="11">
        <v>4.7283999999999997</v>
      </c>
      <c r="Y5" s="11">
        <v>3.3437000000000001</v>
      </c>
      <c r="Z5" s="11">
        <v>5.1749000000000001</v>
      </c>
      <c r="AA5" s="11">
        <v>5.2689000000000004</v>
      </c>
      <c r="AB5" s="11">
        <v>3.6894</v>
      </c>
      <c r="AC5" s="11">
        <v>2.7341000000000002</v>
      </c>
      <c r="AD5" s="11">
        <v>3.6785000000000001</v>
      </c>
      <c r="AE5" s="11">
        <v>1.1708000000000001</v>
      </c>
      <c r="AF5" s="11">
        <v>2.3502000000000001</v>
      </c>
      <c r="AG5" s="11">
        <v>2.5802</v>
      </c>
      <c r="AH5" s="11">
        <v>2.3569</v>
      </c>
      <c r="AI5" s="11">
        <v>3.0939000000000001</v>
      </c>
      <c r="AJ5" s="11">
        <v>2.0844</v>
      </c>
      <c r="AK5" s="11">
        <v>2.2307000000000001</v>
      </c>
      <c r="AL5" s="11">
        <v>2.9702999999999999</v>
      </c>
      <c r="AM5" s="3">
        <f t="shared" si="1"/>
        <v>3.2069999999999999</v>
      </c>
      <c r="AN5" s="3">
        <f t="shared" si="2"/>
        <v>3.2280000000000002</v>
      </c>
      <c r="AO5" s="3">
        <f t="shared" si="3"/>
        <v>3.2589999999999999</v>
      </c>
      <c r="AP5" s="3">
        <f t="shared" si="4"/>
        <v>3.2890000000000001</v>
      </c>
      <c r="AQ5" s="3">
        <f t="shared" si="5"/>
        <v>3.3010000000000002</v>
      </c>
      <c r="AR5" s="3">
        <f t="shared" si="6"/>
        <v>3.3260000000000001</v>
      </c>
      <c r="AS5" s="3">
        <f t="shared" si="7"/>
        <v>3.3479999999999999</v>
      </c>
      <c r="AT5" s="3">
        <f t="shared" si="8"/>
        <v>3.335</v>
      </c>
      <c r="AU5" s="3">
        <f t="shared" si="9"/>
        <v>3.3170000000000002</v>
      </c>
      <c r="AV5" s="3">
        <f t="shared" si="10"/>
        <v>3.32</v>
      </c>
      <c r="AW5" s="3">
        <f t="shared" si="11"/>
        <v>3.33</v>
      </c>
      <c r="AX5" s="3">
        <f t="shared" si="12"/>
        <v>3.34</v>
      </c>
      <c r="AY5" s="3">
        <f t="shared" si="13"/>
        <v>3.3479999999999999</v>
      </c>
      <c r="AZ5" s="3">
        <f t="shared" si="14"/>
        <v>3.335</v>
      </c>
      <c r="BA5" s="3">
        <f t="shared" si="15"/>
        <v>3.3260000000000001</v>
      </c>
      <c r="BB5" s="3">
        <f t="shared" si="16"/>
        <v>3.3220000000000001</v>
      </c>
      <c r="BC5" s="3">
        <f t="shared" si="17"/>
        <v>3.3330000000000002</v>
      </c>
      <c r="BD5" s="3">
        <f t="shared" si="18"/>
        <v>3.3029999999999999</v>
      </c>
      <c r="BE5" s="3">
        <f t="shared" si="19"/>
        <v>3.2429999999999999</v>
      </c>
      <c r="BF5" s="3">
        <f t="shared" si="20"/>
        <v>3.198</v>
      </c>
      <c r="BG5" s="3">
        <f t="shared" si="21"/>
        <v>3.194</v>
      </c>
      <c r="BH5" s="3">
        <f t="shared" si="22"/>
        <v>3.1339999999999999</v>
      </c>
      <c r="BI5" s="3">
        <f t="shared" si="23"/>
        <v>3.069</v>
      </c>
      <c r="BJ5" s="3">
        <f t="shared" si="24"/>
        <v>3.05</v>
      </c>
      <c r="BK5" s="3">
        <f t="shared" si="25"/>
        <v>3.06</v>
      </c>
      <c r="BL5" s="3">
        <f t="shared" si="26"/>
        <v>3.0409999999999999</v>
      </c>
      <c r="BM5" s="3">
        <f t="shared" si="27"/>
        <v>3.0979999999999999</v>
      </c>
      <c r="BN5" s="3">
        <f t="shared" si="28"/>
        <v>3.12</v>
      </c>
      <c r="BO5" s="3">
        <f t="shared" si="29"/>
        <v>3.137</v>
      </c>
    </row>
    <row r="6" spans="1:67" x14ac:dyDescent="0.2">
      <c r="A6" s="11" t="s">
        <v>38</v>
      </c>
      <c r="B6" s="11" t="s">
        <v>39</v>
      </c>
      <c r="C6" s="11" t="s">
        <v>40</v>
      </c>
      <c r="D6" s="11" t="s">
        <v>46</v>
      </c>
      <c r="E6" s="11" t="s">
        <v>42</v>
      </c>
      <c r="F6" s="11">
        <v>39.762599999999999</v>
      </c>
      <c r="G6" s="11">
        <v>43.774500000000003</v>
      </c>
      <c r="H6" s="11">
        <v>38.327199999999998</v>
      </c>
      <c r="I6" s="11">
        <v>33.189399999999999</v>
      </c>
      <c r="J6" s="11">
        <v>28.217600000000001</v>
      </c>
      <c r="K6" s="11">
        <v>26.273099999999999</v>
      </c>
      <c r="L6" s="11">
        <v>25.3386</v>
      </c>
      <c r="M6" s="11">
        <v>25.8171</v>
      </c>
      <c r="N6" s="11">
        <v>24.6128</v>
      </c>
      <c r="O6" s="11">
        <v>19.303000000000001</v>
      </c>
      <c r="P6" s="11">
        <v>22.995200000000001</v>
      </c>
      <c r="Q6" s="11">
        <v>25.246099999999998</v>
      </c>
      <c r="R6" s="11">
        <v>25.3445</v>
      </c>
      <c r="S6" s="11">
        <v>24.343399999999999</v>
      </c>
      <c r="T6" s="11">
        <v>25.734400000000001</v>
      </c>
      <c r="U6" s="11">
        <v>25.9298</v>
      </c>
      <c r="V6" s="11">
        <v>27.6876</v>
      </c>
      <c r="W6" s="11">
        <v>27.400700000000001</v>
      </c>
      <c r="X6" s="11">
        <v>25.601099999999999</v>
      </c>
      <c r="Y6" s="11">
        <v>29.033999999999999</v>
      </c>
      <c r="Z6" s="11">
        <v>28.282800000000002</v>
      </c>
      <c r="AA6" s="11">
        <v>29.639700000000001</v>
      </c>
      <c r="AB6" s="11">
        <v>33.868400000000001</v>
      </c>
      <c r="AC6" s="11">
        <v>33.354999999999997</v>
      </c>
      <c r="AD6" s="11">
        <v>31.450399999999998</v>
      </c>
      <c r="AE6" s="11">
        <v>29.046900000000001</v>
      </c>
      <c r="AF6" s="11">
        <v>23.045200000000001</v>
      </c>
      <c r="AG6" s="11">
        <v>19.291799999999999</v>
      </c>
      <c r="AH6" s="11">
        <v>21.846599999999999</v>
      </c>
      <c r="AI6" s="11">
        <v>23.312000000000001</v>
      </c>
      <c r="AJ6" s="11">
        <v>20.339200000000002</v>
      </c>
      <c r="AK6" s="11">
        <v>15.6296</v>
      </c>
      <c r="AL6" s="11">
        <v>19.4849</v>
      </c>
      <c r="AM6" s="3">
        <f t="shared" si="1"/>
        <v>27.045999999999999</v>
      </c>
      <c r="AN6" s="3">
        <f t="shared" si="2"/>
        <v>26.661000000000001</v>
      </c>
      <c r="AO6" s="3">
        <f t="shared" si="3"/>
        <v>26.141999999999999</v>
      </c>
      <c r="AP6" s="3">
        <f t="shared" si="4"/>
        <v>25.773</v>
      </c>
      <c r="AQ6" s="3">
        <f t="shared" si="5"/>
        <v>25.547999999999998</v>
      </c>
      <c r="AR6" s="3">
        <f t="shared" si="6"/>
        <v>25.466999999999999</v>
      </c>
      <c r="AS6" s="3">
        <f t="shared" si="7"/>
        <v>25.443000000000001</v>
      </c>
      <c r="AT6" s="3">
        <f t="shared" si="8"/>
        <v>25.446000000000002</v>
      </c>
      <c r="AU6" s="3">
        <f t="shared" si="9"/>
        <v>25.434999999999999</v>
      </c>
      <c r="AV6" s="3">
        <f t="shared" si="10"/>
        <v>25.46</v>
      </c>
      <c r="AW6" s="3">
        <f t="shared" si="11"/>
        <v>25.646000000000001</v>
      </c>
      <c r="AX6" s="3">
        <f t="shared" si="12"/>
        <v>25.727</v>
      </c>
      <c r="AY6" s="3">
        <f t="shared" si="13"/>
        <v>25.741</v>
      </c>
      <c r="AZ6" s="3">
        <f t="shared" si="14"/>
        <v>25.753</v>
      </c>
      <c r="BA6" s="3">
        <f t="shared" si="15"/>
        <v>25.795999999999999</v>
      </c>
      <c r="BB6" s="3">
        <f t="shared" si="16"/>
        <v>25.797999999999998</v>
      </c>
      <c r="BC6" s="3">
        <f t="shared" si="17"/>
        <v>25.794</v>
      </c>
      <c r="BD6" s="3">
        <f t="shared" si="18"/>
        <v>25.736000000000001</v>
      </c>
      <c r="BE6" s="3">
        <f t="shared" si="19"/>
        <v>25.686</v>
      </c>
      <c r="BF6" s="3">
        <f t="shared" si="20"/>
        <v>25.689</v>
      </c>
      <c r="BG6" s="3">
        <f t="shared" si="21"/>
        <v>25.587</v>
      </c>
      <c r="BH6" s="3">
        <f t="shared" si="22"/>
        <v>25.506</v>
      </c>
      <c r="BI6" s="3">
        <f t="shared" si="23"/>
        <v>25.38</v>
      </c>
      <c r="BJ6" s="3">
        <f t="shared" si="24"/>
        <v>25.123000000000001</v>
      </c>
      <c r="BK6" s="3">
        <f t="shared" si="25"/>
        <v>24.873999999999999</v>
      </c>
      <c r="BL6" s="3">
        <f t="shared" si="26"/>
        <v>24.673999999999999</v>
      </c>
      <c r="BM6" s="3">
        <f t="shared" si="27"/>
        <v>24.542000000000002</v>
      </c>
      <c r="BN6" s="3">
        <f t="shared" si="28"/>
        <v>24.587</v>
      </c>
      <c r="BO6" s="3">
        <f t="shared" si="29"/>
        <v>24.748000000000001</v>
      </c>
    </row>
    <row r="7" spans="1:67" x14ac:dyDescent="0.2">
      <c r="A7" s="11" t="s">
        <v>38</v>
      </c>
      <c r="B7" s="11" t="s">
        <v>39</v>
      </c>
      <c r="C7" s="11" t="s">
        <v>40</v>
      </c>
      <c r="D7" s="11" t="s">
        <v>47</v>
      </c>
      <c r="E7" s="11" t="s">
        <v>42</v>
      </c>
      <c r="F7" s="11">
        <v>2.0093000000000001</v>
      </c>
      <c r="G7" s="11">
        <v>2.1332</v>
      </c>
      <c r="H7" s="11">
        <v>2.5663999999999998</v>
      </c>
      <c r="I7" s="11">
        <v>1.9702999999999999</v>
      </c>
      <c r="J7" s="11">
        <v>1.8482000000000001</v>
      </c>
      <c r="K7" s="11">
        <v>2.0781000000000001</v>
      </c>
      <c r="L7" s="11">
        <v>2.524</v>
      </c>
      <c r="M7" s="11">
        <v>2.4426000000000001</v>
      </c>
      <c r="N7" s="11">
        <v>2.5880999999999998</v>
      </c>
      <c r="O7" s="11">
        <v>2.8831000000000002</v>
      </c>
      <c r="P7" s="11">
        <v>3.3929999999999998</v>
      </c>
      <c r="Q7" s="11">
        <v>3.4727999999999999</v>
      </c>
      <c r="R7" s="11">
        <v>3.5844999999999998</v>
      </c>
      <c r="S7" s="11">
        <v>3.7688000000000001</v>
      </c>
      <c r="T7" s="11">
        <v>4.1672000000000002</v>
      </c>
      <c r="U7" s="11">
        <v>4.0488</v>
      </c>
      <c r="V7" s="11">
        <v>3.7075</v>
      </c>
      <c r="W7" s="11">
        <v>3.6533000000000002</v>
      </c>
      <c r="X7" s="11">
        <v>4.1927000000000003</v>
      </c>
      <c r="Y7" s="11">
        <v>3.6553</v>
      </c>
      <c r="Z7" s="11">
        <v>3.6787999999999998</v>
      </c>
      <c r="AA7" s="11">
        <v>3.9119000000000002</v>
      </c>
      <c r="AB7" s="11">
        <v>4.3910999999999998</v>
      </c>
      <c r="AC7" s="11">
        <v>4.3125</v>
      </c>
      <c r="AD7" s="11">
        <v>4.5846</v>
      </c>
      <c r="AE7" s="11">
        <v>4.7687999999999997</v>
      </c>
      <c r="AF7" s="11">
        <v>4.2046000000000001</v>
      </c>
      <c r="AG7" s="11">
        <v>4.7717999999999998</v>
      </c>
      <c r="AH7" s="11">
        <v>4.6646000000000001</v>
      </c>
      <c r="AI7" s="11">
        <v>5.0503999999999998</v>
      </c>
      <c r="AJ7" s="11">
        <v>5.0898000000000003</v>
      </c>
      <c r="AK7" s="11">
        <v>4.5556000000000001</v>
      </c>
      <c r="AL7" s="11">
        <v>4.4922000000000004</v>
      </c>
      <c r="AM7" s="3">
        <f t="shared" si="1"/>
        <v>3.6110000000000002</v>
      </c>
      <c r="AN7" s="3">
        <f t="shared" si="2"/>
        <v>3.66</v>
      </c>
      <c r="AO7" s="3">
        <f t="shared" si="3"/>
        <v>3.706</v>
      </c>
      <c r="AP7" s="3">
        <f t="shared" si="4"/>
        <v>3.74</v>
      </c>
      <c r="AQ7" s="3">
        <f t="shared" si="5"/>
        <v>3.794</v>
      </c>
      <c r="AR7" s="3">
        <f t="shared" si="6"/>
        <v>3.8530000000000002</v>
      </c>
      <c r="AS7" s="3">
        <f t="shared" si="7"/>
        <v>3.907</v>
      </c>
      <c r="AT7" s="3">
        <f t="shared" si="8"/>
        <v>3.9489999999999998</v>
      </c>
      <c r="AU7" s="3">
        <f t="shared" si="9"/>
        <v>3.9940000000000002</v>
      </c>
      <c r="AV7" s="3">
        <f t="shared" si="10"/>
        <v>4.0369999999999999</v>
      </c>
      <c r="AW7" s="3">
        <f t="shared" si="11"/>
        <v>4.0720000000000001</v>
      </c>
      <c r="AX7" s="3">
        <f t="shared" si="12"/>
        <v>4.0919999999999996</v>
      </c>
      <c r="AY7" s="3">
        <f t="shared" si="13"/>
        <v>4.1109999999999998</v>
      </c>
      <c r="AZ7" s="3">
        <f t="shared" si="14"/>
        <v>4.1269999999999998</v>
      </c>
      <c r="BA7" s="3">
        <f t="shared" si="15"/>
        <v>4.1379999999999999</v>
      </c>
      <c r="BB7" s="3">
        <f t="shared" si="16"/>
        <v>4.1369999999999996</v>
      </c>
      <c r="BC7" s="3">
        <f t="shared" si="17"/>
        <v>4.1399999999999997</v>
      </c>
      <c r="BD7" s="3">
        <f t="shared" si="18"/>
        <v>4.1529999999999996</v>
      </c>
      <c r="BE7" s="3">
        <f t="shared" si="19"/>
        <v>4.1680000000000001</v>
      </c>
      <c r="BF7" s="3">
        <f t="shared" si="20"/>
        <v>4.1669999999999998</v>
      </c>
      <c r="BG7" s="3">
        <f t="shared" si="21"/>
        <v>4.1829999999999998</v>
      </c>
      <c r="BH7" s="3">
        <f t="shared" si="22"/>
        <v>4.1980000000000004</v>
      </c>
      <c r="BI7" s="3">
        <f t="shared" si="23"/>
        <v>4.2069999999999999</v>
      </c>
      <c r="BJ7" s="3">
        <f t="shared" si="24"/>
        <v>4.2009999999999996</v>
      </c>
      <c r="BK7" s="3">
        <f t="shared" si="25"/>
        <v>4.1980000000000004</v>
      </c>
      <c r="BL7" s="3">
        <f t="shared" si="26"/>
        <v>4.1859999999999999</v>
      </c>
      <c r="BM7" s="3">
        <f t="shared" si="27"/>
        <v>4.1680000000000001</v>
      </c>
      <c r="BN7" s="3">
        <f t="shared" si="28"/>
        <v>4.1669999999999998</v>
      </c>
      <c r="BO7" s="3">
        <f t="shared" si="29"/>
        <v>4.149</v>
      </c>
    </row>
    <row r="8" spans="1:67" x14ac:dyDescent="0.2">
      <c r="A8" s="11" t="s">
        <v>38</v>
      </c>
      <c r="B8" s="11" t="s">
        <v>39</v>
      </c>
      <c r="C8" s="11" t="s">
        <v>40</v>
      </c>
      <c r="D8" s="11" t="s">
        <v>48</v>
      </c>
      <c r="E8" s="11" t="s">
        <v>42</v>
      </c>
      <c r="F8" s="11">
        <v>5.2643000000000004</v>
      </c>
      <c r="G8" s="11">
        <v>4.0608000000000004</v>
      </c>
      <c r="H8" s="11">
        <v>4.1135000000000002</v>
      </c>
      <c r="I8" s="11">
        <v>4.0012999999999996</v>
      </c>
      <c r="J8" s="11">
        <v>3.6789999999999998</v>
      </c>
      <c r="K8" s="11">
        <v>4.24</v>
      </c>
      <c r="L8" s="11">
        <v>6.0106000000000002</v>
      </c>
      <c r="M8" s="11">
        <v>5.7641999999999998</v>
      </c>
      <c r="N8" s="11">
        <v>4.3998999999999997</v>
      </c>
      <c r="O8" s="11">
        <v>4.2393999999999998</v>
      </c>
      <c r="P8" s="11">
        <v>4.2767999999999997</v>
      </c>
      <c r="Q8" s="11">
        <v>4.0796999999999999</v>
      </c>
      <c r="R8" s="11">
        <v>4.0159000000000002</v>
      </c>
      <c r="S8" s="11">
        <v>4.5522</v>
      </c>
      <c r="T8" s="11">
        <v>5.3356000000000003</v>
      </c>
      <c r="U8" s="11">
        <v>6.0377000000000001</v>
      </c>
      <c r="V8" s="11">
        <v>6.0034000000000001</v>
      </c>
      <c r="W8" s="11">
        <v>7.2096</v>
      </c>
      <c r="X8" s="11">
        <v>7.1473000000000004</v>
      </c>
      <c r="Y8" s="11">
        <v>7.1300999999999997</v>
      </c>
      <c r="Z8" s="11">
        <v>5.7377000000000002</v>
      </c>
      <c r="AA8" s="11">
        <v>7.3048999999999999</v>
      </c>
      <c r="AB8" s="11">
        <v>8.2888000000000002</v>
      </c>
      <c r="AC8" s="11">
        <v>6.7954999999999997</v>
      </c>
      <c r="AD8" s="11">
        <v>6.5336999999999996</v>
      </c>
      <c r="AE8" s="11">
        <v>5.5549999999999997</v>
      </c>
      <c r="AF8" s="11">
        <v>5.4307999999999996</v>
      </c>
      <c r="AG8" s="11">
        <v>5.4785000000000004</v>
      </c>
      <c r="AH8" s="11">
        <v>6.0057999999999998</v>
      </c>
      <c r="AI8" s="11">
        <v>4.9782999999999999</v>
      </c>
      <c r="AJ8" s="11">
        <v>5.0631000000000004</v>
      </c>
      <c r="AK8" s="11">
        <v>5.0420999999999996</v>
      </c>
      <c r="AL8" s="11">
        <v>4.3209999999999997</v>
      </c>
      <c r="AM8" s="3">
        <f t="shared" si="1"/>
        <v>5.3970000000000002</v>
      </c>
      <c r="AN8" s="3">
        <f t="shared" si="2"/>
        <v>5.4009999999999998</v>
      </c>
      <c r="AO8" s="3">
        <f t="shared" si="3"/>
        <v>5.4409999999999998</v>
      </c>
      <c r="AP8" s="3">
        <f t="shared" si="4"/>
        <v>5.4820000000000002</v>
      </c>
      <c r="AQ8" s="3">
        <f t="shared" si="5"/>
        <v>5.5270000000000001</v>
      </c>
      <c r="AR8" s="3">
        <f t="shared" si="6"/>
        <v>5.5830000000000002</v>
      </c>
      <c r="AS8" s="3">
        <f t="shared" si="7"/>
        <v>5.6230000000000002</v>
      </c>
      <c r="AT8" s="3">
        <f t="shared" si="8"/>
        <v>5.6120000000000001</v>
      </c>
      <c r="AU8" s="3">
        <f t="shared" si="9"/>
        <v>5.6070000000000002</v>
      </c>
      <c r="AV8" s="3">
        <f t="shared" si="10"/>
        <v>5.6440000000000001</v>
      </c>
      <c r="AW8" s="3">
        <f t="shared" si="11"/>
        <v>5.6859999999999999</v>
      </c>
      <c r="AX8" s="3">
        <f t="shared" si="12"/>
        <v>5.7290000000000001</v>
      </c>
      <c r="AY8" s="3">
        <f t="shared" si="13"/>
        <v>5.7789999999999999</v>
      </c>
      <c r="AZ8" s="3">
        <f t="shared" si="14"/>
        <v>5.8319999999999999</v>
      </c>
      <c r="BA8" s="3">
        <f t="shared" si="15"/>
        <v>5.8710000000000004</v>
      </c>
      <c r="BB8" s="3">
        <f t="shared" si="16"/>
        <v>5.8869999999999996</v>
      </c>
      <c r="BC8" s="3">
        <f t="shared" si="17"/>
        <v>5.883</v>
      </c>
      <c r="BD8" s="3">
        <f t="shared" si="18"/>
        <v>5.8789999999999996</v>
      </c>
      <c r="BE8" s="3">
        <f t="shared" si="19"/>
        <v>5.8390000000000004</v>
      </c>
      <c r="BF8" s="3">
        <f t="shared" si="20"/>
        <v>5.7990000000000004</v>
      </c>
      <c r="BG8" s="3">
        <f t="shared" si="21"/>
        <v>5.7590000000000003</v>
      </c>
      <c r="BH8" s="3">
        <f t="shared" si="22"/>
        <v>5.7590000000000003</v>
      </c>
      <c r="BI8" s="3">
        <f t="shared" si="23"/>
        <v>5.7119999999999997</v>
      </c>
      <c r="BJ8" s="3">
        <f t="shared" si="24"/>
        <v>5.6340000000000003</v>
      </c>
      <c r="BK8" s="3">
        <f t="shared" si="25"/>
        <v>5.5990000000000002</v>
      </c>
      <c r="BL8" s="3">
        <f t="shared" si="26"/>
        <v>5.5709999999999997</v>
      </c>
      <c r="BM8" s="3">
        <f t="shared" si="27"/>
        <v>5.5709999999999997</v>
      </c>
      <c r="BN8" s="3">
        <f t="shared" si="28"/>
        <v>5.5759999999999996</v>
      </c>
      <c r="BO8" s="3">
        <f t="shared" si="29"/>
        <v>5.5789999999999997</v>
      </c>
    </row>
    <row r="9" spans="1:67" x14ac:dyDescent="0.2">
      <c r="A9" s="11" t="s">
        <v>38</v>
      </c>
      <c r="B9" s="11" t="s">
        <v>39</v>
      </c>
      <c r="C9" s="11" t="s">
        <v>40</v>
      </c>
      <c r="D9" s="11" t="s">
        <v>49</v>
      </c>
      <c r="E9" s="11" t="s">
        <v>42</v>
      </c>
      <c r="F9" s="11">
        <v>0.42199999999999999</v>
      </c>
      <c r="G9" s="11">
        <v>0.44450000000000001</v>
      </c>
      <c r="H9" s="11">
        <v>0.51470000000000005</v>
      </c>
      <c r="I9" s="11">
        <v>0.67559999999999998</v>
      </c>
      <c r="J9" s="11">
        <v>0.67110000000000003</v>
      </c>
      <c r="K9" s="11">
        <v>0.66259999999999997</v>
      </c>
      <c r="L9" s="11">
        <v>0.62209999999999999</v>
      </c>
      <c r="M9" s="11">
        <v>0.50349999999999995</v>
      </c>
      <c r="N9" s="11">
        <v>0.39100000000000001</v>
      </c>
      <c r="O9" s="11">
        <v>0.50160000000000005</v>
      </c>
      <c r="P9" s="11">
        <v>0.60040000000000004</v>
      </c>
      <c r="Q9" s="11">
        <v>0.64829999999999999</v>
      </c>
      <c r="R9" s="11">
        <v>0.72409999999999997</v>
      </c>
      <c r="S9" s="11">
        <v>0.4733</v>
      </c>
      <c r="T9" s="11">
        <v>0.35539999999999999</v>
      </c>
      <c r="U9" s="11">
        <v>0.32490000000000002</v>
      </c>
      <c r="V9" s="11">
        <v>0.2979</v>
      </c>
      <c r="W9" s="11">
        <v>0.3004</v>
      </c>
      <c r="X9" s="11">
        <v>0.31979999999999997</v>
      </c>
      <c r="Y9" s="11">
        <v>0.26029999999999998</v>
      </c>
      <c r="Z9" s="11">
        <v>0.25800000000000001</v>
      </c>
      <c r="AA9" s="11">
        <v>0.2354</v>
      </c>
      <c r="AB9" s="11">
        <v>0.21190000000000001</v>
      </c>
      <c r="AC9" s="11">
        <v>0.2427</v>
      </c>
      <c r="AD9" s="11">
        <v>0.26319999999999999</v>
      </c>
      <c r="AE9" s="11">
        <v>0.26</v>
      </c>
      <c r="AF9" s="11">
        <v>0.2913</v>
      </c>
      <c r="AG9" s="11">
        <v>0.31909999999999999</v>
      </c>
      <c r="AH9" s="11">
        <v>0.32340000000000002</v>
      </c>
      <c r="AI9" s="11">
        <v>0.37780000000000002</v>
      </c>
      <c r="AJ9" s="11">
        <v>0.48110000000000003</v>
      </c>
      <c r="AK9" s="11">
        <v>0.43059999999999998</v>
      </c>
      <c r="AL9" s="11">
        <v>0.4708</v>
      </c>
      <c r="AM9" s="3">
        <f t="shared" si="1"/>
        <v>0.42099999999999999</v>
      </c>
      <c r="AN9" s="3">
        <f t="shared" si="2"/>
        <v>0.42099999999999999</v>
      </c>
      <c r="AO9" s="3">
        <f t="shared" si="3"/>
        <v>0.42</v>
      </c>
      <c r="AP9" s="3">
        <f t="shared" si="4"/>
        <v>0.41699999999999998</v>
      </c>
      <c r="AQ9" s="3">
        <f t="shared" si="5"/>
        <v>0.40899999999999997</v>
      </c>
      <c r="AR9" s="3">
        <f t="shared" si="6"/>
        <v>0.40100000000000002</v>
      </c>
      <c r="AS9" s="3">
        <f t="shared" si="7"/>
        <v>0.39300000000000002</v>
      </c>
      <c r="AT9" s="3">
        <f t="shared" si="8"/>
        <v>0.38600000000000001</v>
      </c>
      <c r="AU9" s="3">
        <f t="shared" si="9"/>
        <v>0.38300000000000001</v>
      </c>
      <c r="AV9" s="3">
        <f t="shared" si="10"/>
        <v>0.38300000000000001</v>
      </c>
      <c r="AW9" s="3">
        <f t="shared" si="11"/>
        <v>0.379</v>
      </c>
      <c r="AX9" s="3">
        <f t="shared" si="12"/>
        <v>0.372</v>
      </c>
      <c r="AY9" s="3">
        <f t="shared" si="13"/>
        <v>0.36399999999999999</v>
      </c>
      <c r="AZ9" s="3">
        <f t="shared" si="14"/>
        <v>0.35299999999999998</v>
      </c>
      <c r="BA9" s="3">
        <f t="shared" si="15"/>
        <v>0.34899999999999998</v>
      </c>
      <c r="BB9" s="3">
        <f t="shared" si="16"/>
        <v>0.34899999999999998</v>
      </c>
      <c r="BC9" s="3">
        <f t="shared" si="17"/>
        <v>0.35</v>
      </c>
      <c r="BD9" s="3">
        <f t="shared" si="18"/>
        <v>0.35099999999999998</v>
      </c>
      <c r="BE9" s="3">
        <f t="shared" si="19"/>
        <v>0.35299999999999998</v>
      </c>
      <c r="BF9" s="3">
        <f t="shared" si="20"/>
        <v>0.35399999999999998</v>
      </c>
      <c r="BG9" s="3">
        <f t="shared" si="21"/>
        <v>0.35699999999999998</v>
      </c>
      <c r="BH9" s="3">
        <f t="shared" si="22"/>
        <v>0.36</v>
      </c>
      <c r="BI9" s="3">
        <f t="shared" si="23"/>
        <v>0.36399999999999999</v>
      </c>
      <c r="BJ9" s="3">
        <f t="shared" si="24"/>
        <v>0.36799999999999999</v>
      </c>
      <c r="BK9" s="3">
        <f t="shared" si="25"/>
        <v>0.372</v>
      </c>
      <c r="BL9" s="3">
        <f t="shared" si="26"/>
        <v>0.375</v>
      </c>
      <c r="BM9" s="3">
        <f t="shared" si="27"/>
        <v>0.379</v>
      </c>
      <c r="BN9" s="3">
        <f t="shared" si="28"/>
        <v>0.38100000000000001</v>
      </c>
      <c r="BO9" s="3">
        <f t="shared" si="29"/>
        <v>0.38300000000000001</v>
      </c>
    </row>
    <row r="10" spans="1:67" x14ac:dyDescent="0.2">
      <c r="A10" s="11" t="s">
        <v>38</v>
      </c>
      <c r="B10" s="11" t="s">
        <v>39</v>
      </c>
      <c r="C10" s="11" t="s">
        <v>40</v>
      </c>
      <c r="D10" s="11" t="s">
        <v>50</v>
      </c>
      <c r="E10" s="11" t="s">
        <v>42</v>
      </c>
      <c r="F10" s="11">
        <v>16.692499999999999</v>
      </c>
      <c r="G10" s="11">
        <v>14.088900000000001</v>
      </c>
      <c r="H10" s="11">
        <v>13.931900000000001</v>
      </c>
      <c r="I10" s="11">
        <v>13.695499999999999</v>
      </c>
      <c r="J10" s="11">
        <v>16.619199999999999</v>
      </c>
      <c r="K10" s="11">
        <v>15.005599999999999</v>
      </c>
      <c r="L10" s="11">
        <v>14.4084</v>
      </c>
      <c r="M10" s="11">
        <v>13.289099999999999</v>
      </c>
      <c r="N10" s="11">
        <v>11.6099</v>
      </c>
      <c r="O10" s="11">
        <v>10.363799999999999</v>
      </c>
      <c r="P10" s="11">
        <v>12.631500000000001</v>
      </c>
      <c r="Q10" s="11">
        <v>10.802300000000001</v>
      </c>
      <c r="R10" s="11">
        <v>10.7073</v>
      </c>
      <c r="S10" s="11">
        <v>10.7768</v>
      </c>
      <c r="T10" s="11">
        <v>9.9091000000000005</v>
      </c>
      <c r="U10" s="11">
        <v>8.6062999999999992</v>
      </c>
      <c r="V10" s="11">
        <v>7.5101000000000004</v>
      </c>
      <c r="W10" s="11">
        <v>7.3506</v>
      </c>
      <c r="X10" s="11">
        <v>6.6910999999999996</v>
      </c>
      <c r="Y10" s="11">
        <v>5.9524999999999997</v>
      </c>
      <c r="Z10" s="11">
        <v>5.7119</v>
      </c>
      <c r="AA10" s="11">
        <v>5.5064000000000002</v>
      </c>
      <c r="AB10" s="11">
        <v>4.5220000000000002</v>
      </c>
      <c r="AC10" s="11">
        <v>4.7927</v>
      </c>
      <c r="AD10" s="11">
        <v>5.17</v>
      </c>
      <c r="AE10" s="11">
        <v>5.5301999999999998</v>
      </c>
      <c r="AF10" s="11">
        <v>6.3211000000000004</v>
      </c>
      <c r="AG10" s="11">
        <v>6.2526000000000002</v>
      </c>
      <c r="AH10" s="11">
        <v>6.1711</v>
      </c>
      <c r="AI10" s="11">
        <v>6.5564999999999998</v>
      </c>
      <c r="AJ10" s="11">
        <v>6.6994999999999996</v>
      </c>
      <c r="AK10" s="11">
        <v>6.6006999999999998</v>
      </c>
      <c r="AL10" s="11">
        <v>5.5015999999999998</v>
      </c>
      <c r="AM10" s="3">
        <f t="shared" si="1"/>
        <v>9.2720000000000002</v>
      </c>
      <c r="AN10" s="3">
        <f t="shared" si="2"/>
        <v>9.0470000000000006</v>
      </c>
      <c r="AO10" s="3">
        <f t="shared" si="3"/>
        <v>8.8940000000000001</v>
      </c>
      <c r="AP10" s="3">
        <f t="shared" si="4"/>
        <v>8.7420000000000009</v>
      </c>
      <c r="AQ10" s="3">
        <f t="shared" si="5"/>
        <v>8.5920000000000005</v>
      </c>
      <c r="AR10" s="3">
        <f t="shared" si="6"/>
        <v>8.3480000000000008</v>
      </c>
      <c r="AS10" s="3">
        <f t="shared" si="7"/>
        <v>8.1470000000000002</v>
      </c>
      <c r="AT10" s="3">
        <f t="shared" si="8"/>
        <v>7.9569999999999999</v>
      </c>
      <c r="AU10" s="3">
        <f t="shared" si="9"/>
        <v>7.7949999999999999</v>
      </c>
      <c r="AV10" s="3">
        <f t="shared" si="10"/>
        <v>7.68</v>
      </c>
      <c r="AW10" s="3">
        <f t="shared" si="11"/>
        <v>7.5979999999999999</v>
      </c>
      <c r="AX10" s="3">
        <f t="shared" si="12"/>
        <v>7.4459999999999997</v>
      </c>
      <c r="AY10" s="3">
        <f t="shared" si="13"/>
        <v>7.3440000000000003</v>
      </c>
      <c r="AZ10" s="3">
        <f t="shared" si="14"/>
        <v>7.242</v>
      </c>
      <c r="BA10" s="3">
        <f t="shared" si="15"/>
        <v>7.1349999999999998</v>
      </c>
      <c r="BB10" s="3">
        <f t="shared" si="16"/>
        <v>7.0510000000000002</v>
      </c>
      <c r="BC10" s="3">
        <f t="shared" si="17"/>
        <v>7.0039999999999996</v>
      </c>
      <c r="BD10" s="3">
        <f t="shared" si="18"/>
        <v>6.9889999999999999</v>
      </c>
      <c r="BE10" s="3">
        <f t="shared" si="19"/>
        <v>6.9779999999999998</v>
      </c>
      <c r="BF10" s="3">
        <f t="shared" si="20"/>
        <v>6.9859999999999998</v>
      </c>
      <c r="BG10" s="3">
        <f t="shared" si="21"/>
        <v>7.0179999999999998</v>
      </c>
      <c r="BH10" s="3">
        <f t="shared" si="22"/>
        <v>7.0570000000000004</v>
      </c>
      <c r="BI10" s="3">
        <f t="shared" si="23"/>
        <v>7.1040000000000001</v>
      </c>
      <c r="BJ10" s="3">
        <f t="shared" si="24"/>
        <v>7.1820000000000004</v>
      </c>
      <c r="BK10" s="3">
        <f t="shared" si="25"/>
        <v>7.2549999999999999</v>
      </c>
      <c r="BL10" s="3">
        <f t="shared" si="26"/>
        <v>7.3179999999999996</v>
      </c>
      <c r="BM10" s="3">
        <f t="shared" si="27"/>
        <v>7.3719999999999999</v>
      </c>
      <c r="BN10" s="3">
        <f t="shared" si="28"/>
        <v>7.4039999999999999</v>
      </c>
      <c r="BO10" s="3">
        <f t="shared" si="29"/>
        <v>7.4390000000000001</v>
      </c>
    </row>
    <row r="11" spans="1:67" x14ac:dyDescent="0.2">
      <c r="A11" s="11" t="s">
        <v>38</v>
      </c>
      <c r="B11" s="11" t="s">
        <v>39</v>
      </c>
      <c r="C11" s="11" t="s">
        <v>40</v>
      </c>
      <c r="D11" s="11" t="s">
        <v>51</v>
      </c>
      <c r="E11" s="11" t="s">
        <v>42</v>
      </c>
      <c r="F11" s="11">
        <v>9.0266999999999999</v>
      </c>
      <c r="G11" s="11">
        <v>11.2516</v>
      </c>
      <c r="H11" s="11">
        <v>13.7614</v>
      </c>
      <c r="I11" s="11">
        <v>17.538499999999999</v>
      </c>
      <c r="J11" s="11">
        <v>16.469000000000001</v>
      </c>
      <c r="K11" s="11">
        <v>14.117800000000001</v>
      </c>
      <c r="L11" s="11">
        <v>13.352600000000001</v>
      </c>
      <c r="M11" s="11">
        <v>12.912000000000001</v>
      </c>
      <c r="N11" s="11">
        <v>9.6829000000000001</v>
      </c>
      <c r="O11" s="11">
        <v>10.284599999999999</v>
      </c>
      <c r="P11" s="11">
        <v>14.0816</v>
      </c>
      <c r="Q11" s="11">
        <v>13.205500000000001</v>
      </c>
      <c r="R11" s="11">
        <v>13.629</v>
      </c>
      <c r="S11" s="11">
        <v>12.051600000000001</v>
      </c>
      <c r="T11" s="11">
        <v>11.548</v>
      </c>
      <c r="U11" s="11">
        <v>10.683400000000001</v>
      </c>
      <c r="V11" s="11">
        <v>10.044499999999999</v>
      </c>
      <c r="W11" s="11">
        <v>9.3713999999999995</v>
      </c>
      <c r="X11" s="11">
        <v>8.5977999999999994</v>
      </c>
      <c r="Y11" s="11">
        <v>7.4039000000000001</v>
      </c>
      <c r="Z11" s="11">
        <v>7.9512</v>
      </c>
      <c r="AA11" s="11">
        <v>7.1138000000000003</v>
      </c>
      <c r="AB11" s="11">
        <v>6.5145</v>
      </c>
      <c r="AC11" s="11">
        <v>6.5576999999999996</v>
      </c>
      <c r="AD11" s="11">
        <v>6.9458000000000002</v>
      </c>
      <c r="AE11" s="11">
        <v>7.2375999999999996</v>
      </c>
      <c r="AF11" s="11">
        <v>8.1686999999999994</v>
      </c>
      <c r="AG11" s="11">
        <v>8.1889000000000003</v>
      </c>
      <c r="AH11" s="11">
        <v>7.4196999999999997</v>
      </c>
      <c r="AI11" s="11">
        <v>7.3338999999999999</v>
      </c>
      <c r="AJ11" s="11">
        <v>7.6510999999999996</v>
      </c>
      <c r="AK11" s="11">
        <v>6.4640000000000004</v>
      </c>
      <c r="AL11" s="11">
        <v>5.6220999999999997</v>
      </c>
      <c r="AM11" s="3">
        <f t="shared" si="1"/>
        <v>10.066000000000001</v>
      </c>
      <c r="AN11" s="3">
        <f t="shared" si="2"/>
        <v>10.098000000000001</v>
      </c>
      <c r="AO11" s="3">
        <f t="shared" si="3"/>
        <v>10.063000000000001</v>
      </c>
      <c r="AP11" s="3">
        <f t="shared" si="4"/>
        <v>9.9510000000000005</v>
      </c>
      <c r="AQ11" s="3">
        <f t="shared" si="5"/>
        <v>9.7210000000000001</v>
      </c>
      <c r="AR11" s="3">
        <f t="shared" si="6"/>
        <v>9.516</v>
      </c>
      <c r="AS11" s="3">
        <f t="shared" si="7"/>
        <v>9.3770000000000007</v>
      </c>
      <c r="AT11" s="3">
        <f t="shared" si="8"/>
        <v>9.2560000000000002</v>
      </c>
      <c r="AU11" s="3">
        <f t="shared" si="9"/>
        <v>9.1449999999999996</v>
      </c>
      <c r="AV11" s="3">
        <f t="shared" si="10"/>
        <v>9.1289999999999996</v>
      </c>
      <c r="AW11" s="3">
        <f t="shared" si="11"/>
        <v>9.0939999999999994</v>
      </c>
      <c r="AX11" s="3">
        <f t="shared" si="12"/>
        <v>8.9429999999999996</v>
      </c>
      <c r="AY11" s="3">
        <f t="shared" si="13"/>
        <v>8.8140000000000001</v>
      </c>
      <c r="AZ11" s="3">
        <f t="shared" si="14"/>
        <v>8.6679999999999993</v>
      </c>
      <c r="BA11" s="3">
        <f t="shared" si="15"/>
        <v>8.5649999999999995</v>
      </c>
      <c r="BB11" s="3">
        <f t="shared" si="16"/>
        <v>8.4749999999999996</v>
      </c>
      <c r="BC11" s="3">
        <f t="shared" si="17"/>
        <v>8.4079999999999995</v>
      </c>
      <c r="BD11" s="3">
        <f t="shared" si="18"/>
        <v>8.359</v>
      </c>
      <c r="BE11" s="3">
        <f t="shared" si="19"/>
        <v>8.3279999999999994</v>
      </c>
      <c r="BF11" s="3">
        <f t="shared" si="20"/>
        <v>8.32</v>
      </c>
      <c r="BG11" s="3">
        <f t="shared" si="21"/>
        <v>8.3469999999999995</v>
      </c>
      <c r="BH11" s="3">
        <f t="shared" si="22"/>
        <v>8.359</v>
      </c>
      <c r="BI11" s="3">
        <f t="shared" si="23"/>
        <v>8.3970000000000002</v>
      </c>
      <c r="BJ11" s="3">
        <f t="shared" si="24"/>
        <v>8.4540000000000006</v>
      </c>
      <c r="BK11" s="3">
        <f t="shared" si="25"/>
        <v>8.5120000000000005</v>
      </c>
      <c r="BL11" s="3">
        <f t="shared" si="26"/>
        <v>8.5589999999999993</v>
      </c>
      <c r="BM11" s="3">
        <f t="shared" si="27"/>
        <v>8.5990000000000002</v>
      </c>
      <c r="BN11" s="3">
        <f t="shared" si="28"/>
        <v>8.6120000000000001</v>
      </c>
      <c r="BO11" s="3">
        <f t="shared" si="29"/>
        <v>8.625</v>
      </c>
    </row>
    <row r="12" spans="1:67" x14ac:dyDescent="0.2">
      <c r="A12" s="11" t="s">
        <v>38</v>
      </c>
      <c r="B12" s="11" t="s">
        <v>39</v>
      </c>
      <c r="C12" s="11" t="s">
        <v>40</v>
      </c>
      <c r="D12" s="11" t="s">
        <v>52</v>
      </c>
      <c r="E12" s="11" t="s">
        <v>42</v>
      </c>
      <c r="F12" s="11">
        <v>1.0185</v>
      </c>
      <c r="G12" s="11">
        <v>2.2692999999999999</v>
      </c>
      <c r="H12" s="11">
        <v>3.4735</v>
      </c>
      <c r="I12" s="11">
        <v>3.9885999999999999</v>
      </c>
      <c r="J12" s="11">
        <v>4.6471</v>
      </c>
      <c r="K12" s="11">
        <v>4.8384999999999998</v>
      </c>
      <c r="L12" s="11">
        <v>4.6519000000000004</v>
      </c>
      <c r="M12" s="11">
        <v>4.5282999999999998</v>
      </c>
      <c r="N12" s="11">
        <v>2.9459</v>
      </c>
      <c r="O12" s="11">
        <v>2.5695999999999999</v>
      </c>
      <c r="P12" s="11">
        <v>3.4628000000000001</v>
      </c>
      <c r="Q12" s="11">
        <v>2.8649</v>
      </c>
      <c r="R12" s="11">
        <v>2.8542999999999998</v>
      </c>
      <c r="S12" s="11">
        <v>2.1766999999999999</v>
      </c>
      <c r="T12" s="11">
        <v>2.0752999999999999</v>
      </c>
      <c r="U12" s="11">
        <v>2.0049000000000001</v>
      </c>
      <c r="V12" s="11">
        <v>1.7949999999999999</v>
      </c>
      <c r="W12" s="11">
        <v>1.7190000000000001</v>
      </c>
      <c r="X12" s="11">
        <v>1.5792999999999999</v>
      </c>
      <c r="Y12" s="11">
        <v>1.4947999999999999</v>
      </c>
      <c r="Z12" s="11">
        <v>1.6427</v>
      </c>
      <c r="AA12" s="11">
        <v>1.7345999999999999</v>
      </c>
      <c r="AB12" s="11">
        <v>1.7621</v>
      </c>
      <c r="AC12" s="11">
        <v>2.0171999999999999</v>
      </c>
      <c r="AD12" s="11">
        <v>2.3003</v>
      </c>
      <c r="AE12" s="11">
        <v>2.5337999999999998</v>
      </c>
      <c r="AF12" s="11">
        <v>3.2522000000000002</v>
      </c>
      <c r="AG12" s="11">
        <v>3.5074999999999998</v>
      </c>
      <c r="AH12" s="11">
        <v>3.1955</v>
      </c>
      <c r="AI12" s="11">
        <v>3.1040999999999999</v>
      </c>
      <c r="AJ12" s="11">
        <v>2.9066999999999998</v>
      </c>
      <c r="AK12" s="11">
        <v>3.2229000000000001</v>
      </c>
      <c r="AL12" s="11">
        <v>2.8805000000000001</v>
      </c>
      <c r="AM12" s="3">
        <f t="shared" si="1"/>
        <v>2.758</v>
      </c>
      <c r="AN12" s="3">
        <f t="shared" si="2"/>
        <v>2.8109999999999999</v>
      </c>
      <c r="AO12" s="3">
        <f t="shared" si="3"/>
        <v>2.827</v>
      </c>
      <c r="AP12" s="3">
        <f t="shared" si="4"/>
        <v>2.8079999999999998</v>
      </c>
      <c r="AQ12" s="3">
        <f t="shared" si="5"/>
        <v>2.7719999999999998</v>
      </c>
      <c r="AR12" s="3">
        <f t="shared" si="6"/>
        <v>2.7149999999999999</v>
      </c>
      <c r="AS12" s="3">
        <f t="shared" si="7"/>
        <v>2.6509999999999998</v>
      </c>
      <c r="AT12" s="3">
        <f t="shared" si="8"/>
        <v>2.59</v>
      </c>
      <c r="AU12" s="3">
        <f t="shared" si="9"/>
        <v>2.5310000000000001</v>
      </c>
      <c r="AV12" s="3">
        <f t="shared" si="10"/>
        <v>2.5190000000000001</v>
      </c>
      <c r="AW12" s="3">
        <f t="shared" si="11"/>
        <v>2.5169999999999999</v>
      </c>
      <c r="AX12" s="3">
        <f t="shared" si="12"/>
        <v>2.4889999999999999</v>
      </c>
      <c r="AY12" s="3">
        <f t="shared" si="13"/>
        <v>2.4769999999999999</v>
      </c>
      <c r="AZ12" s="3">
        <f t="shared" si="14"/>
        <v>2.4660000000000002</v>
      </c>
      <c r="BA12" s="3">
        <f t="shared" si="15"/>
        <v>2.4750000000000001</v>
      </c>
      <c r="BB12" s="3">
        <f t="shared" si="16"/>
        <v>2.4870000000000001</v>
      </c>
      <c r="BC12" s="3">
        <f t="shared" si="17"/>
        <v>2.5009999999999999</v>
      </c>
      <c r="BD12" s="3">
        <f t="shared" si="18"/>
        <v>2.5230000000000001</v>
      </c>
      <c r="BE12" s="3">
        <f t="shared" si="19"/>
        <v>2.5470000000000002</v>
      </c>
      <c r="BF12" s="3">
        <f t="shared" si="20"/>
        <v>2.5760000000000001</v>
      </c>
      <c r="BG12" s="3">
        <f t="shared" si="21"/>
        <v>2.609</v>
      </c>
      <c r="BH12" s="3">
        <f t="shared" si="22"/>
        <v>2.6379999999999999</v>
      </c>
      <c r="BI12" s="3">
        <f t="shared" si="23"/>
        <v>2.6659999999999999</v>
      </c>
      <c r="BJ12" s="3">
        <f t="shared" si="24"/>
        <v>2.6930000000000001</v>
      </c>
      <c r="BK12" s="3">
        <f t="shared" si="25"/>
        <v>2.714</v>
      </c>
      <c r="BL12" s="3">
        <f t="shared" si="26"/>
        <v>2.726</v>
      </c>
      <c r="BM12" s="3">
        <f t="shared" si="27"/>
        <v>2.7320000000000002</v>
      </c>
      <c r="BN12" s="3">
        <f t="shared" si="28"/>
        <v>2.7160000000000002</v>
      </c>
      <c r="BO12" s="3">
        <f t="shared" si="29"/>
        <v>2.6920000000000002</v>
      </c>
    </row>
    <row r="13" spans="1:67" x14ac:dyDescent="0.2">
      <c r="A13" s="11" t="s">
        <v>38</v>
      </c>
      <c r="B13" s="11" t="s">
        <v>39</v>
      </c>
      <c r="C13" s="11" t="s">
        <v>40</v>
      </c>
      <c r="D13" s="11" t="s">
        <v>53</v>
      </c>
      <c r="E13" s="11" t="s">
        <v>42</v>
      </c>
      <c r="F13" s="11">
        <v>2.2141999999999999</v>
      </c>
      <c r="G13" s="11">
        <v>1.3004</v>
      </c>
      <c r="H13" s="11">
        <v>1.3066</v>
      </c>
      <c r="I13" s="11">
        <v>1.5379</v>
      </c>
      <c r="J13" s="11">
        <v>1.9184000000000001</v>
      </c>
      <c r="K13" s="11">
        <v>2.9523999999999999</v>
      </c>
      <c r="L13" s="11">
        <v>1.6367</v>
      </c>
      <c r="M13" s="11">
        <v>2.0693000000000001</v>
      </c>
      <c r="N13" s="11">
        <v>2.2669999999999999</v>
      </c>
      <c r="O13" s="11">
        <v>4.9683999999999999</v>
      </c>
      <c r="P13" s="11">
        <v>2.2482000000000002</v>
      </c>
      <c r="Q13" s="11">
        <v>1.9124000000000001</v>
      </c>
      <c r="R13" s="11">
        <v>2.1284999999999998</v>
      </c>
      <c r="S13" s="11">
        <v>1.7709999999999999</v>
      </c>
      <c r="T13" s="11">
        <v>1.7258</v>
      </c>
      <c r="U13" s="11">
        <v>1.5396000000000001</v>
      </c>
      <c r="V13" s="11">
        <v>1.2887999999999999</v>
      </c>
      <c r="W13" s="11">
        <v>1.4823</v>
      </c>
      <c r="X13" s="11">
        <v>1.5424</v>
      </c>
      <c r="Y13" s="11">
        <v>1.4156</v>
      </c>
      <c r="Z13" s="11">
        <v>1.6563000000000001</v>
      </c>
      <c r="AA13" s="11">
        <v>1.5004</v>
      </c>
      <c r="AB13" s="11">
        <v>1.7597</v>
      </c>
      <c r="AC13" s="11">
        <v>1.9985999999999999</v>
      </c>
      <c r="AD13" s="11">
        <v>1.9984</v>
      </c>
      <c r="AE13" s="11">
        <v>3.1537000000000002</v>
      </c>
      <c r="AF13" s="11">
        <v>4.2171000000000003</v>
      </c>
      <c r="AG13" s="11">
        <v>4.9607000000000001</v>
      </c>
      <c r="AH13" s="11">
        <v>3.7820999999999998</v>
      </c>
      <c r="AI13" s="11">
        <v>3.5501999999999998</v>
      </c>
      <c r="AJ13" s="11">
        <v>4.38</v>
      </c>
      <c r="AK13" s="11">
        <v>5.4546999999999999</v>
      </c>
      <c r="AL13" s="11">
        <v>2.7038000000000002</v>
      </c>
      <c r="AM13" s="3">
        <f t="shared" si="1"/>
        <v>2.4350000000000001</v>
      </c>
      <c r="AN13" s="3">
        <f t="shared" si="2"/>
        <v>2.4409999999999998</v>
      </c>
      <c r="AO13" s="3">
        <f t="shared" si="3"/>
        <v>2.476</v>
      </c>
      <c r="AP13" s="3">
        <f t="shared" si="4"/>
        <v>2.5110000000000001</v>
      </c>
      <c r="AQ13" s="3">
        <f t="shared" si="5"/>
        <v>2.5409999999999999</v>
      </c>
      <c r="AR13" s="3">
        <f t="shared" si="6"/>
        <v>2.56</v>
      </c>
      <c r="AS13" s="3">
        <f t="shared" si="7"/>
        <v>2.548</v>
      </c>
      <c r="AT13" s="3">
        <f t="shared" si="8"/>
        <v>2.5750000000000002</v>
      </c>
      <c r="AU13" s="3">
        <f t="shared" si="9"/>
        <v>2.5910000000000002</v>
      </c>
      <c r="AV13" s="3">
        <f t="shared" si="10"/>
        <v>2.601</v>
      </c>
      <c r="AW13" s="3">
        <f t="shared" si="11"/>
        <v>2.5289999999999999</v>
      </c>
      <c r="AX13" s="3">
        <f t="shared" si="12"/>
        <v>2.5369999999999999</v>
      </c>
      <c r="AY13" s="3">
        <f t="shared" si="13"/>
        <v>2.556</v>
      </c>
      <c r="AZ13" s="3">
        <f t="shared" si="14"/>
        <v>2.569</v>
      </c>
      <c r="BA13" s="3">
        <f t="shared" si="15"/>
        <v>2.593</v>
      </c>
      <c r="BB13" s="3">
        <f t="shared" si="16"/>
        <v>2.62</v>
      </c>
      <c r="BC13" s="3">
        <f t="shared" si="17"/>
        <v>2.6520000000000001</v>
      </c>
      <c r="BD13" s="3">
        <f t="shared" si="18"/>
        <v>2.694</v>
      </c>
      <c r="BE13" s="3">
        <f t="shared" si="19"/>
        <v>2.73</v>
      </c>
      <c r="BF13" s="3">
        <f t="shared" si="20"/>
        <v>2.766</v>
      </c>
      <c r="BG13" s="3">
        <f t="shared" si="21"/>
        <v>2.8069999999999999</v>
      </c>
      <c r="BH13" s="3">
        <f t="shared" si="22"/>
        <v>2.8420000000000001</v>
      </c>
      <c r="BI13" s="3">
        <f t="shared" si="23"/>
        <v>2.883</v>
      </c>
      <c r="BJ13" s="3">
        <f t="shared" si="24"/>
        <v>2.9169999999999998</v>
      </c>
      <c r="BK13" s="3">
        <f t="shared" si="25"/>
        <v>2.9449999999999998</v>
      </c>
      <c r="BL13" s="3">
        <f t="shared" si="26"/>
        <v>2.9729999999999999</v>
      </c>
      <c r="BM13" s="3">
        <f t="shared" si="27"/>
        <v>2.968</v>
      </c>
      <c r="BN13" s="3">
        <f t="shared" si="28"/>
        <v>2.93</v>
      </c>
      <c r="BO13" s="3">
        <f t="shared" si="29"/>
        <v>2.8690000000000002</v>
      </c>
    </row>
    <row r="14" spans="1:67" x14ac:dyDescent="0.2">
      <c r="A14" s="11" t="s">
        <v>38</v>
      </c>
      <c r="B14" s="11" t="s">
        <v>39</v>
      </c>
      <c r="C14" s="11" t="s">
        <v>40</v>
      </c>
      <c r="D14" s="11" t="s">
        <v>54</v>
      </c>
      <c r="E14" s="11" t="s">
        <v>42</v>
      </c>
      <c r="F14" s="11">
        <v>6.7373000000000003</v>
      </c>
      <c r="G14" s="11">
        <v>3.8690000000000002</v>
      </c>
      <c r="H14" s="11">
        <v>3.6036999999999999</v>
      </c>
      <c r="I14" s="11">
        <v>3.0903</v>
      </c>
      <c r="J14" s="11">
        <v>2.9241999999999999</v>
      </c>
      <c r="K14" s="11">
        <v>3.1934999999999998</v>
      </c>
      <c r="L14" s="11">
        <v>3.9535999999999998</v>
      </c>
      <c r="M14" s="11">
        <v>3.3347000000000002</v>
      </c>
      <c r="N14" s="11">
        <v>3.0804</v>
      </c>
      <c r="O14" s="11">
        <v>3.4843999999999999</v>
      </c>
      <c r="P14" s="11">
        <v>3.9097</v>
      </c>
      <c r="Q14" s="11">
        <v>3.7791999999999999</v>
      </c>
      <c r="R14" s="11">
        <v>3.6166</v>
      </c>
      <c r="S14" s="11">
        <v>3.319</v>
      </c>
      <c r="T14" s="11">
        <v>4.0359999999999996</v>
      </c>
      <c r="U14" s="11">
        <v>5.4767000000000001</v>
      </c>
      <c r="V14" s="11">
        <v>6.1018999999999997</v>
      </c>
      <c r="W14" s="11">
        <v>7.2047999999999996</v>
      </c>
      <c r="X14" s="11">
        <v>8.3003</v>
      </c>
      <c r="Y14" s="11">
        <v>7.1936999999999998</v>
      </c>
      <c r="Z14" s="11">
        <v>5.9885999999999999</v>
      </c>
      <c r="AA14" s="11">
        <v>6.4264000000000001</v>
      </c>
      <c r="AB14" s="11">
        <v>5.8800999999999997</v>
      </c>
      <c r="AC14" s="11">
        <v>4.9398999999999997</v>
      </c>
      <c r="AD14" s="11">
        <v>4.7191000000000001</v>
      </c>
      <c r="AE14" s="11">
        <v>5.274</v>
      </c>
      <c r="AF14" s="11">
        <v>5.0456000000000003</v>
      </c>
      <c r="AG14" s="11">
        <v>5.1608999999999998</v>
      </c>
      <c r="AH14" s="11">
        <v>5.6380999999999997</v>
      </c>
      <c r="AI14" s="11">
        <v>6.8952999999999998</v>
      </c>
      <c r="AJ14" s="11">
        <v>7.9676</v>
      </c>
      <c r="AK14" s="11">
        <v>10.2456</v>
      </c>
      <c r="AL14" s="11">
        <v>13.1471</v>
      </c>
      <c r="AM14" s="3">
        <f t="shared" si="1"/>
        <v>5.38</v>
      </c>
      <c r="AN14" s="3">
        <f t="shared" si="2"/>
        <v>5.3390000000000004</v>
      </c>
      <c r="AO14" s="3">
        <f t="shared" si="3"/>
        <v>5.383</v>
      </c>
      <c r="AP14" s="3">
        <f t="shared" si="4"/>
        <v>5.4370000000000003</v>
      </c>
      <c r="AQ14" s="3">
        <f t="shared" si="5"/>
        <v>5.508</v>
      </c>
      <c r="AR14" s="3">
        <f t="shared" si="6"/>
        <v>5.5869999999999997</v>
      </c>
      <c r="AS14" s="3">
        <f t="shared" si="7"/>
        <v>5.6589999999999998</v>
      </c>
      <c r="AT14" s="3">
        <f t="shared" si="8"/>
        <v>5.7110000000000003</v>
      </c>
      <c r="AU14" s="3">
        <f t="shared" si="9"/>
        <v>5.7830000000000004</v>
      </c>
      <c r="AV14" s="3">
        <f t="shared" si="10"/>
        <v>5.8650000000000002</v>
      </c>
      <c r="AW14" s="3">
        <f t="shared" si="11"/>
        <v>5.9370000000000003</v>
      </c>
      <c r="AX14" s="3">
        <f t="shared" si="12"/>
        <v>5.9980000000000002</v>
      </c>
      <c r="AY14" s="3">
        <f t="shared" si="13"/>
        <v>6.0659999999999998</v>
      </c>
      <c r="AZ14" s="3">
        <f t="shared" si="14"/>
        <v>6.14</v>
      </c>
      <c r="BA14" s="3">
        <f t="shared" si="15"/>
        <v>6.2249999999999996</v>
      </c>
      <c r="BB14" s="3">
        <f t="shared" si="16"/>
        <v>6.2919999999999998</v>
      </c>
      <c r="BC14" s="3">
        <f t="shared" si="17"/>
        <v>6.3159999999999998</v>
      </c>
      <c r="BD14" s="3">
        <f t="shared" si="18"/>
        <v>6.3230000000000004</v>
      </c>
      <c r="BE14" s="3">
        <f t="shared" si="19"/>
        <v>6.2960000000000003</v>
      </c>
      <c r="BF14" s="3">
        <f t="shared" si="20"/>
        <v>6.2350000000000003</v>
      </c>
      <c r="BG14" s="3">
        <f t="shared" si="21"/>
        <v>6.2060000000000004</v>
      </c>
      <c r="BH14" s="3">
        <f t="shared" si="22"/>
        <v>6.2130000000000001</v>
      </c>
      <c r="BI14" s="3">
        <f t="shared" si="23"/>
        <v>6.2060000000000004</v>
      </c>
      <c r="BJ14" s="3">
        <f t="shared" si="24"/>
        <v>6.2160000000000002</v>
      </c>
      <c r="BK14" s="3">
        <f t="shared" si="25"/>
        <v>6.2549999999999999</v>
      </c>
      <c r="BL14" s="3">
        <f t="shared" si="26"/>
        <v>6.3019999999999996</v>
      </c>
      <c r="BM14" s="3">
        <f t="shared" si="27"/>
        <v>6.3330000000000002</v>
      </c>
      <c r="BN14" s="3">
        <f t="shared" si="28"/>
        <v>6.3719999999999999</v>
      </c>
      <c r="BO14" s="3">
        <f t="shared" si="29"/>
        <v>6.4080000000000004</v>
      </c>
    </row>
    <row r="15" spans="1:67" x14ac:dyDescent="0.2">
      <c r="A15" s="11" t="s">
        <v>38</v>
      </c>
      <c r="B15" s="11" t="s">
        <v>39</v>
      </c>
      <c r="C15" s="11" t="s">
        <v>40</v>
      </c>
      <c r="D15" s="11" t="s">
        <v>55</v>
      </c>
      <c r="E15" s="11" t="s">
        <v>42</v>
      </c>
      <c r="F15" s="11">
        <v>0.84470000000000001</v>
      </c>
      <c r="G15" s="11">
        <v>1.1220000000000001</v>
      </c>
      <c r="H15" s="11">
        <v>1.8320000000000001</v>
      </c>
      <c r="I15" s="11">
        <v>3.6610999999999998</v>
      </c>
      <c r="J15" s="11">
        <v>4.8323999999999998</v>
      </c>
      <c r="K15" s="11">
        <v>6.6357999999999997</v>
      </c>
      <c r="L15" s="11">
        <v>7.4810999999999996</v>
      </c>
      <c r="M15" s="11">
        <v>8.9489000000000001</v>
      </c>
      <c r="N15" s="11">
        <v>7.8403999999999998</v>
      </c>
      <c r="O15" s="11">
        <v>8.1118000000000006</v>
      </c>
      <c r="P15" s="11">
        <v>9.8256999999999994</v>
      </c>
      <c r="Q15" s="11">
        <v>16.585000000000001</v>
      </c>
      <c r="R15" s="11">
        <v>15.3415</v>
      </c>
      <c r="S15" s="11">
        <v>15.941599999999999</v>
      </c>
      <c r="T15" s="11">
        <v>14.5862</v>
      </c>
      <c r="U15" s="11">
        <v>14.564399999999999</v>
      </c>
      <c r="V15" s="11">
        <v>13.8787</v>
      </c>
      <c r="W15" s="11">
        <v>11.561400000000001</v>
      </c>
      <c r="X15" s="11">
        <v>10.750500000000001</v>
      </c>
      <c r="Y15" s="11">
        <v>9.8361000000000001</v>
      </c>
      <c r="Z15" s="11">
        <v>11.035399999999999</v>
      </c>
      <c r="AA15" s="11">
        <v>9.7337000000000007</v>
      </c>
      <c r="AB15" s="11">
        <v>8.3016000000000005</v>
      </c>
      <c r="AC15" s="11">
        <v>8.8742999999999999</v>
      </c>
      <c r="AD15" s="11">
        <v>8.9832999999999998</v>
      </c>
      <c r="AE15" s="11">
        <v>8.9238</v>
      </c>
      <c r="AF15" s="11">
        <v>9.1605000000000008</v>
      </c>
      <c r="AG15" s="11">
        <v>9.4084000000000003</v>
      </c>
      <c r="AH15" s="11">
        <v>8.5067000000000004</v>
      </c>
      <c r="AI15" s="11">
        <v>8.1658000000000008</v>
      </c>
      <c r="AJ15" s="11">
        <v>8.6727000000000007</v>
      </c>
      <c r="AK15" s="11">
        <v>8.8414999999999999</v>
      </c>
      <c r="AL15" s="11">
        <v>7.8064999999999998</v>
      </c>
      <c r="AM15" s="3">
        <f t="shared" si="1"/>
        <v>9.109</v>
      </c>
      <c r="AN15" s="3">
        <f t="shared" si="2"/>
        <v>9.359</v>
      </c>
      <c r="AO15" s="3">
        <f t="shared" si="3"/>
        <v>9.609</v>
      </c>
      <c r="AP15" s="3">
        <f t="shared" si="4"/>
        <v>9.8450000000000006</v>
      </c>
      <c r="AQ15" s="3">
        <f t="shared" si="5"/>
        <v>10.032</v>
      </c>
      <c r="AR15" s="3">
        <f t="shared" si="6"/>
        <v>10.19</v>
      </c>
      <c r="AS15" s="3">
        <f t="shared" si="7"/>
        <v>10.297000000000001</v>
      </c>
      <c r="AT15" s="3">
        <f t="shared" si="8"/>
        <v>10.382999999999999</v>
      </c>
      <c r="AU15" s="3">
        <f t="shared" si="9"/>
        <v>10.426</v>
      </c>
      <c r="AV15" s="3">
        <f t="shared" si="10"/>
        <v>10.504</v>
      </c>
      <c r="AW15" s="3">
        <f t="shared" si="11"/>
        <v>10.577</v>
      </c>
      <c r="AX15" s="3">
        <f t="shared" si="12"/>
        <v>10.6</v>
      </c>
      <c r="AY15" s="3">
        <f t="shared" si="13"/>
        <v>10.417999999999999</v>
      </c>
      <c r="AZ15" s="3">
        <f t="shared" si="14"/>
        <v>10.269</v>
      </c>
      <c r="BA15" s="3">
        <f t="shared" si="15"/>
        <v>10.097</v>
      </c>
      <c r="BB15" s="3">
        <f t="shared" si="16"/>
        <v>9.9610000000000003</v>
      </c>
      <c r="BC15" s="3">
        <f t="shared" si="17"/>
        <v>9.8219999999999992</v>
      </c>
      <c r="BD15" s="3">
        <f t="shared" si="18"/>
        <v>9.6989999999999998</v>
      </c>
      <c r="BE15" s="3">
        <f t="shared" si="19"/>
        <v>9.6419999999999995</v>
      </c>
      <c r="BF15" s="3">
        <f t="shared" si="20"/>
        <v>9.609</v>
      </c>
      <c r="BG15" s="3">
        <f t="shared" si="21"/>
        <v>9.6020000000000003</v>
      </c>
      <c r="BH15" s="3">
        <f t="shared" si="22"/>
        <v>9.5579999999999998</v>
      </c>
      <c r="BI15" s="3">
        <f t="shared" si="23"/>
        <v>9.5530000000000008</v>
      </c>
      <c r="BJ15" s="3">
        <f t="shared" si="24"/>
        <v>9.5909999999999993</v>
      </c>
      <c r="BK15" s="3">
        <f t="shared" si="25"/>
        <v>9.6129999999999995</v>
      </c>
      <c r="BL15" s="3">
        <f t="shared" si="26"/>
        <v>9.6319999999999997</v>
      </c>
      <c r="BM15" s="3">
        <f t="shared" si="27"/>
        <v>9.6530000000000005</v>
      </c>
      <c r="BN15" s="3">
        <f t="shared" si="28"/>
        <v>9.6679999999999993</v>
      </c>
      <c r="BO15" s="3">
        <f t="shared" si="29"/>
        <v>9.6760000000000002</v>
      </c>
    </row>
    <row r="16" spans="1:67" x14ac:dyDescent="0.2">
      <c r="A16" s="11" t="s">
        <v>38</v>
      </c>
      <c r="B16" s="11" t="s">
        <v>39</v>
      </c>
      <c r="C16" s="11" t="s">
        <v>40</v>
      </c>
      <c r="D16" s="11" t="s">
        <v>56</v>
      </c>
      <c r="E16" s="11" t="s">
        <v>42</v>
      </c>
      <c r="F16" s="11">
        <v>0.22770000000000001</v>
      </c>
      <c r="G16" s="11">
        <v>0.43049999999999999</v>
      </c>
      <c r="H16" s="11">
        <v>0.6119</v>
      </c>
      <c r="I16" s="11">
        <v>0.73729999999999996</v>
      </c>
      <c r="J16" s="11">
        <v>1.3275999999999999</v>
      </c>
      <c r="K16" s="11">
        <v>1.1282000000000001</v>
      </c>
      <c r="L16" s="11">
        <v>1.0644</v>
      </c>
      <c r="M16" s="11">
        <v>1.1487000000000001</v>
      </c>
      <c r="N16" s="11">
        <v>0.84750000000000003</v>
      </c>
      <c r="O16" s="11">
        <v>1.4534</v>
      </c>
      <c r="P16" s="11">
        <v>1.1589</v>
      </c>
      <c r="Q16" s="11">
        <v>0.94569999999999999</v>
      </c>
      <c r="R16" s="11">
        <v>0.98309999999999997</v>
      </c>
      <c r="S16" s="11">
        <v>1.2204999999999999</v>
      </c>
      <c r="T16" s="11">
        <v>1.3762000000000001</v>
      </c>
      <c r="U16" s="11">
        <v>1.5024999999999999</v>
      </c>
      <c r="V16" s="11">
        <v>1.9581</v>
      </c>
      <c r="W16" s="11">
        <v>2.4125000000000001</v>
      </c>
      <c r="X16" s="11">
        <v>2.6267999999999998</v>
      </c>
      <c r="Y16" s="11">
        <v>2.7494999999999998</v>
      </c>
      <c r="Z16" s="11">
        <v>2.7038000000000002</v>
      </c>
      <c r="AA16" s="11">
        <v>2.6473</v>
      </c>
      <c r="AB16" s="11">
        <v>2.3527999999999998</v>
      </c>
      <c r="AC16" s="11">
        <v>3.1122999999999998</v>
      </c>
      <c r="AD16" s="11">
        <v>3.1191</v>
      </c>
      <c r="AE16" s="11">
        <v>3.4321999999999999</v>
      </c>
      <c r="AF16" s="11">
        <v>3.9698000000000002</v>
      </c>
      <c r="AG16" s="11">
        <v>4.5514000000000001</v>
      </c>
      <c r="AH16" s="11">
        <v>4.2587000000000002</v>
      </c>
      <c r="AI16" s="11">
        <v>4.3693</v>
      </c>
      <c r="AJ16" s="11">
        <v>5.1806000000000001</v>
      </c>
      <c r="AK16" s="11">
        <v>4.2740999999999998</v>
      </c>
      <c r="AL16" s="11">
        <v>3.8431999999999999</v>
      </c>
      <c r="AM16" s="3">
        <f t="shared" si="1"/>
        <v>2.234</v>
      </c>
      <c r="AN16" s="3">
        <f t="shared" si="2"/>
        <v>2.2949999999999999</v>
      </c>
      <c r="AO16" s="3">
        <f t="shared" si="3"/>
        <v>2.351</v>
      </c>
      <c r="AP16" s="3">
        <f t="shared" si="4"/>
        <v>2.4039999999999999</v>
      </c>
      <c r="AQ16" s="3">
        <f t="shared" si="5"/>
        <v>2.4550000000000001</v>
      </c>
      <c r="AR16" s="3">
        <f t="shared" si="6"/>
        <v>2.4889999999999999</v>
      </c>
      <c r="AS16" s="3">
        <f t="shared" si="7"/>
        <v>2.5299999999999998</v>
      </c>
      <c r="AT16" s="3">
        <f t="shared" si="8"/>
        <v>2.5739999999999998</v>
      </c>
      <c r="AU16" s="3">
        <f t="shared" si="9"/>
        <v>2.6179999999999999</v>
      </c>
      <c r="AV16" s="3">
        <f t="shared" si="10"/>
        <v>2.6709999999999998</v>
      </c>
      <c r="AW16" s="3">
        <f t="shared" si="11"/>
        <v>2.7080000000000002</v>
      </c>
      <c r="AX16" s="3">
        <f t="shared" si="12"/>
        <v>2.7549999999999999</v>
      </c>
      <c r="AY16" s="3">
        <f t="shared" si="13"/>
        <v>2.81</v>
      </c>
      <c r="AZ16" s="3">
        <f t="shared" si="14"/>
        <v>2.8650000000000002</v>
      </c>
      <c r="BA16" s="3">
        <f t="shared" si="15"/>
        <v>2.915</v>
      </c>
      <c r="BB16" s="3">
        <f t="shared" si="16"/>
        <v>2.9620000000000002</v>
      </c>
      <c r="BC16" s="3">
        <f t="shared" si="17"/>
        <v>3.0059999999999998</v>
      </c>
      <c r="BD16" s="3">
        <f t="shared" si="18"/>
        <v>3.0379999999999998</v>
      </c>
      <c r="BE16" s="3">
        <f t="shared" si="19"/>
        <v>3.0569999999999999</v>
      </c>
      <c r="BF16" s="3">
        <f t="shared" si="20"/>
        <v>3.07</v>
      </c>
      <c r="BG16" s="3">
        <f t="shared" si="21"/>
        <v>3.0790000000000002</v>
      </c>
      <c r="BH16" s="3">
        <f t="shared" si="22"/>
        <v>3.0910000000000002</v>
      </c>
      <c r="BI16" s="3">
        <f t="shared" si="23"/>
        <v>3.1040000000000001</v>
      </c>
      <c r="BJ16" s="3">
        <f t="shared" si="24"/>
        <v>3.1269999999999998</v>
      </c>
      <c r="BK16" s="3">
        <f t="shared" si="25"/>
        <v>3.1269999999999998</v>
      </c>
      <c r="BL16" s="3">
        <f t="shared" si="26"/>
        <v>3.1280000000000001</v>
      </c>
      <c r="BM16" s="3">
        <f t="shared" si="27"/>
        <v>3.1179999999999999</v>
      </c>
      <c r="BN16" s="3">
        <f t="shared" si="28"/>
        <v>3.093</v>
      </c>
      <c r="BO16" s="3">
        <f t="shared" si="29"/>
        <v>3.048</v>
      </c>
    </row>
    <row r="17" spans="1:67" x14ac:dyDescent="0.2">
      <c r="A17" s="11" t="s">
        <v>38</v>
      </c>
      <c r="B17" s="11" t="s">
        <v>39</v>
      </c>
      <c r="C17" s="11" t="s">
        <v>40</v>
      </c>
      <c r="D17" s="11" t="s">
        <v>57</v>
      </c>
      <c r="E17" s="11" t="s">
        <v>42</v>
      </c>
      <c r="F17" s="11">
        <v>9.2345000000000006</v>
      </c>
      <c r="G17" s="11">
        <v>5.0655999999999999</v>
      </c>
      <c r="H17" s="11">
        <v>5.2218</v>
      </c>
      <c r="I17" s="11">
        <v>4.6609999999999996</v>
      </c>
      <c r="J17" s="11">
        <v>4.1909000000000001</v>
      </c>
      <c r="K17" s="11">
        <v>4.8856000000000002</v>
      </c>
      <c r="L17" s="11">
        <v>6.6562000000000001</v>
      </c>
      <c r="M17" s="11">
        <v>5.8331</v>
      </c>
      <c r="N17" s="11">
        <v>4.6199000000000003</v>
      </c>
      <c r="O17" s="11">
        <v>4.4832000000000001</v>
      </c>
      <c r="P17" s="11">
        <v>3.7524000000000002</v>
      </c>
      <c r="Q17" s="11">
        <v>3.6019999999999999</v>
      </c>
      <c r="R17" s="11">
        <v>3.5901999999999998</v>
      </c>
      <c r="S17" s="11">
        <v>4.3277999999999999</v>
      </c>
      <c r="T17" s="11">
        <v>4.9508000000000001</v>
      </c>
      <c r="U17" s="11">
        <v>5.0204000000000004</v>
      </c>
      <c r="V17" s="11">
        <v>5.0586000000000002</v>
      </c>
      <c r="W17" s="11">
        <v>6.4024999999999999</v>
      </c>
      <c r="X17" s="11">
        <v>6.2436999999999996</v>
      </c>
      <c r="Y17" s="11">
        <v>6.3989000000000003</v>
      </c>
      <c r="Z17" s="11">
        <v>4.5201000000000002</v>
      </c>
      <c r="AA17" s="11">
        <v>6.5330000000000004</v>
      </c>
      <c r="AB17" s="11">
        <v>7.4951999999999996</v>
      </c>
      <c r="AC17" s="11">
        <v>5.9390999999999998</v>
      </c>
      <c r="AD17" s="11">
        <v>5.8293999999999997</v>
      </c>
      <c r="AE17" s="11">
        <v>4.9104000000000001</v>
      </c>
      <c r="AF17" s="11">
        <v>4.9724000000000004</v>
      </c>
      <c r="AG17" s="11">
        <v>4.7934999999999999</v>
      </c>
      <c r="AH17" s="11">
        <v>5.3171999999999997</v>
      </c>
      <c r="AI17" s="11">
        <v>4.5987</v>
      </c>
      <c r="AJ17" s="11">
        <v>4.9226000000000001</v>
      </c>
      <c r="AK17" s="11">
        <v>4.5171000000000001</v>
      </c>
      <c r="AL17" s="11">
        <v>4.2138</v>
      </c>
      <c r="AM17" s="3">
        <f t="shared" si="1"/>
        <v>5.2350000000000003</v>
      </c>
      <c r="AN17" s="3">
        <f t="shared" si="2"/>
        <v>5.1139999999999999</v>
      </c>
      <c r="AO17" s="3">
        <f t="shared" si="3"/>
        <v>5.1150000000000002</v>
      </c>
      <c r="AP17" s="3">
        <f t="shared" si="4"/>
        <v>5.1120000000000001</v>
      </c>
      <c r="AQ17" s="3">
        <f t="shared" si="5"/>
        <v>5.1260000000000003</v>
      </c>
      <c r="AR17" s="3">
        <f t="shared" si="6"/>
        <v>5.1539999999999999</v>
      </c>
      <c r="AS17" s="3">
        <f t="shared" si="7"/>
        <v>5.1619999999999999</v>
      </c>
      <c r="AT17" s="3">
        <f t="shared" si="8"/>
        <v>5.117</v>
      </c>
      <c r="AU17" s="3">
        <f t="shared" si="9"/>
        <v>5.0949999999999998</v>
      </c>
      <c r="AV17" s="3">
        <f t="shared" si="10"/>
        <v>5.1100000000000003</v>
      </c>
      <c r="AW17" s="3">
        <f t="shared" si="11"/>
        <v>5.1289999999999996</v>
      </c>
      <c r="AX17" s="3">
        <f t="shared" si="12"/>
        <v>5.17</v>
      </c>
      <c r="AY17" s="3">
        <f t="shared" si="13"/>
        <v>5.218</v>
      </c>
      <c r="AZ17" s="3">
        <f t="shared" si="14"/>
        <v>5.2670000000000003</v>
      </c>
      <c r="BA17" s="3">
        <f t="shared" si="15"/>
        <v>5.2960000000000003</v>
      </c>
      <c r="BB17" s="3">
        <f t="shared" si="16"/>
        <v>5.306</v>
      </c>
      <c r="BC17" s="3">
        <f t="shared" si="17"/>
        <v>5.3150000000000004</v>
      </c>
      <c r="BD17" s="3">
        <f t="shared" si="18"/>
        <v>5.3230000000000004</v>
      </c>
      <c r="BE17" s="3">
        <f t="shared" si="19"/>
        <v>5.29</v>
      </c>
      <c r="BF17" s="3">
        <f t="shared" si="20"/>
        <v>5.2610000000000001</v>
      </c>
      <c r="BG17" s="3">
        <f t="shared" si="21"/>
        <v>5.2270000000000003</v>
      </c>
      <c r="BH17" s="3">
        <f t="shared" si="22"/>
        <v>5.2480000000000002</v>
      </c>
      <c r="BI17" s="3">
        <f t="shared" si="23"/>
        <v>5.2089999999999996</v>
      </c>
      <c r="BJ17" s="3">
        <f t="shared" si="24"/>
        <v>5.14</v>
      </c>
      <c r="BK17" s="3">
        <f t="shared" si="25"/>
        <v>5.1159999999999997</v>
      </c>
      <c r="BL17" s="3">
        <f t="shared" si="26"/>
        <v>5.0940000000000003</v>
      </c>
      <c r="BM17" s="3">
        <f t="shared" si="27"/>
        <v>5.0999999999999996</v>
      </c>
      <c r="BN17" s="3">
        <f t="shared" si="28"/>
        <v>5.1029999999999998</v>
      </c>
      <c r="BO17" s="3">
        <f t="shared" si="29"/>
        <v>5.1130000000000004</v>
      </c>
    </row>
    <row r="18" spans="1:67" x14ac:dyDescent="0.2">
      <c r="A18" s="11" t="s">
        <v>38</v>
      </c>
      <c r="B18" s="11" t="s">
        <v>39</v>
      </c>
      <c r="C18" s="11" t="s">
        <v>40</v>
      </c>
      <c r="D18" s="11" t="s">
        <v>58</v>
      </c>
      <c r="E18" s="11" t="s">
        <v>42</v>
      </c>
      <c r="F18" s="11">
        <v>2.2494000000000001</v>
      </c>
      <c r="G18" s="11">
        <v>2.4129</v>
      </c>
      <c r="H18" s="11">
        <v>2.9081000000000001</v>
      </c>
      <c r="I18" s="11">
        <v>2.3241000000000001</v>
      </c>
      <c r="J18" s="11">
        <v>2.2406999999999999</v>
      </c>
      <c r="K18" s="11">
        <v>2.5057999999999998</v>
      </c>
      <c r="L18" s="11">
        <v>3.3389000000000002</v>
      </c>
      <c r="M18" s="11">
        <v>3.4701</v>
      </c>
      <c r="N18" s="11">
        <v>3.5021</v>
      </c>
      <c r="O18" s="11">
        <v>4.2789000000000001</v>
      </c>
      <c r="P18" s="11">
        <v>4.8619000000000003</v>
      </c>
      <c r="Q18" s="11">
        <v>5.0327000000000002</v>
      </c>
      <c r="R18" s="11">
        <v>5.0016999999999996</v>
      </c>
      <c r="S18" s="11">
        <v>5.1646999999999998</v>
      </c>
      <c r="T18" s="11">
        <v>5.5140000000000002</v>
      </c>
      <c r="U18" s="11">
        <v>5.5808999999999997</v>
      </c>
      <c r="V18" s="11">
        <v>5.2000999999999999</v>
      </c>
      <c r="W18" s="11">
        <v>5.0445000000000002</v>
      </c>
      <c r="X18" s="11">
        <v>5.5888</v>
      </c>
      <c r="Y18" s="11">
        <v>5.0065</v>
      </c>
      <c r="Z18" s="11">
        <v>4.9520999999999997</v>
      </c>
      <c r="AA18" s="11">
        <v>5.1622000000000003</v>
      </c>
      <c r="AB18" s="11">
        <v>5.6740000000000004</v>
      </c>
      <c r="AC18" s="11">
        <v>5.5693999999999999</v>
      </c>
      <c r="AD18" s="11">
        <v>6.0027999999999997</v>
      </c>
      <c r="AE18" s="11">
        <v>6.3799000000000001</v>
      </c>
      <c r="AF18" s="11">
        <v>5.6569000000000003</v>
      </c>
      <c r="AG18" s="11">
        <v>6.3632</v>
      </c>
      <c r="AH18" s="11">
        <v>5.7085999999999997</v>
      </c>
      <c r="AI18" s="11">
        <v>6.1982999999999997</v>
      </c>
      <c r="AJ18" s="11">
        <v>6.2183000000000002</v>
      </c>
      <c r="AK18" s="11">
        <v>5.9494999999999996</v>
      </c>
      <c r="AL18" s="11">
        <v>5.7907000000000002</v>
      </c>
      <c r="AM18" s="3">
        <f t="shared" si="1"/>
        <v>4.7530000000000001</v>
      </c>
      <c r="AN18" s="3">
        <f t="shared" si="2"/>
        <v>4.8289999999999997</v>
      </c>
      <c r="AO18" s="3">
        <f t="shared" si="3"/>
        <v>4.9020000000000001</v>
      </c>
      <c r="AP18" s="3">
        <f t="shared" si="4"/>
        <v>4.9630000000000001</v>
      </c>
      <c r="AQ18" s="3">
        <f t="shared" si="5"/>
        <v>5.0430000000000001</v>
      </c>
      <c r="AR18" s="3">
        <f t="shared" si="6"/>
        <v>5.1280000000000001</v>
      </c>
      <c r="AS18" s="3">
        <f t="shared" si="7"/>
        <v>5.2069999999999999</v>
      </c>
      <c r="AT18" s="3">
        <f t="shared" si="8"/>
        <v>5.2640000000000002</v>
      </c>
      <c r="AU18" s="3">
        <f t="shared" si="9"/>
        <v>5.3179999999999996</v>
      </c>
      <c r="AV18" s="3">
        <f t="shared" si="10"/>
        <v>5.3730000000000002</v>
      </c>
      <c r="AW18" s="3">
        <f t="shared" si="11"/>
        <v>5.4059999999999997</v>
      </c>
      <c r="AX18" s="3">
        <f t="shared" si="12"/>
        <v>5.423</v>
      </c>
      <c r="AY18" s="3">
        <f t="shared" si="13"/>
        <v>5.4340000000000002</v>
      </c>
      <c r="AZ18" s="3">
        <f t="shared" si="14"/>
        <v>5.4480000000000004</v>
      </c>
      <c r="BA18" s="3">
        <f t="shared" si="15"/>
        <v>5.4560000000000004</v>
      </c>
      <c r="BB18" s="3">
        <f t="shared" si="16"/>
        <v>5.4539999999999997</v>
      </c>
      <c r="BC18" s="3">
        <f t="shared" si="17"/>
        <v>5.4509999999999996</v>
      </c>
      <c r="BD18" s="3">
        <f t="shared" si="18"/>
        <v>5.4580000000000002</v>
      </c>
      <c r="BE18" s="3">
        <f t="shared" si="19"/>
        <v>5.4710000000000001</v>
      </c>
      <c r="BF18" s="3">
        <f t="shared" si="20"/>
        <v>5.4669999999999996</v>
      </c>
      <c r="BG18" s="3">
        <f t="shared" si="21"/>
        <v>5.4809999999999999</v>
      </c>
      <c r="BH18" s="3">
        <f t="shared" si="22"/>
        <v>5.4969999999999999</v>
      </c>
      <c r="BI18" s="3">
        <f t="shared" si="23"/>
        <v>5.5069999999999997</v>
      </c>
      <c r="BJ18" s="3">
        <f t="shared" si="24"/>
        <v>5.5019999999999998</v>
      </c>
      <c r="BK18" s="3">
        <f t="shared" si="25"/>
        <v>5.5</v>
      </c>
      <c r="BL18" s="3">
        <f t="shared" si="26"/>
        <v>5.4850000000000003</v>
      </c>
      <c r="BM18" s="3">
        <f t="shared" si="27"/>
        <v>5.4580000000000002</v>
      </c>
      <c r="BN18" s="3">
        <f t="shared" si="28"/>
        <v>5.452</v>
      </c>
      <c r="BO18" s="3">
        <f t="shared" si="29"/>
        <v>5.4240000000000004</v>
      </c>
    </row>
    <row r="19" spans="1:67" x14ac:dyDescent="0.2">
      <c r="A19" s="11" t="s">
        <v>38</v>
      </c>
      <c r="B19" s="11" t="s">
        <v>39</v>
      </c>
      <c r="C19" s="11" t="s">
        <v>40</v>
      </c>
      <c r="D19" s="11" t="s">
        <v>59</v>
      </c>
      <c r="E19" s="11" t="s">
        <v>42</v>
      </c>
      <c r="F19" s="11">
        <v>11.8927</v>
      </c>
      <c r="G19" s="11">
        <v>11.1046</v>
      </c>
      <c r="H19" s="11">
        <v>11.2041</v>
      </c>
      <c r="I19" s="11">
        <v>10.186999999999999</v>
      </c>
      <c r="J19" s="11">
        <v>10.7798</v>
      </c>
      <c r="K19" s="11">
        <v>12.6976</v>
      </c>
      <c r="L19" s="11">
        <v>11.3812</v>
      </c>
      <c r="M19" s="11">
        <v>11.176</v>
      </c>
      <c r="N19" s="11">
        <v>11.369400000000001</v>
      </c>
      <c r="O19" s="11">
        <v>11.292199999999999</v>
      </c>
      <c r="P19" s="11">
        <v>11.7437</v>
      </c>
      <c r="Q19" s="11">
        <v>8.8905999999999992</v>
      </c>
      <c r="R19" s="11">
        <v>8.8778000000000006</v>
      </c>
      <c r="S19" s="11">
        <v>11.4483</v>
      </c>
      <c r="T19" s="11">
        <v>11.326499999999999</v>
      </c>
      <c r="U19" s="11">
        <v>12.2501</v>
      </c>
      <c r="V19" s="11">
        <v>11.6554</v>
      </c>
      <c r="W19" s="11">
        <v>11.6187</v>
      </c>
      <c r="X19" s="11">
        <v>14.617100000000001</v>
      </c>
      <c r="Y19" s="11">
        <v>17.5777</v>
      </c>
      <c r="Z19" s="11">
        <v>17.1615</v>
      </c>
      <c r="AA19" s="11">
        <v>16.242000000000001</v>
      </c>
      <c r="AB19" s="11">
        <v>16.148700000000002</v>
      </c>
      <c r="AC19" s="11">
        <v>17.727599999999999</v>
      </c>
      <c r="AD19" s="11">
        <v>17.4938</v>
      </c>
      <c r="AE19" s="11">
        <v>20.101400000000002</v>
      </c>
      <c r="AF19" s="11">
        <v>21.449300000000001</v>
      </c>
      <c r="AG19" s="11">
        <v>22.273700000000002</v>
      </c>
      <c r="AH19" s="11">
        <v>23.180099999999999</v>
      </c>
      <c r="AI19" s="11">
        <v>20.442900000000002</v>
      </c>
      <c r="AJ19" s="11">
        <v>20.293099999999999</v>
      </c>
      <c r="AK19" s="11">
        <v>23.597100000000001</v>
      </c>
      <c r="AL19" s="11">
        <v>23.486699999999999</v>
      </c>
      <c r="AM19" s="3">
        <f t="shared" si="1"/>
        <v>14.93</v>
      </c>
      <c r="AN19" s="3">
        <f t="shared" si="2"/>
        <v>15.022</v>
      </c>
      <c r="AO19" s="3">
        <f t="shared" si="3"/>
        <v>15.141</v>
      </c>
      <c r="AP19" s="3">
        <f t="shared" si="4"/>
        <v>15.26</v>
      </c>
      <c r="AQ19" s="3">
        <f t="shared" si="5"/>
        <v>15.414</v>
      </c>
      <c r="AR19" s="3">
        <f t="shared" si="6"/>
        <v>15.554</v>
      </c>
      <c r="AS19" s="3">
        <f t="shared" si="7"/>
        <v>15.641</v>
      </c>
      <c r="AT19" s="3">
        <f t="shared" si="8"/>
        <v>15.77</v>
      </c>
      <c r="AU19" s="3">
        <f t="shared" si="9"/>
        <v>15.909000000000001</v>
      </c>
      <c r="AV19" s="3">
        <f t="shared" si="10"/>
        <v>16.047000000000001</v>
      </c>
      <c r="AW19" s="3">
        <f t="shared" si="11"/>
        <v>16.190999999999999</v>
      </c>
      <c r="AX19" s="3">
        <f t="shared" si="12"/>
        <v>16.324999999999999</v>
      </c>
      <c r="AY19" s="3">
        <f t="shared" si="13"/>
        <v>16.550999999999998</v>
      </c>
      <c r="AZ19" s="3">
        <f t="shared" si="14"/>
        <v>16.783000000000001</v>
      </c>
      <c r="BA19" s="3">
        <f t="shared" si="15"/>
        <v>16.945</v>
      </c>
      <c r="BB19" s="3">
        <f t="shared" si="16"/>
        <v>17.114999999999998</v>
      </c>
      <c r="BC19" s="3">
        <f t="shared" si="17"/>
        <v>17.263000000000002</v>
      </c>
      <c r="BD19" s="3">
        <f t="shared" si="18"/>
        <v>17.431999999999999</v>
      </c>
      <c r="BE19" s="3">
        <f t="shared" si="19"/>
        <v>17.609000000000002</v>
      </c>
      <c r="BF19" s="3">
        <f t="shared" si="20"/>
        <v>17.699000000000002</v>
      </c>
      <c r="BG19" s="3">
        <f t="shared" si="21"/>
        <v>17.702999999999999</v>
      </c>
      <c r="BH19" s="3">
        <f t="shared" si="22"/>
        <v>17.719000000000001</v>
      </c>
      <c r="BI19" s="3">
        <f t="shared" si="23"/>
        <v>17.763999999999999</v>
      </c>
      <c r="BJ19" s="3">
        <f t="shared" si="24"/>
        <v>17.812999999999999</v>
      </c>
      <c r="BK19" s="3">
        <f t="shared" si="25"/>
        <v>17.815999999999999</v>
      </c>
      <c r="BL19" s="3">
        <f t="shared" si="26"/>
        <v>17.824999999999999</v>
      </c>
      <c r="BM19" s="3">
        <f t="shared" si="27"/>
        <v>17.756</v>
      </c>
      <c r="BN19" s="3">
        <f t="shared" si="28"/>
        <v>17.645</v>
      </c>
      <c r="BO19" s="3">
        <f t="shared" si="29"/>
        <v>17.504000000000001</v>
      </c>
    </row>
    <row r="20" spans="1:67" x14ac:dyDescent="0.2">
      <c r="A20" s="11" t="s">
        <v>38</v>
      </c>
      <c r="B20" s="11" t="s">
        <v>39</v>
      </c>
      <c r="C20" s="11" t="s">
        <v>40</v>
      </c>
      <c r="D20" s="11" t="s">
        <v>60</v>
      </c>
      <c r="E20" s="11" t="s">
        <v>42</v>
      </c>
      <c r="F20" s="11">
        <v>39.762599999999999</v>
      </c>
      <c r="G20" s="11">
        <v>43.7746</v>
      </c>
      <c r="H20" s="11">
        <v>38.327399999999997</v>
      </c>
      <c r="I20" s="11">
        <v>33.189799999999998</v>
      </c>
      <c r="J20" s="11">
        <v>28.218699999999998</v>
      </c>
      <c r="K20" s="11">
        <v>26.273599999999998</v>
      </c>
      <c r="L20" s="11">
        <v>25.339300000000001</v>
      </c>
      <c r="M20" s="11">
        <v>25.817399999999999</v>
      </c>
      <c r="N20" s="11">
        <v>24.6126</v>
      </c>
      <c r="O20" s="11">
        <v>19.303699999999999</v>
      </c>
      <c r="P20" s="11">
        <v>22.996300000000002</v>
      </c>
      <c r="Q20" s="11">
        <v>25.2454</v>
      </c>
      <c r="R20" s="11">
        <v>25.345800000000001</v>
      </c>
      <c r="S20" s="11">
        <v>24.336300000000001</v>
      </c>
      <c r="T20" s="11">
        <v>25.732299999999999</v>
      </c>
      <c r="U20" s="11">
        <v>25.932200000000002</v>
      </c>
      <c r="V20" s="11">
        <v>27.698799999999999</v>
      </c>
      <c r="W20" s="11">
        <v>27.416599999999999</v>
      </c>
      <c r="X20" s="11">
        <v>25.6081</v>
      </c>
      <c r="Y20" s="11">
        <v>29.0395</v>
      </c>
      <c r="Z20" s="11">
        <v>28.281600000000001</v>
      </c>
      <c r="AA20" s="11">
        <v>29.642399999999999</v>
      </c>
      <c r="AB20" s="11">
        <v>33.866900000000001</v>
      </c>
      <c r="AC20" s="11">
        <v>33.351300000000002</v>
      </c>
      <c r="AD20" s="11">
        <v>31.444700000000001</v>
      </c>
      <c r="AE20" s="11">
        <v>29.0473</v>
      </c>
      <c r="AF20" s="11">
        <v>23.047799999999999</v>
      </c>
      <c r="AG20" s="11">
        <v>19.293500000000002</v>
      </c>
      <c r="AH20" s="11">
        <v>21.848700000000001</v>
      </c>
      <c r="AI20" s="11">
        <v>23.313300000000002</v>
      </c>
      <c r="AJ20" s="11">
        <v>20.341699999999999</v>
      </c>
      <c r="AK20" s="11">
        <v>15.629300000000001</v>
      </c>
      <c r="AL20" s="11">
        <v>19.4861</v>
      </c>
      <c r="AM20" s="3">
        <f t="shared" si="1"/>
        <v>27.047000000000001</v>
      </c>
      <c r="AN20" s="3">
        <f t="shared" si="2"/>
        <v>26.661999999999999</v>
      </c>
      <c r="AO20" s="3">
        <f t="shared" si="3"/>
        <v>26.143999999999998</v>
      </c>
      <c r="AP20" s="3">
        <f t="shared" si="4"/>
        <v>25.774000000000001</v>
      </c>
      <c r="AQ20" s="3">
        <f t="shared" si="5"/>
        <v>25.55</v>
      </c>
      <c r="AR20" s="3">
        <f t="shared" si="6"/>
        <v>25.469000000000001</v>
      </c>
      <c r="AS20" s="3">
        <f t="shared" si="7"/>
        <v>25.443999999999999</v>
      </c>
      <c r="AT20" s="3">
        <f t="shared" si="8"/>
        <v>25.448</v>
      </c>
      <c r="AU20" s="3">
        <f t="shared" si="9"/>
        <v>25.436</v>
      </c>
      <c r="AV20" s="3">
        <f t="shared" si="10"/>
        <v>25.460999999999999</v>
      </c>
      <c r="AW20" s="3">
        <f t="shared" si="11"/>
        <v>25.648</v>
      </c>
      <c r="AX20" s="3">
        <f t="shared" si="12"/>
        <v>25.728000000000002</v>
      </c>
      <c r="AY20" s="3">
        <f t="shared" si="13"/>
        <v>25.742999999999999</v>
      </c>
      <c r="AZ20" s="3">
        <f t="shared" si="14"/>
        <v>25.754999999999999</v>
      </c>
      <c r="BA20" s="3">
        <f t="shared" si="15"/>
        <v>25.797999999999998</v>
      </c>
      <c r="BB20" s="3">
        <f t="shared" si="16"/>
        <v>25.8</v>
      </c>
      <c r="BC20" s="3">
        <f t="shared" si="17"/>
        <v>25.795999999999999</v>
      </c>
      <c r="BD20" s="3">
        <f t="shared" si="18"/>
        <v>25.738</v>
      </c>
      <c r="BE20" s="3">
        <f t="shared" si="19"/>
        <v>25.687000000000001</v>
      </c>
      <c r="BF20" s="3">
        <f t="shared" si="20"/>
        <v>25.69</v>
      </c>
      <c r="BG20" s="3">
        <f t="shared" si="21"/>
        <v>25.588000000000001</v>
      </c>
      <c r="BH20" s="3">
        <f t="shared" si="22"/>
        <v>25.507000000000001</v>
      </c>
      <c r="BI20" s="3">
        <f t="shared" si="23"/>
        <v>25.381</v>
      </c>
      <c r="BJ20" s="3">
        <f t="shared" si="24"/>
        <v>25.123999999999999</v>
      </c>
      <c r="BK20" s="3">
        <f t="shared" si="25"/>
        <v>24.875</v>
      </c>
      <c r="BL20" s="3">
        <f t="shared" si="26"/>
        <v>24.675999999999998</v>
      </c>
      <c r="BM20" s="3">
        <f t="shared" si="27"/>
        <v>24.542999999999999</v>
      </c>
      <c r="BN20" s="3">
        <f t="shared" si="28"/>
        <v>24.588999999999999</v>
      </c>
      <c r="BO20" s="3">
        <f t="shared" si="29"/>
        <v>24.748999999999999</v>
      </c>
    </row>
    <row r="21" spans="1:67" x14ac:dyDescent="0.2">
      <c r="A21" s="11" t="s">
        <v>38</v>
      </c>
      <c r="B21" s="11" t="s">
        <v>39</v>
      </c>
      <c r="C21" s="11" t="s">
        <v>40</v>
      </c>
      <c r="D21" s="11" t="s">
        <v>61</v>
      </c>
      <c r="E21" s="11" t="s">
        <v>42</v>
      </c>
      <c r="F21" s="11">
        <v>31.503499999999999</v>
      </c>
      <c r="G21" s="11">
        <v>35.212200000000003</v>
      </c>
      <c r="H21" s="11">
        <v>40.539900000000003</v>
      </c>
      <c r="I21" s="11">
        <v>47.279699999999998</v>
      </c>
      <c r="J21" s="11">
        <v>52.7898</v>
      </c>
      <c r="K21" s="11">
        <v>51.62</v>
      </c>
      <c r="L21" s="11">
        <v>50.5456</v>
      </c>
      <c r="M21" s="11">
        <v>51.298299999999998</v>
      </c>
      <c r="N21" s="11">
        <v>42.083100000000002</v>
      </c>
      <c r="O21" s="11">
        <v>44.122500000000002</v>
      </c>
      <c r="P21" s="11">
        <v>53.846699999999998</v>
      </c>
      <c r="Q21" s="11">
        <v>56.726399999999998</v>
      </c>
      <c r="R21" s="11">
        <v>55.962699999999998</v>
      </c>
      <c r="S21" s="11">
        <v>54.081800000000001</v>
      </c>
      <c r="T21" s="11">
        <v>51.7789</v>
      </c>
      <c r="U21" s="11">
        <v>50.039000000000001</v>
      </c>
      <c r="V21" s="11">
        <v>46.888399999999997</v>
      </c>
      <c r="W21" s="11">
        <v>44.101300000000002</v>
      </c>
      <c r="X21" s="11">
        <v>42.267299999999999</v>
      </c>
      <c r="Y21" s="11">
        <v>38.454300000000003</v>
      </c>
      <c r="Z21" s="11">
        <v>40.140799999999999</v>
      </c>
      <c r="AA21" s="11">
        <v>37.038600000000002</v>
      </c>
      <c r="AB21" s="11">
        <v>33.631599999999999</v>
      </c>
      <c r="AC21" s="11">
        <v>35.6188</v>
      </c>
      <c r="AD21" s="11">
        <v>37.201900000000002</v>
      </c>
      <c r="AE21" s="11">
        <v>40.332799999999999</v>
      </c>
      <c r="AF21" s="11">
        <v>44.1006</v>
      </c>
      <c r="AG21" s="11">
        <v>46.881599999999999</v>
      </c>
      <c r="AH21" s="11">
        <v>42.554299999999998</v>
      </c>
      <c r="AI21" s="11">
        <v>43.618499999999997</v>
      </c>
      <c r="AJ21" s="11">
        <v>46.830100000000002</v>
      </c>
      <c r="AK21" s="11">
        <v>47.212699999999998</v>
      </c>
      <c r="AL21" s="11">
        <v>45.338799999999999</v>
      </c>
      <c r="AM21" s="3">
        <f t="shared" si="1"/>
        <v>44.898000000000003</v>
      </c>
      <c r="AN21" s="3">
        <f t="shared" si="2"/>
        <v>45.304000000000002</v>
      </c>
      <c r="AO21" s="3">
        <f t="shared" si="3"/>
        <v>45.61</v>
      </c>
      <c r="AP21" s="3">
        <f t="shared" si="4"/>
        <v>45.764000000000003</v>
      </c>
      <c r="AQ21" s="3">
        <f t="shared" si="5"/>
        <v>45.718000000000004</v>
      </c>
      <c r="AR21" s="3">
        <f t="shared" si="6"/>
        <v>45.503</v>
      </c>
      <c r="AS21" s="3">
        <f t="shared" si="7"/>
        <v>45.317999999999998</v>
      </c>
      <c r="AT21" s="3">
        <f t="shared" si="8"/>
        <v>45.16</v>
      </c>
      <c r="AU21" s="3">
        <f t="shared" si="9"/>
        <v>44.973999999999997</v>
      </c>
      <c r="AV21" s="3">
        <f t="shared" si="10"/>
        <v>45.061</v>
      </c>
      <c r="AW21" s="3">
        <f t="shared" si="11"/>
        <v>45.09</v>
      </c>
      <c r="AX21" s="3">
        <f t="shared" si="12"/>
        <v>44.823999999999998</v>
      </c>
      <c r="AY21" s="3">
        <f t="shared" si="13"/>
        <v>44.463999999999999</v>
      </c>
      <c r="AZ21" s="3">
        <f t="shared" si="14"/>
        <v>44.115000000000002</v>
      </c>
      <c r="BA21" s="3">
        <f t="shared" si="15"/>
        <v>43.813000000000002</v>
      </c>
      <c r="BB21" s="3">
        <f t="shared" si="16"/>
        <v>43.572000000000003</v>
      </c>
      <c r="BC21" s="3">
        <f t="shared" si="17"/>
        <v>43.375999999999998</v>
      </c>
      <c r="BD21" s="3">
        <f t="shared" si="18"/>
        <v>43.268999999999998</v>
      </c>
      <c r="BE21" s="3">
        <f t="shared" si="19"/>
        <v>43.244</v>
      </c>
      <c r="BF21" s="3">
        <f t="shared" si="20"/>
        <v>43.274000000000001</v>
      </c>
      <c r="BG21" s="3">
        <f t="shared" si="21"/>
        <v>43.42</v>
      </c>
      <c r="BH21" s="3">
        <f t="shared" si="22"/>
        <v>43.518999999999998</v>
      </c>
      <c r="BI21" s="3">
        <f t="shared" si="23"/>
        <v>43.716000000000001</v>
      </c>
      <c r="BJ21" s="3">
        <f t="shared" si="24"/>
        <v>44.021000000000001</v>
      </c>
      <c r="BK21" s="3">
        <f t="shared" si="25"/>
        <v>44.276000000000003</v>
      </c>
      <c r="BL21" s="3">
        <f t="shared" si="26"/>
        <v>44.49</v>
      </c>
      <c r="BM21" s="3">
        <f t="shared" si="27"/>
        <v>44.616</v>
      </c>
      <c r="BN21" s="3">
        <f t="shared" si="28"/>
        <v>44.631999999999998</v>
      </c>
      <c r="BO21" s="3">
        <f t="shared" si="29"/>
        <v>44.563000000000002</v>
      </c>
    </row>
    <row r="22" spans="1:67" x14ac:dyDescent="0.2">
      <c r="A22" s="11" t="s">
        <v>38</v>
      </c>
      <c r="B22" s="11" t="s">
        <v>39</v>
      </c>
      <c r="C22" s="11" t="s">
        <v>40</v>
      </c>
      <c r="D22" s="11" t="s">
        <v>62</v>
      </c>
      <c r="E22" s="11" t="s">
        <v>42</v>
      </c>
      <c r="F22" s="11">
        <v>6.4360999999999997</v>
      </c>
      <c r="G22" s="11">
        <v>4.3592000000000004</v>
      </c>
      <c r="H22" s="11">
        <v>4.1959</v>
      </c>
      <c r="I22" s="11">
        <v>4.2274000000000003</v>
      </c>
      <c r="J22" s="11">
        <v>3.5255000000000001</v>
      </c>
      <c r="K22" s="11">
        <v>4.1473000000000004</v>
      </c>
      <c r="L22" s="11">
        <v>5.9676999999999998</v>
      </c>
      <c r="M22" s="11">
        <v>5.6905999999999999</v>
      </c>
      <c r="N22" s="11">
        <v>4.7366999999999999</v>
      </c>
      <c r="O22" s="11">
        <v>4.3691000000000004</v>
      </c>
      <c r="P22" s="11">
        <v>4.6665000000000001</v>
      </c>
      <c r="Q22" s="11">
        <v>4.8992000000000004</v>
      </c>
      <c r="R22" s="11">
        <v>5.4454000000000002</v>
      </c>
      <c r="S22" s="11">
        <v>5.2351000000000001</v>
      </c>
      <c r="T22" s="11">
        <v>5.6992000000000003</v>
      </c>
      <c r="U22" s="11">
        <v>6.4097999999999997</v>
      </c>
      <c r="V22" s="11">
        <v>8.4459</v>
      </c>
      <c r="W22" s="11">
        <v>9.9136000000000006</v>
      </c>
      <c r="X22" s="11">
        <v>10.6518</v>
      </c>
      <c r="Y22" s="11">
        <v>7.9128999999999996</v>
      </c>
      <c r="Z22" s="11">
        <v>9.0945999999999998</v>
      </c>
      <c r="AA22" s="11">
        <v>9.7927999999999997</v>
      </c>
      <c r="AB22" s="11">
        <v>7.7611999999999997</v>
      </c>
      <c r="AC22" s="11">
        <v>6.2751999999999999</v>
      </c>
      <c r="AD22" s="11">
        <v>7.0309999999999997</v>
      </c>
      <c r="AE22" s="11">
        <v>4.7348999999999997</v>
      </c>
      <c r="AF22" s="11">
        <v>5.4763999999999999</v>
      </c>
      <c r="AG22" s="11">
        <v>5.7499000000000002</v>
      </c>
      <c r="AH22" s="11">
        <v>5.9494999999999996</v>
      </c>
      <c r="AI22" s="11">
        <v>6.8676000000000004</v>
      </c>
      <c r="AJ22" s="11">
        <v>5.4439000000000002</v>
      </c>
      <c r="AK22" s="11">
        <v>5.569</v>
      </c>
      <c r="AL22" s="11">
        <v>6.7717000000000001</v>
      </c>
      <c r="AM22" s="3">
        <f t="shared" si="1"/>
        <v>6.165</v>
      </c>
      <c r="AN22" s="3">
        <f t="shared" si="2"/>
        <v>6.157</v>
      </c>
      <c r="AO22" s="3">
        <f t="shared" si="3"/>
        <v>6.2110000000000003</v>
      </c>
      <c r="AP22" s="3">
        <f t="shared" si="4"/>
        <v>6.2729999999999997</v>
      </c>
      <c r="AQ22" s="3">
        <f t="shared" si="5"/>
        <v>6.335</v>
      </c>
      <c r="AR22" s="3">
        <f t="shared" si="6"/>
        <v>6.42</v>
      </c>
      <c r="AS22" s="3">
        <f t="shared" si="7"/>
        <v>6.4889999999999999</v>
      </c>
      <c r="AT22" s="3">
        <f t="shared" si="8"/>
        <v>6.5039999999999996</v>
      </c>
      <c r="AU22" s="3">
        <f t="shared" si="9"/>
        <v>6.5289999999999999</v>
      </c>
      <c r="AV22" s="3">
        <f t="shared" si="10"/>
        <v>6.5830000000000002</v>
      </c>
      <c r="AW22" s="3">
        <f t="shared" si="11"/>
        <v>6.65</v>
      </c>
      <c r="AX22" s="3">
        <f t="shared" si="12"/>
        <v>6.7110000000000003</v>
      </c>
      <c r="AY22" s="3">
        <f t="shared" si="13"/>
        <v>6.7649999999999997</v>
      </c>
      <c r="AZ22" s="3">
        <f t="shared" si="14"/>
        <v>6.8049999999999997</v>
      </c>
      <c r="BA22" s="3">
        <f t="shared" si="15"/>
        <v>6.8529999999999998</v>
      </c>
      <c r="BB22" s="3">
        <f t="shared" si="16"/>
        <v>6.8879999999999999</v>
      </c>
      <c r="BC22" s="3">
        <f t="shared" si="17"/>
        <v>6.9020000000000001</v>
      </c>
      <c r="BD22" s="3">
        <f t="shared" si="18"/>
        <v>6.8559999999999999</v>
      </c>
      <c r="BE22" s="3">
        <f t="shared" si="19"/>
        <v>6.7629999999999999</v>
      </c>
      <c r="BF22" s="3">
        <f t="shared" si="20"/>
        <v>6.6449999999999996</v>
      </c>
      <c r="BG22" s="3">
        <f t="shared" si="21"/>
        <v>6.6070000000000002</v>
      </c>
      <c r="BH22" s="3">
        <f t="shared" si="22"/>
        <v>6.5309999999999997</v>
      </c>
      <c r="BI22" s="3">
        <f t="shared" si="23"/>
        <v>6.4320000000000004</v>
      </c>
      <c r="BJ22" s="3">
        <f t="shared" si="24"/>
        <v>6.3920000000000003</v>
      </c>
      <c r="BK22" s="3">
        <f t="shared" si="25"/>
        <v>6.3959999999999999</v>
      </c>
      <c r="BL22" s="3">
        <f t="shared" si="26"/>
        <v>6.3769999999999998</v>
      </c>
      <c r="BM22" s="3">
        <f t="shared" si="27"/>
        <v>6.4260000000000002</v>
      </c>
      <c r="BN22" s="3">
        <f t="shared" si="28"/>
        <v>6.4550000000000001</v>
      </c>
      <c r="BO22" s="3">
        <f t="shared" si="29"/>
        <v>6.476</v>
      </c>
    </row>
    <row r="23" spans="1:67" x14ac:dyDescent="0.2">
      <c r="A23" s="11" t="s">
        <v>38</v>
      </c>
      <c r="B23" s="11" t="s">
        <v>39</v>
      </c>
      <c r="C23" s="11" t="s">
        <v>40</v>
      </c>
      <c r="D23" s="11" t="s">
        <v>63</v>
      </c>
      <c r="E23" s="11" t="s">
        <v>42</v>
      </c>
      <c r="F23" s="11">
        <v>9.2332999999999998</v>
      </c>
      <c r="G23" s="11">
        <v>11.4871</v>
      </c>
      <c r="H23" s="11">
        <v>14.1694</v>
      </c>
      <c r="I23" s="11">
        <v>18.0336</v>
      </c>
      <c r="J23" s="11">
        <v>16.9787</v>
      </c>
      <c r="K23" s="11">
        <v>14.6487</v>
      </c>
      <c r="L23" s="11">
        <v>13.872400000000001</v>
      </c>
      <c r="M23" s="11">
        <v>13.3683</v>
      </c>
      <c r="N23" s="11">
        <v>10.0283</v>
      </c>
      <c r="O23" s="11">
        <v>10.619400000000001</v>
      </c>
      <c r="P23" s="11">
        <v>14.4716</v>
      </c>
      <c r="Q23" s="11">
        <v>13.6203</v>
      </c>
      <c r="R23" s="11">
        <v>14.0943</v>
      </c>
      <c r="S23" s="11">
        <v>12.4156</v>
      </c>
      <c r="T23" s="11">
        <v>11.849500000000001</v>
      </c>
      <c r="U23" s="11">
        <v>10.9993</v>
      </c>
      <c r="V23" s="11">
        <v>10.3614</v>
      </c>
      <c r="W23" s="11">
        <v>9.6691000000000003</v>
      </c>
      <c r="X23" s="11">
        <v>8.8890999999999991</v>
      </c>
      <c r="Y23" s="11">
        <v>7.6607000000000003</v>
      </c>
      <c r="Z23" s="11">
        <v>8.2355999999999998</v>
      </c>
      <c r="AA23" s="11">
        <v>7.3718000000000004</v>
      </c>
      <c r="AB23" s="11">
        <v>6.7343000000000002</v>
      </c>
      <c r="AC23" s="11">
        <v>6.7851999999999997</v>
      </c>
      <c r="AD23" s="11">
        <v>7.1657000000000002</v>
      </c>
      <c r="AE23" s="11">
        <v>7.4587000000000003</v>
      </c>
      <c r="AF23" s="11">
        <v>8.4284999999999997</v>
      </c>
      <c r="AG23" s="11">
        <v>8.4489000000000001</v>
      </c>
      <c r="AH23" s="11">
        <v>7.6603000000000003</v>
      </c>
      <c r="AI23" s="11">
        <v>7.5727000000000002</v>
      </c>
      <c r="AJ23" s="11">
        <v>7.9055999999999997</v>
      </c>
      <c r="AK23" s="11">
        <v>6.8536000000000001</v>
      </c>
      <c r="AL23" s="11">
        <v>6.0475000000000003</v>
      </c>
      <c r="AM23" s="3">
        <f t="shared" si="1"/>
        <v>10.398</v>
      </c>
      <c r="AN23" s="3">
        <f t="shared" si="2"/>
        <v>10.433</v>
      </c>
      <c r="AO23" s="3">
        <f t="shared" si="3"/>
        <v>10.401</v>
      </c>
      <c r="AP23" s="3">
        <f t="shared" si="4"/>
        <v>10.287000000000001</v>
      </c>
      <c r="AQ23" s="3">
        <f t="shared" si="5"/>
        <v>10.053000000000001</v>
      </c>
      <c r="AR23" s="3">
        <f t="shared" si="6"/>
        <v>9.843</v>
      </c>
      <c r="AS23" s="3">
        <f t="shared" si="7"/>
        <v>9.6969999999999992</v>
      </c>
      <c r="AT23" s="3">
        <f t="shared" si="8"/>
        <v>9.5709999999999997</v>
      </c>
      <c r="AU23" s="3">
        <f t="shared" si="9"/>
        <v>9.4550000000000001</v>
      </c>
      <c r="AV23" s="3">
        <f t="shared" si="10"/>
        <v>9.4380000000000006</v>
      </c>
      <c r="AW23" s="3">
        <f t="shared" si="11"/>
        <v>9.4019999999999992</v>
      </c>
      <c r="AX23" s="3">
        <f t="shared" si="12"/>
        <v>9.2490000000000006</v>
      </c>
      <c r="AY23" s="3">
        <f t="shared" si="13"/>
        <v>9.1159999999999997</v>
      </c>
      <c r="AZ23" s="3">
        <f t="shared" si="14"/>
        <v>8.9649999999999999</v>
      </c>
      <c r="BA23" s="3">
        <f t="shared" si="15"/>
        <v>8.8610000000000007</v>
      </c>
      <c r="BB23" s="3">
        <f t="shared" si="16"/>
        <v>8.77</v>
      </c>
      <c r="BC23" s="3">
        <f t="shared" si="17"/>
        <v>8.7029999999999994</v>
      </c>
      <c r="BD23" s="3">
        <f t="shared" si="18"/>
        <v>8.6519999999999992</v>
      </c>
      <c r="BE23" s="3">
        <f t="shared" si="19"/>
        <v>8.6219999999999999</v>
      </c>
      <c r="BF23" s="3">
        <f t="shared" si="20"/>
        <v>8.6129999999999995</v>
      </c>
      <c r="BG23" s="3">
        <f t="shared" si="21"/>
        <v>8.6419999999999995</v>
      </c>
      <c r="BH23" s="3">
        <f t="shared" si="22"/>
        <v>8.6549999999999994</v>
      </c>
      <c r="BI23" s="3">
        <f t="shared" si="23"/>
        <v>8.6940000000000008</v>
      </c>
      <c r="BJ23" s="3">
        <f t="shared" si="24"/>
        <v>8.7530000000000001</v>
      </c>
      <c r="BK23" s="3">
        <f t="shared" si="25"/>
        <v>8.8130000000000006</v>
      </c>
      <c r="BL23" s="3">
        <f t="shared" si="26"/>
        <v>8.8620000000000001</v>
      </c>
      <c r="BM23" s="3">
        <f t="shared" si="27"/>
        <v>8.9049999999999994</v>
      </c>
      <c r="BN23" s="3">
        <f t="shared" si="28"/>
        <v>8.9190000000000005</v>
      </c>
      <c r="BO23" s="3">
        <f t="shared" si="29"/>
        <v>8.9339999999999993</v>
      </c>
    </row>
    <row r="24" spans="1:67" x14ac:dyDescent="0.2">
      <c r="A24" s="11" t="s">
        <v>38</v>
      </c>
      <c r="B24" s="11" t="s">
        <v>39</v>
      </c>
      <c r="C24" s="11" t="s">
        <v>40</v>
      </c>
      <c r="D24" s="11" t="s">
        <v>64</v>
      </c>
      <c r="E24" s="11" t="s">
        <v>42</v>
      </c>
      <c r="F24" s="11">
        <v>0.91310000000000002</v>
      </c>
      <c r="G24" s="11">
        <v>1.4421999999999999</v>
      </c>
      <c r="H24" s="11">
        <v>2.3159000000000001</v>
      </c>
      <c r="I24" s="11">
        <v>4.2662000000000004</v>
      </c>
      <c r="J24" s="11">
        <v>5.9965999999999999</v>
      </c>
      <c r="K24" s="11">
        <v>7.6123000000000003</v>
      </c>
      <c r="L24" s="11">
        <v>8.4431999999999992</v>
      </c>
      <c r="M24" s="11">
        <v>10.0335</v>
      </c>
      <c r="N24" s="11">
        <v>8.6654</v>
      </c>
      <c r="O24" s="11">
        <v>9.5681999999999992</v>
      </c>
      <c r="P24" s="11">
        <v>10.875</v>
      </c>
      <c r="Q24" s="11">
        <v>17.317499999999999</v>
      </c>
      <c r="R24" s="11">
        <v>16.202500000000001</v>
      </c>
      <c r="S24" s="11">
        <v>17.1449</v>
      </c>
      <c r="T24" s="11">
        <v>15.999599999999999</v>
      </c>
      <c r="U24" s="11">
        <v>16.1204</v>
      </c>
      <c r="V24" s="11">
        <v>15.947900000000001</v>
      </c>
      <c r="W24" s="11">
        <v>14.0503</v>
      </c>
      <c r="X24" s="11">
        <v>13.4526</v>
      </c>
      <c r="Y24" s="11">
        <v>12.7639</v>
      </c>
      <c r="Z24" s="11">
        <v>14.000999999999999</v>
      </c>
      <c r="AA24" s="11">
        <v>12.5558</v>
      </c>
      <c r="AB24" s="11">
        <v>10.792299999999999</v>
      </c>
      <c r="AC24" s="11">
        <v>12.1525</v>
      </c>
      <c r="AD24" s="11">
        <v>12.2986</v>
      </c>
      <c r="AE24" s="11">
        <v>12.5541</v>
      </c>
      <c r="AF24" s="11">
        <v>13.2699</v>
      </c>
      <c r="AG24" s="11">
        <v>14.073</v>
      </c>
      <c r="AH24" s="11">
        <v>13.166399999999999</v>
      </c>
      <c r="AI24" s="11">
        <v>12.9985</v>
      </c>
      <c r="AJ24" s="11">
        <v>14.315300000000001</v>
      </c>
      <c r="AK24" s="11">
        <v>13.586499999999999</v>
      </c>
      <c r="AL24" s="11">
        <v>11.9937</v>
      </c>
      <c r="AM24" s="3">
        <f t="shared" si="1"/>
        <v>11.420999999999999</v>
      </c>
      <c r="AN24" s="3">
        <f t="shared" si="2"/>
        <v>11.739000000000001</v>
      </c>
      <c r="AO24" s="3">
        <f t="shared" si="3"/>
        <v>12.051</v>
      </c>
      <c r="AP24" s="3">
        <f t="shared" si="4"/>
        <v>12.346</v>
      </c>
      <c r="AQ24" s="3">
        <f t="shared" si="5"/>
        <v>12.590999999999999</v>
      </c>
      <c r="AR24" s="3">
        <f t="shared" si="6"/>
        <v>12.791</v>
      </c>
      <c r="AS24" s="3">
        <f t="shared" si="7"/>
        <v>12.948</v>
      </c>
      <c r="AT24" s="3">
        <f t="shared" si="8"/>
        <v>13.084</v>
      </c>
      <c r="AU24" s="3">
        <f t="shared" si="9"/>
        <v>13.177</v>
      </c>
      <c r="AV24" s="3">
        <f t="shared" si="10"/>
        <v>13.314</v>
      </c>
      <c r="AW24" s="3">
        <f t="shared" si="11"/>
        <v>13.427</v>
      </c>
      <c r="AX24" s="3">
        <f t="shared" si="12"/>
        <v>13.504</v>
      </c>
      <c r="AY24" s="3">
        <f t="shared" si="13"/>
        <v>13.388999999999999</v>
      </c>
      <c r="AZ24" s="3">
        <f t="shared" si="14"/>
        <v>13.304</v>
      </c>
      <c r="BA24" s="3">
        <f t="shared" si="15"/>
        <v>13.186999999999999</v>
      </c>
      <c r="BB24" s="3">
        <f t="shared" si="16"/>
        <v>13.102</v>
      </c>
      <c r="BC24" s="3">
        <f t="shared" si="17"/>
        <v>13.010999999999999</v>
      </c>
      <c r="BD24" s="3">
        <f t="shared" si="18"/>
        <v>12.922000000000001</v>
      </c>
      <c r="BE24" s="3">
        <f t="shared" si="19"/>
        <v>12.887</v>
      </c>
      <c r="BF24" s="3">
        <f t="shared" si="20"/>
        <v>12.87</v>
      </c>
      <c r="BG24" s="3">
        <f t="shared" si="21"/>
        <v>12.872999999999999</v>
      </c>
      <c r="BH24" s="3">
        <f t="shared" si="22"/>
        <v>12.839</v>
      </c>
      <c r="BI24" s="3">
        <f t="shared" si="23"/>
        <v>12.848000000000001</v>
      </c>
      <c r="BJ24" s="3">
        <f t="shared" si="24"/>
        <v>12.91</v>
      </c>
      <c r="BK24" s="3">
        <f t="shared" si="25"/>
        <v>12.933</v>
      </c>
      <c r="BL24" s="3">
        <f t="shared" si="26"/>
        <v>12.952</v>
      </c>
      <c r="BM24" s="3">
        <f t="shared" si="27"/>
        <v>12.964</v>
      </c>
      <c r="BN24" s="3">
        <f t="shared" si="28"/>
        <v>12.955</v>
      </c>
      <c r="BO24" s="3">
        <f t="shared" si="29"/>
        <v>12.920999999999999</v>
      </c>
    </row>
    <row r="25" spans="1:67" x14ac:dyDescent="0.2">
      <c r="A25" s="11" t="s">
        <v>38</v>
      </c>
      <c r="B25" s="11" t="s">
        <v>39</v>
      </c>
      <c r="C25" s="11" t="s">
        <v>40</v>
      </c>
      <c r="D25" s="11" t="s">
        <v>65</v>
      </c>
      <c r="E25" s="11" t="s">
        <v>42</v>
      </c>
      <c r="F25" s="11">
        <v>37.169499999999999</v>
      </c>
      <c r="G25" s="11">
        <v>36.948900000000002</v>
      </c>
      <c r="H25" s="11">
        <v>32.570900000000002</v>
      </c>
      <c r="I25" s="11">
        <v>28.825800000000001</v>
      </c>
      <c r="J25" s="11">
        <v>25.681799999999999</v>
      </c>
      <c r="K25" s="11">
        <v>27.5198</v>
      </c>
      <c r="L25" s="11">
        <v>27.901399999999999</v>
      </c>
      <c r="M25" s="11">
        <v>27.147400000000001</v>
      </c>
      <c r="N25" s="11">
        <v>24.0883</v>
      </c>
      <c r="O25" s="11">
        <v>20.698399999999999</v>
      </c>
      <c r="P25" s="11">
        <v>21.944600000000001</v>
      </c>
      <c r="Q25" s="11">
        <v>20.162400000000002</v>
      </c>
      <c r="R25" s="11">
        <v>22.1905</v>
      </c>
      <c r="S25" s="11">
        <v>22.052399999999999</v>
      </c>
      <c r="T25" s="11">
        <v>22.467099999999999</v>
      </c>
      <c r="U25" s="11">
        <v>22.226199999999999</v>
      </c>
      <c r="V25" s="11">
        <v>25.5442</v>
      </c>
      <c r="W25" s="11">
        <v>27.213200000000001</v>
      </c>
      <c r="X25" s="11">
        <v>26.387499999999999</v>
      </c>
      <c r="Y25" s="11">
        <v>27.954899999999999</v>
      </c>
      <c r="Z25" s="11">
        <v>30.436699999999998</v>
      </c>
      <c r="AA25" s="11">
        <v>31.658899999999999</v>
      </c>
      <c r="AB25" s="11">
        <v>32.4788</v>
      </c>
      <c r="AC25" s="11">
        <v>30.662500000000001</v>
      </c>
      <c r="AD25" s="11">
        <v>30.2988</v>
      </c>
      <c r="AE25" s="11">
        <v>25.251100000000001</v>
      </c>
      <c r="AF25" s="11">
        <v>24.242599999999999</v>
      </c>
      <c r="AG25" s="11">
        <v>23.129200000000001</v>
      </c>
      <c r="AH25" s="11">
        <v>25.037800000000001</v>
      </c>
      <c r="AI25" s="11">
        <v>25.449300000000001</v>
      </c>
      <c r="AJ25" s="11">
        <v>22.249300000000002</v>
      </c>
      <c r="AK25" s="11">
        <v>19.613700000000001</v>
      </c>
      <c r="AL25" s="11">
        <v>23.046900000000001</v>
      </c>
      <c r="AM25" s="3">
        <f t="shared" si="1"/>
        <v>26.370999999999999</v>
      </c>
      <c r="AN25" s="3">
        <f t="shared" si="2"/>
        <v>26.044</v>
      </c>
      <c r="AO25" s="3">
        <f t="shared" si="3"/>
        <v>25.713999999999999</v>
      </c>
      <c r="AP25" s="3">
        <f t="shared" si="4"/>
        <v>25.506</v>
      </c>
      <c r="AQ25" s="3">
        <f t="shared" si="5"/>
        <v>25.405000000000001</v>
      </c>
      <c r="AR25" s="3">
        <f t="shared" si="6"/>
        <v>25.396999999999998</v>
      </c>
      <c r="AS25" s="3">
        <f t="shared" si="7"/>
        <v>25.332000000000001</v>
      </c>
      <c r="AT25" s="3">
        <f t="shared" si="8"/>
        <v>25.254999999999999</v>
      </c>
      <c r="AU25" s="3">
        <f t="shared" si="9"/>
        <v>25.196999999999999</v>
      </c>
      <c r="AV25" s="3">
        <f t="shared" si="10"/>
        <v>25.231000000000002</v>
      </c>
      <c r="AW25" s="3">
        <f t="shared" si="11"/>
        <v>25.367999999999999</v>
      </c>
      <c r="AX25" s="3">
        <f t="shared" si="12"/>
        <v>25.472000000000001</v>
      </c>
      <c r="AY25" s="3">
        <f t="shared" si="13"/>
        <v>25.632999999999999</v>
      </c>
      <c r="AZ25" s="3">
        <f t="shared" si="14"/>
        <v>25.736999999999998</v>
      </c>
      <c r="BA25" s="3">
        <f t="shared" si="15"/>
        <v>25.849</v>
      </c>
      <c r="BB25" s="3">
        <f t="shared" si="16"/>
        <v>25.951000000000001</v>
      </c>
      <c r="BC25" s="3">
        <f t="shared" si="17"/>
        <v>26.064</v>
      </c>
      <c r="BD25" s="3">
        <f t="shared" si="18"/>
        <v>26.08</v>
      </c>
      <c r="BE25" s="3">
        <f t="shared" si="19"/>
        <v>26.045999999999999</v>
      </c>
      <c r="BF25" s="3">
        <f t="shared" si="20"/>
        <v>26.035</v>
      </c>
      <c r="BG25" s="3">
        <f t="shared" si="21"/>
        <v>25.977</v>
      </c>
      <c r="BH25" s="3">
        <f t="shared" si="22"/>
        <v>25.841999999999999</v>
      </c>
      <c r="BI25" s="3">
        <f t="shared" si="23"/>
        <v>25.666</v>
      </c>
      <c r="BJ25" s="3">
        <f t="shared" si="24"/>
        <v>25.459</v>
      </c>
      <c r="BK25" s="3">
        <f t="shared" si="25"/>
        <v>25.302</v>
      </c>
      <c r="BL25" s="3">
        <f t="shared" si="26"/>
        <v>25.15</v>
      </c>
      <c r="BM25" s="3">
        <f t="shared" si="27"/>
        <v>25.146999999999998</v>
      </c>
      <c r="BN25" s="3">
        <f t="shared" si="28"/>
        <v>25.173999999999999</v>
      </c>
      <c r="BO25" s="3">
        <f t="shared" si="29"/>
        <v>25.236000000000001</v>
      </c>
    </row>
    <row r="26" spans="1:67" x14ac:dyDescent="0.2">
      <c r="A26" s="11" t="s">
        <v>38</v>
      </c>
      <c r="B26" s="11" t="s">
        <v>39</v>
      </c>
      <c r="C26" s="11" t="s">
        <v>40</v>
      </c>
      <c r="D26" s="11" t="s">
        <v>66</v>
      </c>
      <c r="E26" s="11" t="s">
        <v>42</v>
      </c>
      <c r="F26" s="11">
        <v>32.595599999999997</v>
      </c>
      <c r="G26" s="11">
        <v>26.4237</v>
      </c>
      <c r="H26" s="11">
        <v>27.763300000000001</v>
      </c>
      <c r="I26" s="11">
        <v>28.773800000000001</v>
      </c>
      <c r="J26" s="11">
        <v>29.8781</v>
      </c>
      <c r="K26" s="11">
        <v>28.627600000000001</v>
      </c>
      <c r="L26" s="11">
        <v>28.240200000000002</v>
      </c>
      <c r="M26" s="11">
        <v>26.475999999999999</v>
      </c>
      <c r="N26" s="11">
        <v>24.491</v>
      </c>
      <c r="O26" s="11">
        <v>25.161200000000001</v>
      </c>
      <c r="P26" s="11">
        <v>27.6753</v>
      </c>
      <c r="Q26" s="11">
        <v>25.355599999999999</v>
      </c>
      <c r="R26" s="11">
        <v>24.311199999999999</v>
      </c>
      <c r="S26" s="11">
        <v>24.839200000000002</v>
      </c>
      <c r="T26" s="11">
        <v>24.9421</v>
      </c>
      <c r="U26" s="11">
        <v>26.106400000000001</v>
      </c>
      <c r="V26" s="11">
        <v>25.0137</v>
      </c>
      <c r="W26" s="11">
        <v>26.226700000000001</v>
      </c>
      <c r="X26" s="11">
        <v>30.043600000000001</v>
      </c>
      <c r="Y26" s="11">
        <v>29.643599999999999</v>
      </c>
      <c r="Z26" s="11">
        <v>27.134799999999998</v>
      </c>
      <c r="AA26" s="11">
        <v>27.620699999999999</v>
      </c>
      <c r="AB26" s="11">
        <v>26.1708</v>
      </c>
      <c r="AC26" s="11">
        <v>24.810600000000001</v>
      </c>
      <c r="AD26" s="11">
        <v>24.9284</v>
      </c>
      <c r="AE26" s="11">
        <v>25.870200000000001</v>
      </c>
      <c r="AF26" s="11">
        <v>26.023599999999998</v>
      </c>
      <c r="AG26" s="11">
        <v>26.0548</v>
      </c>
      <c r="AH26" s="11">
        <v>26.2728</v>
      </c>
      <c r="AI26" s="11">
        <v>27.422499999999999</v>
      </c>
      <c r="AJ26" s="11">
        <v>30.3794</v>
      </c>
      <c r="AK26" s="11">
        <v>33.975700000000003</v>
      </c>
      <c r="AL26" s="11">
        <v>31.699000000000002</v>
      </c>
      <c r="AM26" s="3">
        <f t="shared" si="1"/>
        <v>27.302</v>
      </c>
      <c r="AN26" s="3">
        <f t="shared" si="2"/>
        <v>27.140999999999998</v>
      </c>
      <c r="AO26" s="3">
        <f t="shared" si="3"/>
        <v>27.163</v>
      </c>
      <c r="AP26" s="3">
        <f t="shared" si="4"/>
        <v>27.145</v>
      </c>
      <c r="AQ26" s="3">
        <f t="shared" si="5"/>
        <v>27.094999999999999</v>
      </c>
      <c r="AR26" s="3">
        <f t="shared" si="6"/>
        <v>27.010999999999999</v>
      </c>
      <c r="AS26" s="3">
        <f t="shared" si="7"/>
        <v>26.962</v>
      </c>
      <c r="AT26" s="3">
        <f t="shared" si="8"/>
        <v>26.922999999999998</v>
      </c>
      <c r="AU26" s="3">
        <f t="shared" si="9"/>
        <v>26.937000000000001</v>
      </c>
      <c r="AV26" s="3">
        <f t="shared" si="10"/>
        <v>27.010999999999999</v>
      </c>
      <c r="AW26" s="3">
        <f t="shared" si="11"/>
        <v>27.067</v>
      </c>
      <c r="AX26" s="3">
        <f t="shared" si="12"/>
        <v>27.048999999999999</v>
      </c>
      <c r="AY26" s="3">
        <f t="shared" si="13"/>
        <v>27.1</v>
      </c>
      <c r="AZ26" s="3">
        <f t="shared" si="14"/>
        <v>27.184000000000001</v>
      </c>
      <c r="BA26" s="3">
        <f t="shared" si="15"/>
        <v>27.254999999999999</v>
      </c>
      <c r="BB26" s="3">
        <f t="shared" si="16"/>
        <v>27.326000000000001</v>
      </c>
      <c r="BC26" s="3">
        <f t="shared" si="17"/>
        <v>27.361999999999998</v>
      </c>
      <c r="BD26" s="3">
        <f t="shared" si="18"/>
        <v>27.434000000000001</v>
      </c>
      <c r="BE26" s="3">
        <f t="shared" si="19"/>
        <v>27.47</v>
      </c>
      <c r="BF26" s="3">
        <f t="shared" si="20"/>
        <v>27.391999999999999</v>
      </c>
      <c r="BG26" s="3">
        <f t="shared" si="21"/>
        <v>27.324000000000002</v>
      </c>
      <c r="BH26" s="3">
        <f t="shared" si="22"/>
        <v>27.33</v>
      </c>
      <c r="BI26" s="3">
        <f t="shared" si="23"/>
        <v>27.321000000000002</v>
      </c>
      <c r="BJ26" s="3">
        <f t="shared" si="24"/>
        <v>27.356000000000002</v>
      </c>
      <c r="BK26" s="3">
        <f t="shared" si="25"/>
        <v>27.433</v>
      </c>
      <c r="BL26" s="3">
        <f t="shared" si="26"/>
        <v>27.509</v>
      </c>
      <c r="BM26" s="3">
        <f t="shared" si="27"/>
        <v>27.558</v>
      </c>
      <c r="BN26" s="3">
        <f t="shared" si="28"/>
        <v>27.605</v>
      </c>
      <c r="BO26" s="3">
        <f t="shared" si="29"/>
        <v>27.652000000000001</v>
      </c>
    </row>
    <row r="27" spans="1:67" x14ac:dyDescent="0.2">
      <c r="A27" s="11" t="s">
        <v>38</v>
      </c>
      <c r="B27" s="11" t="s">
        <v>39</v>
      </c>
      <c r="C27" s="11" t="s">
        <v>40</v>
      </c>
      <c r="D27" s="11" t="s">
        <v>67</v>
      </c>
      <c r="E27" s="11" t="s">
        <v>42</v>
      </c>
      <c r="F27" s="11">
        <v>25.388000000000002</v>
      </c>
      <c r="G27" s="11">
        <v>30.978000000000002</v>
      </c>
      <c r="H27" s="11">
        <v>34.402700000000003</v>
      </c>
      <c r="I27" s="11">
        <v>35.717799999999997</v>
      </c>
      <c r="J27" s="11">
        <v>37.706800000000001</v>
      </c>
      <c r="K27" s="11">
        <v>36.095100000000002</v>
      </c>
      <c r="L27" s="11">
        <v>34.832900000000002</v>
      </c>
      <c r="M27" s="11">
        <v>35.204999999999998</v>
      </c>
      <c r="N27" s="11">
        <v>29.648900000000001</v>
      </c>
      <c r="O27" s="11">
        <v>29.3127</v>
      </c>
      <c r="P27" s="11">
        <v>37.099499999999999</v>
      </c>
      <c r="Q27" s="11">
        <v>39.6875</v>
      </c>
      <c r="R27" s="11">
        <v>40.084400000000002</v>
      </c>
      <c r="S27" s="11">
        <v>38.140599999999999</v>
      </c>
      <c r="T27" s="11">
        <v>38.398200000000003</v>
      </c>
      <c r="U27" s="11">
        <v>37.882800000000003</v>
      </c>
      <c r="V27" s="11">
        <v>35.806399999999996</v>
      </c>
      <c r="W27" s="11">
        <v>34.900700000000001</v>
      </c>
      <c r="X27" s="11">
        <v>32.618499999999997</v>
      </c>
      <c r="Y27" s="11">
        <v>32.109900000000003</v>
      </c>
      <c r="Z27" s="11">
        <v>30.546900000000001</v>
      </c>
      <c r="AA27" s="11">
        <v>30.975200000000001</v>
      </c>
      <c r="AB27" s="11">
        <v>32.852400000000003</v>
      </c>
      <c r="AC27" s="11">
        <v>35.569099999999999</v>
      </c>
      <c r="AD27" s="11">
        <v>35.734499999999997</v>
      </c>
      <c r="AE27" s="11">
        <v>39.858800000000002</v>
      </c>
      <c r="AF27" s="11">
        <v>40.248100000000001</v>
      </c>
      <c r="AG27" s="11">
        <v>40.773899999999998</v>
      </c>
      <c r="AH27" s="11">
        <v>39.316200000000002</v>
      </c>
      <c r="AI27" s="11">
        <v>38.053899999999999</v>
      </c>
      <c r="AJ27" s="11">
        <v>37.689100000000003</v>
      </c>
      <c r="AK27" s="11">
        <v>36.798900000000003</v>
      </c>
      <c r="AL27" s="11">
        <v>36.871699999999997</v>
      </c>
      <c r="AM27" s="3">
        <f t="shared" si="1"/>
        <v>35.494</v>
      </c>
      <c r="AN27" s="3">
        <f t="shared" si="2"/>
        <v>35.799999999999997</v>
      </c>
      <c r="AO27" s="3">
        <f t="shared" si="3"/>
        <v>35.945999999999998</v>
      </c>
      <c r="AP27" s="3">
        <f t="shared" si="4"/>
        <v>35.993000000000002</v>
      </c>
      <c r="AQ27" s="3">
        <f t="shared" si="5"/>
        <v>36.002000000000002</v>
      </c>
      <c r="AR27" s="3">
        <f t="shared" si="6"/>
        <v>35.950000000000003</v>
      </c>
      <c r="AS27" s="3">
        <f t="shared" si="7"/>
        <v>35.945999999999998</v>
      </c>
      <c r="AT27" s="3">
        <f t="shared" si="8"/>
        <v>35.978999999999999</v>
      </c>
      <c r="AU27" s="3">
        <f t="shared" si="9"/>
        <v>36.003</v>
      </c>
      <c r="AV27" s="3">
        <f t="shared" si="10"/>
        <v>36.195</v>
      </c>
      <c r="AW27" s="3">
        <f t="shared" si="11"/>
        <v>36.404000000000003</v>
      </c>
      <c r="AX27" s="3">
        <f t="shared" si="12"/>
        <v>36.383000000000003</v>
      </c>
      <c r="AY27" s="3">
        <f t="shared" si="13"/>
        <v>36.283000000000001</v>
      </c>
      <c r="AZ27" s="3">
        <f t="shared" si="14"/>
        <v>36.167000000000002</v>
      </c>
      <c r="BA27" s="3">
        <f t="shared" si="15"/>
        <v>36.107999999999997</v>
      </c>
      <c r="BB27" s="3">
        <f t="shared" si="16"/>
        <v>36.037999999999997</v>
      </c>
      <c r="BC27" s="3">
        <f t="shared" si="17"/>
        <v>35.981999999999999</v>
      </c>
      <c r="BD27" s="3">
        <f t="shared" si="18"/>
        <v>35.988</v>
      </c>
      <c r="BE27" s="3">
        <f t="shared" si="19"/>
        <v>36.021000000000001</v>
      </c>
      <c r="BF27" s="3">
        <f t="shared" si="20"/>
        <v>36.124000000000002</v>
      </c>
      <c r="BG27" s="3">
        <f t="shared" si="21"/>
        <v>36.244999999999997</v>
      </c>
      <c r="BH27" s="3">
        <f t="shared" si="22"/>
        <v>36.417999999999999</v>
      </c>
      <c r="BI27" s="3">
        <f t="shared" si="23"/>
        <v>36.582999999999998</v>
      </c>
      <c r="BJ27" s="3">
        <f t="shared" si="24"/>
        <v>36.695999999999998</v>
      </c>
      <c r="BK27" s="3">
        <f t="shared" si="25"/>
        <v>36.729999999999997</v>
      </c>
      <c r="BL27" s="3">
        <f t="shared" si="26"/>
        <v>36.76</v>
      </c>
      <c r="BM27" s="3">
        <f t="shared" si="27"/>
        <v>36.665999999999997</v>
      </c>
      <c r="BN27" s="3">
        <f t="shared" si="28"/>
        <v>36.558</v>
      </c>
      <c r="BO27" s="3">
        <f t="shared" si="29"/>
        <v>36.43</v>
      </c>
    </row>
    <row r="28" spans="1:67" x14ac:dyDescent="0.2">
      <c r="A28" s="11" t="s">
        <v>38</v>
      </c>
      <c r="B28" s="11" t="s">
        <v>39</v>
      </c>
      <c r="C28" s="11" t="s">
        <v>40</v>
      </c>
      <c r="D28" s="11" t="s">
        <v>68</v>
      </c>
      <c r="E28" s="11" t="s">
        <v>42</v>
      </c>
      <c r="F28" s="11">
        <v>0.70599999999999996</v>
      </c>
      <c r="G28" s="11">
        <v>1.0896999999999999</v>
      </c>
      <c r="H28" s="11">
        <v>1.7514000000000001</v>
      </c>
      <c r="I28" s="11">
        <v>3.0322</v>
      </c>
      <c r="J28" s="11">
        <v>4.2465000000000002</v>
      </c>
      <c r="K28" s="11">
        <v>5.4192</v>
      </c>
      <c r="L28" s="11">
        <v>6.2099000000000002</v>
      </c>
      <c r="M28" s="11">
        <v>8.0594999999999999</v>
      </c>
      <c r="N28" s="11">
        <v>7.1289999999999996</v>
      </c>
      <c r="O28" s="11">
        <v>7.8243</v>
      </c>
      <c r="P28" s="11">
        <v>9.0686999999999998</v>
      </c>
      <c r="Q28" s="11">
        <v>14.6899</v>
      </c>
      <c r="R28" s="11">
        <v>13.3322</v>
      </c>
      <c r="S28" s="11">
        <v>14.853999999999999</v>
      </c>
      <c r="T28" s="11">
        <v>14.059200000000001</v>
      </c>
      <c r="U28" s="11">
        <v>13.678699999999999</v>
      </c>
      <c r="V28" s="11">
        <v>13.517799999999999</v>
      </c>
      <c r="W28" s="11">
        <v>11.567</v>
      </c>
      <c r="X28" s="11">
        <v>10.8415</v>
      </c>
      <c r="Y28" s="11">
        <v>10.146100000000001</v>
      </c>
      <c r="Z28" s="11">
        <v>11.741899999999999</v>
      </c>
      <c r="AA28" s="11">
        <v>9.58</v>
      </c>
      <c r="AB28" s="11">
        <v>8.2768999999999995</v>
      </c>
      <c r="AC28" s="11">
        <v>8.9567999999999994</v>
      </c>
      <c r="AD28" s="11">
        <v>9.0381999999999998</v>
      </c>
      <c r="AE28" s="11">
        <v>9.0197000000000003</v>
      </c>
      <c r="AF28" s="11">
        <v>9.4697999999999993</v>
      </c>
      <c r="AG28" s="11">
        <v>9.9993999999999996</v>
      </c>
      <c r="AH28" s="11">
        <v>8.8980999999999995</v>
      </c>
      <c r="AI28" s="11">
        <v>8.6268999999999991</v>
      </c>
      <c r="AJ28" s="11">
        <v>9.2444000000000006</v>
      </c>
      <c r="AK28" s="11">
        <v>9.1125000000000007</v>
      </c>
      <c r="AL28" s="11">
        <v>7.8414000000000001</v>
      </c>
      <c r="AM28" s="3">
        <f t="shared" si="1"/>
        <v>8.8190000000000008</v>
      </c>
      <c r="AN28" s="3">
        <f t="shared" si="2"/>
        <v>9.0649999999999995</v>
      </c>
      <c r="AO28" s="3">
        <f t="shared" si="3"/>
        <v>9.3070000000000004</v>
      </c>
      <c r="AP28" s="3">
        <f t="shared" si="4"/>
        <v>9.5359999999999996</v>
      </c>
      <c r="AQ28" s="3">
        <f t="shared" si="5"/>
        <v>9.7330000000000005</v>
      </c>
      <c r="AR28" s="3">
        <f t="shared" si="6"/>
        <v>9.8989999999999991</v>
      </c>
      <c r="AS28" s="3">
        <f t="shared" si="7"/>
        <v>10.035</v>
      </c>
      <c r="AT28" s="3">
        <f t="shared" si="8"/>
        <v>10.151</v>
      </c>
      <c r="AU28" s="3">
        <f t="shared" si="9"/>
        <v>10.214</v>
      </c>
      <c r="AV28" s="3">
        <f t="shared" si="10"/>
        <v>10.307</v>
      </c>
      <c r="AW28" s="3">
        <f t="shared" si="11"/>
        <v>10.382999999999999</v>
      </c>
      <c r="AX28" s="3">
        <f t="shared" si="12"/>
        <v>10.422000000000001</v>
      </c>
      <c r="AY28" s="3">
        <f t="shared" si="13"/>
        <v>10.292999999999999</v>
      </c>
      <c r="AZ28" s="3">
        <f t="shared" si="14"/>
        <v>10.201000000000001</v>
      </c>
      <c r="BA28" s="3">
        <f t="shared" si="15"/>
        <v>10.06</v>
      </c>
      <c r="BB28" s="3">
        <f t="shared" si="16"/>
        <v>9.9390000000000001</v>
      </c>
      <c r="BC28" s="3">
        <f t="shared" si="17"/>
        <v>9.8260000000000005</v>
      </c>
      <c r="BD28" s="3">
        <f t="shared" si="18"/>
        <v>9.7140000000000004</v>
      </c>
      <c r="BE28" s="3">
        <f t="shared" si="19"/>
        <v>9.6579999999999995</v>
      </c>
      <c r="BF28" s="3">
        <f t="shared" si="20"/>
        <v>9.6219999999999999</v>
      </c>
      <c r="BG28" s="3">
        <f t="shared" si="21"/>
        <v>9.6059999999999999</v>
      </c>
      <c r="BH28" s="3">
        <f t="shared" si="22"/>
        <v>9.5410000000000004</v>
      </c>
      <c r="BI28" s="3">
        <f t="shared" si="23"/>
        <v>9.5399999999999991</v>
      </c>
      <c r="BJ28" s="3">
        <f t="shared" si="24"/>
        <v>9.5779999999999994</v>
      </c>
      <c r="BK28" s="3">
        <f t="shared" si="25"/>
        <v>9.5969999999999995</v>
      </c>
      <c r="BL28" s="3">
        <f t="shared" si="26"/>
        <v>9.6140000000000008</v>
      </c>
      <c r="BM28" s="3">
        <f t="shared" si="27"/>
        <v>9.6319999999999997</v>
      </c>
      <c r="BN28" s="3">
        <f t="shared" si="28"/>
        <v>9.6370000000000005</v>
      </c>
      <c r="BO28" s="3">
        <f t="shared" si="29"/>
        <v>9.6259999999999994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94C94-1868-434E-9213-3A706E227B2A}">
  <dimension ref="A1:AM28"/>
  <sheetViews>
    <sheetView workbookViewId="0"/>
  </sheetViews>
  <sheetFormatPr baseColWidth="10" defaultRowHeight="16" x14ac:dyDescent="0.2"/>
  <sheetData>
    <row r="1" spans="1:39" x14ac:dyDescent="0.2">
      <c r="A1" s="18" t="s">
        <v>3</v>
      </c>
      <c r="B1" s="11">
        <v>2013</v>
      </c>
      <c r="C1" s="11">
        <v>2014</v>
      </c>
      <c r="D1" s="11">
        <v>2015</v>
      </c>
      <c r="E1" s="11">
        <v>2016</v>
      </c>
      <c r="F1" s="11">
        <v>2017</v>
      </c>
      <c r="G1" s="11">
        <v>2018</v>
      </c>
      <c r="H1" s="11">
        <v>2019</v>
      </c>
      <c r="I1" s="11">
        <v>2020</v>
      </c>
      <c r="J1" s="11">
        <v>2021</v>
      </c>
      <c r="K1" s="3">
        <v>2022</v>
      </c>
      <c r="L1" s="10">
        <v>2023</v>
      </c>
      <c r="M1" s="10">
        <v>2024</v>
      </c>
      <c r="N1" s="10">
        <v>2025</v>
      </c>
      <c r="O1" s="10">
        <v>2026</v>
      </c>
      <c r="P1" s="10">
        <v>2027</v>
      </c>
      <c r="Q1" s="10">
        <v>2028</v>
      </c>
      <c r="R1" s="10">
        <v>2029</v>
      </c>
      <c r="S1" s="10">
        <v>2030</v>
      </c>
      <c r="T1" s="10">
        <v>2031</v>
      </c>
      <c r="U1" s="10">
        <v>2032</v>
      </c>
      <c r="V1" s="10">
        <v>2033</v>
      </c>
      <c r="W1" s="10">
        <v>2034</v>
      </c>
      <c r="X1" s="3">
        <v>2035</v>
      </c>
      <c r="Y1" s="3">
        <v>2036</v>
      </c>
      <c r="Z1" s="3">
        <v>2037</v>
      </c>
      <c r="AA1" s="3">
        <v>2038</v>
      </c>
      <c r="AB1" s="3">
        <v>2039</v>
      </c>
      <c r="AC1" s="3">
        <v>2040</v>
      </c>
      <c r="AD1" s="3">
        <v>2041</v>
      </c>
      <c r="AE1" s="3">
        <v>2042</v>
      </c>
      <c r="AF1" s="3">
        <v>2043</v>
      </c>
      <c r="AG1" s="3">
        <v>2044</v>
      </c>
      <c r="AH1" s="3">
        <v>2045</v>
      </c>
      <c r="AI1" s="3">
        <v>2046</v>
      </c>
      <c r="AJ1" s="3">
        <v>2047</v>
      </c>
      <c r="AK1" s="3">
        <v>2048</v>
      </c>
      <c r="AL1" s="3">
        <v>2049</v>
      </c>
      <c r="AM1" s="3">
        <v>2050</v>
      </c>
    </row>
    <row r="2" spans="1:39" x14ac:dyDescent="0.2">
      <c r="A2" s="19" t="s">
        <v>41</v>
      </c>
      <c r="B2" s="17">
        <v>111.18</v>
      </c>
      <c r="C2" s="17">
        <v>118.67</v>
      </c>
      <c r="D2" s="17">
        <v>123.895</v>
      </c>
      <c r="E2" s="17">
        <v>129.88</v>
      </c>
      <c r="F2" s="17">
        <v>132.72500000000002</v>
      </c>
      <c r="G2" s="17">
        <v>137.98750000000001</v>
      </c>
      <c r="H2" s="17">
        <v>141.79</v>
      </c>
      <c r="I2" s="17">
        <v>144.24</v>
      </c>
      <c r="J2" s="17">
        <v>148.57249999999999</v>
      </c>
      <c r="K2" s="17">
        <v>154.91999999999999</v>
      </c>
      <c r="L2" s="17" cm="1">
        <f t="array" ref="L2">TREND(B2:K2, B1:K1, L1)</f>
        <v>159.24250000000029</v>
      </c>
      <c r="M2" s="17" cm="1">
        <f t="array" ref="M2">TREND(C2:L2, C1:L1, M1)</f>
        <v>162.99683333333269</v>
      </c>
      <c r="N2" s="17" cm="1">
        <f t="array" ref="N2">TREND(D2:M2, D1:M1, N1)</f>
        <v>167.04606666666587</v>
      </c>
      <c r="O2" s="17" cm="1">
        <f t="array" ref="O2">TREND(E2:N2, E1:N1, O1)</f>
        <v>171.15320444444478</v>
      </c>
      <c r="P2" s="17" cm="1">
        <f t="array" ref="P2">TREND(F2:O2, F1:O1, P1)</f>
        <v>175.62245955555409</v>
      </c>
      <c r="Q2" s="17" cm="1">
        <f t="array" ref="Q2">TREND(G2:P2, G1:P1, Q1)</f>
        <v>179.88653641481324</v>
      </c>
      <c r="R2" s="17" cm="1">
        <f t="array" ref="R2">TREND(H2:Q2, H1:Q1, R1)</f>
        <v>184.39974671407072</v>
      </c>
      <c r="S2" s="17" cm="1">
        <f t="array" ref="S2">TREND(I2:R2, I1:R1, S1)</f>
        <v>188.93897203871347</v>
      </c>
      <c r="T2" s="17" cm="1">
        <f t="array" ref="T2">TREND(J2:S2, J1:S1, T1)</f>
        <v>193.10657104560596</v>
      </c>
      <c r="U2" s="17" cm="1">
        <f t="array" ref="U2">TREND(K2:T2, K1:T1, U1)</f>
        <v>197.11661151934277</v>
      </c>
      <c r="V2" s="17" cm="1">
        <f t="array" ref="V2">TREND(L2:U2, L1:U1, V1)</f>
        <v>201.45439677953254</v>
      </c>
      <c r="W2" s="17" cm="1">
        <f t="array" ref="W2">TREND(M2:V2, M1:V1, W1)</f>
        <v>205.86685537584162</v>
      </c>
      <c r="X2" s="17" cm="1">
        <f t="array" ref="X2">TREND(N2:W2, N1:W1, X1)</f>
        <v>210.23132651426567</v>
      </c>
      <c r="Y2" s="17" cm="1">
        <f t="array" ref="Y2">TREND(O2:X2, O1:X1, Y1)</f>
        <v>214.56338019410759</v>
      </c>
      <c r="Z2" s="17" cm="1">
        <f t="array" ref="Z2">TREND(P2:Y2, P1:Y1, Z1)</f>
        <v>218.84447476345849</v>
      </c>
      <c r="AA2" s="17" cm="1">
        <f t="array" ref="AA2">TREND(Q2:Z2, Q1:Z1, AA1)</f>
        <v>223.13579680686598</v>
      </c>
      <c r="AB2" s="17" cm="1">
        <f t="array" ref="AB2">TREND(R2:AA2, R1:AA1, AB1)</f>
        <v>227.39926714957801</v>
      </c>
      <c r="AC2" s="17" cm="1">
        <f t="array" ref="AC2">TREND(S2:AB2, S1:AB1, AC1)</f>
        <v>231.68836434970945</v>
      </c>
      <c r="AD2" s="17" cm="1">
        <f t="array" ref="AD2">TREND(T2:AC2, T1:AC1, AD1)</f>
        <v>236.0369258207611</v>
      </c>
      <c r="AE2" s="17" cm="1">
        <f t="array" ref="AE2">TREND(U2:AD2, U1:AD1, AE1)</f>
        <v>240.38631212800829</v>
      </c>
      <c r="AF2" s="17" cm="1">
        <f t="array" ref="AF2">TREND(V2:AE2, V1:AE1, AF1)</f>
        <v>244.68277343280351</v>
      </c>
      <c r="AG2" s="17" cm="1">
        <f t="array" ref="AG2">TREND(W2:AF2, W1:AF1, AG1)</f>
        <v>248.96991528832768</v>
      </c>
      <c r="AH2" s="17" cm="1">
        <f t="array" ref="AH2">TREND(X2:AG2, X1:AG1, AH1)</f>
        <v>253.26667773485497</v>
      </c>
      <c r="AI2" s="17" cm="1">
        <f t="array" ref="AI2">TREND(Y2:AH2, Y1:AH1, AI1)</f>
        <v>257.57246680274147</v>
      </c>
      <c r="AJ2" s="17" cm="1">
        <f t="array" ref="AJ2">TREND(Z2:AI2, Z1:AI1, AJ1)</f>
        <v>261.88676239770211</v>
      </c>
      <c r="AK2" s="17" cm="1">
        <f t="array" ref="AK2">TREND(AA2:AJ2, AA1:AJ1, AK1)</f>
        <v>266.20112900856657</v>
      </c>
      <c r="AL2" s="17" cm="1">
        <f t="array" ref="AL2">TREND(AB2:AK2, AB1:AK1, AL1)</f>
        <v>270.51610896639977</v>
      </c>
      <c r="AM2" s="17" cm="1">
        <f t="array" ref="AM2">TREND(AC2:AL2, AC1:AL1, AM1)</f>
        <v>274.82298418530991</v>
      </c>
    </row>
    <row r="3" spans="1:39" x14ac:dyDescent="0.2">
      <c r="A3" s="19" t="s">
        <v>43</v>
      </c>
      <c r="B3" s="17">
        <v>122.86</v>
      </c>
      <c r="C3" s="17">
        <v>133.43</v>
      </c>
      <c r="D3" s="17">
        <v>139.0325</v>
      </c>
      <c r="E3" s="17">
        <v>150.2825</v>
      </c>
      <c r="F3" s="17">
        <v>158.8125</v>
      </c>
      <c r="G3" s="17">
        <v>160.60750000000002</v>
      </c>
      <c r="H3" s="17">
        <v>162.71</v>
      </c>
      <c r="I3" s="17">
        <v>171.58</v>
      </c>
      <c r="J3" s="17">
        <v>186.29249999999999</v>
      </c>
      <c r="K3" s="17">
        <v>202.75</v>
      </c>
      <c r="L3" s="17" cm="1">
        <f t="array" ref="L3">TREND(B3:K3, B2:K2, L2)</f>
        <v>201.54969929409563</v>
      </c>
      <c r="M3" s="17">
        <f t="shared" ref="M3:M5" si="0">AVERAGE(C3:L3)</f>
        <v>166.70471992940958</v>
      </c>
      <c r="N3" s="17">
        <f t="shared" ref="N3:N5" si="1">AVERAGE(D3:M3)</f>
        <v>170.03219192235053</v>
      </c>
      <c r="O3" s="17">
        <f t="shared" ref="O3:O5" si="2">AVERAGE(E3:N3)</f>
        <v>173.13216111458559</v>
      </c>
      <c r="P3" s="17">
        <f t="shared" ref="P3:P5" si="3">AVERAGE(F3:O3)</f>
        <v>175.41712722604413</v>
      </c>
      <c r="Q3" s="17">
        <f t="shared" ref="Q3:Q5" si="4">AVERAGE(G3:P3)</f>
        <v>177.07758994864855</v>
      </c>
      <c r="R3" s="17">
        <f t="shared" ref="R3:R5" si="5">AVERAGE(H3:Q3)</f>
        <v>178.7245989435134</v>
      </c>
      <c r="S3" s="17">
        <f t="shared" ref="S3:S5" si="6">AVERAGE(I3:R3)</f>
        <v>180.32605883786476</v>
      </c>
      <c r="T3" s="17">
        <f t="shared" ref="T3:T5" si="7">AVERAGE(J3:S3)</f>
        <v>181.20066472165124</v>
      </c>
      <c r="U3" s="17">
        <f t="shared" ref="U3:U5" si="8">AVERAGE(K3:T3)</f>
        <v>180.69148119381637</v>
      </c>
      <c r="V3" s="17">
        <f t="shared" ref="V3:V5" si="9">AVERAGE(L3:U3)</f>
        <v>178.48562931319799</v>
      </c>
      <c r="W3" s="17">
        <f t="shared" ref="W3:W5" si="10">AVERAGE(M3:V3)</f>
        <v>176.17922231510823</v>
      </c>
      <c r="X3" s="17">
        <f t="shared" ref="X3:X5" si="11">AVERAGE(N3:W3)</f>
        <v>177.12667255367808</v>
      </c>
      <c r="Y3" s="17">
        <f t="shared" ref="Y3:Y5" si="12">AVERAGE(O3:X3)</f>
        <v>177.83612061681083</v>
      </c>
      <c r="Z3" s="17">
        <f t="shared" ref="Z3:Z5" si="13">AVERAGE(P3:Y3)</f>
        <v>178.30651656703338</v>
      </c>
      <c r="AA3" s="17">
        <f t="shared" ref="AA3:AA5" si="14">AVERAGE(Q3:Z3)</f>
        <v>178.59545550113231</v>
      </c>
      <c r="AB3" s="17">
        <f t="shared" ref="AB3:AB5" si="15">AVERAGE(R3:AA3)</f>
        <v>178.74724205638068</v>
      </c>
      <c r="AC3" s="17">
        <f t="shared" ref="AC3:AC5" si="16">AVERAGE(S3:AB3)</f>
        <v>178.74950636766738</v>
      </c>
      <c r="AD3" s="17">
        <f t="shared" ref="AD3:AD5" si="17">AVERAGE(T3:AC3)</f>
        <v>178.59185112064768</v>
      </c>
      <c r="AE3" s="17">
        <f t="shared" ref="AE3:AE5" si="18">AVERAGE(U3:AD3)</f>
        <v>178.3309697605473</v>
      </c>
      <c r="AF3" s="17">
        <f t="shared" ref="AF3:AF5" si="19">AVERAGE(V3:AE3)</f>
        <v>178.0949186172204</v>
      </c>
      <c r="AG3" s="17">
        <f t="shared" ref="AG3:AG5" si="20">AVERAGE(W3:AF3)</f>
        <v>178.05584754762265</v>
      </c>
      <c r="AH3" s="17">
        <f t="shared" ref="AH3:AH5" si="21">AVERAGE(X3:AG3)</f>
        <v>178.24351007087407</v>
      </c>
      <c r="AI3" s="17">
        <f t="shared" ref="AI3:AI5" si="22">AVERAGE(Y3:AH3)</f>
        <v>178.35519382259366</v>
      </c>
      <c r="AJ3" s="17">
        <f t="shared" ref="AJ3:AJ5" si="23">AVERAGE(Z3:AI3)</f>
        <v>178.40710114317193</v>
      </c>
      <c r="AK3" s="17">
        <f t="shared" ref="AK3:AK5" si="24">AVERAGE(AA3:AJ3)</f>
        <v>178.41715960078582</v>
      </c>
      <c r="AL3" s="17">
        <f t="shared" ref="AL3:AL5" si="25">AVERAGE(AB3:AK3)</f>
        <v>178.39933001075116</v>
      </c>
      <c r="AM3" s="17">
        <f t="shared" ref="AM3:AM5" si="26">AVERAGE(AC3:AL3)</f>
        <v>178.36453880618822</v>
      </c>
    </row>
    <row r="4" spans="1:39" x14ac:dyDescent="0.2">
      <c r="A4" s="19" t="s">
        <v>44</v>
      </c>
      <c r="B4" s="17" t="s">
        <v>71</v>
      </c>
      <c r="C4" s="17" t="s">
        <v>71</v>
      </c>
      <c r="D4" s="17">
        <v>121.55250000000001</v>
      </c>
      <c r="E4" s="17">
        <v>122.77500000000001</v>
      </c>
      <c r="F4" s="17">
        <v>124.14999999999999</v>
      </c>
      <c r="G4" s="17">
        <v>125.45</v>
      </c>
      <c r="H4" s="17">
        <v>126.55</v>
      </c>
      <c r="I4" s="17">
        <v>127.28</v>
      </c>
      <c r="J4" s="17">
        <v>128.02499999999998</v>
      </c>
      <c r="K4" s="17">
        <v>130.12</v>
      </c>
      <c r="L4" s="17" cm="1">
        <f t="array" ref="L4">TREND(D4:K4, D1:K1, L1)</f>
        <v>130.91883928571451</v>
      </c>
      <c r="M4" s="17" cm="1">
        <f t="array" ref="M4">TREND(E4:L4, E1:L1, M1)</f>
        <v>132.01459821428625</v>
      </c>
      <c r="N4" s="17" cm="1">
        <f t="array" ref="N4">TREND(F4:M4, F1:M1, N1)</f>
        <v>133.09130739795955</v>
      </c>
      <c r="O4" s="17" cm="1">
        <f t="array" ref="O4">TREND(G4:N4, G1:N1, O1)</f>
        <v>134.20748565051099</v>
      </c>
      <c r="P4" s="17" cm="1">
        <f t="array" ref="P4">TREND(H4:O4, H1:O1, P1)</f>
        <v>135.38804152241346</v>
      </c>
      <c r="Q4" s="17" cm="1">
        <f t="array" ref="Q4">TREND(I4:P4, I1:P1, Q1)</f>
        <v>136.61343043914121</v>
      </c>
      <c r="R4" s="17" cm="1">
        <f t="array" ref="R4">TREND(J4:Q4, J1:Q1, R1)</f>
        <v>137.7652950796878</v>
      </c>
      <c r="S4" s="17" cm="1">
        <f t="array" ref="S4">TREND(K4:R4, K1:R1, S1)</f>
        <v>138.7591530648865</v>
      </c>
      <c r="T4" s="17" cm="1">
        <f t="array" ref="T4">TREND(L4:S4, L1:S1, T1)</f>
        <v>139.95455128414642</v>
      </c>
      <c r="U4" s="17" cm="1">
        <f t="array" ref="U4">TREND(M4:T4, M1:T1, U1)</f>
        <v>141.10732481526748</v>
      </c>
      <c r="V4" s="17" cm="1">
        <f t="array" ref="V4">TREND(N4:U4, N1:U1, V1)</f>
        <v>142.25971558660694</v>
      </c>
      <c r="W4" s="17" cm="1">
        <f t="array" ref="W4">TREND(O4:V4, O1:V1, W1)</f>
        <v>143.39862003053759</v>
      </c>
      <c r="X4" s="17" cm="1">
        <f t="array" ref="X4">TREND(P4:W4, P1:W1, X1)</f>
        <v>144.52328233784692</v>
      </c>
      <c r="Y4" s="17" cm="1">
        <f t="array" ref="Y4">TREND(Q4:X4, Q1:X1, Y1)</f>
        <v>145.64713849805821</v>
      </c>
      <c r="Z4" s="17" cm="1">
        <f t="array" ref="Z4">TREND(R4:Y4, R1:Y1, Z1)</f>
        <v>146.79178583555313</v>
      </c>
      <c r="AA4" s="17" cm="1">
        <f t="array" ref="AA4">TREND(S4:Z4, S1:Z1, AA1)</f>
        <v>147.95223977853539</v>
      </c>
      <c r="AB4" s="17" cm="1">
        <f t="array" ref="AB4">TREND(T4:AA4, T1:AA1, AB1)</f>
        <v>149.08074596388042</v>
      </c>
      <c r="AC4" s="17" cm="1">
        <f t="array" ref="AC4">TREND(U4:AB4, U1:AB1, AC1)</f>
        <v>150.21545960088542</v>
      </c>
      <c r="AD4" s="17" cm="1">
        <f t="array" ref="AD4">TREND(V4:AC4, V1:AC1, AD1)</f>
        <v>151.3514283161071</v>
      </c>
      <c r="AE4" s="17" cm="1">
        <f t="array" ref="AE4">TREND(W4:AD4, W1:AD1, AE1)</f>
        <v>152.49107793738767</v>
      </c>
      <c r="AF4" s="17" cm="1">
        <f t="array" ref="AF4">TREND(X4:AE4, X1:AE1, AF1)</f>
        <v>153.63319187826619</v>
      </c>
      <c r="AG4" s="17" cm="1">
        <f t="array" ref="AG4">TREND(Y4:AF4, Y1:AF1, AG1)</f>
        <v>154.77383598074584</v>
      </c>
      <c r="AH4" s="17" cm="1">
        <f t="array" ref="AH4">TREND(Z4:AG4, Z1:AG1, AH1)</f>
        <v>155.91011759806725</v>
      </c>
      <c r="AI4" s="17" cm="1">
        <f t="array" ref="AI4">TREND(AA4:AH4, AA1:AH1, AI1)</f>
        <v>157.0454822000097</v>
      </c>
      <c r="AJ4" s="17" cm="1">
        <f t="array" ref="AJ4">TREND(AB4:AI4, AB1:AI1, AJ1)</f>
        <v>158.1860128222911</v>
      </c>
      <c r="AK4" s="17" cm="1">
        <f t="array" ref="AK4">TREND(AC4:AJ4, AC1:AJ1, AK1)</f>
        <v>159.32557070532039</v>
      </c>
      <c r="AL4" s="17" cm="1">
        <f t="array" ref="AL4">TREND(AD4:AK4, AD1:AK1, AL1)</f>
        <v>160.46459809396538</v>
      </c>
      <c r="AM4" s="17" cm="1">
        <f t="array" ref="AM4">TREND(AE4:AL4, AE1:AL1, AM1)</f>
        <v>161.60275895689392</v>
      </c>
    </row>
    <row r="5" spans="1:39" x14ac:dyDescent="0.2">
      <c r="A5" s="19" t="s">
        <v>45</v>
      </c>
      <c r="B5" s="17">
        <v>127.15</v>
      </c>
      <c r="C5" s="17">
        <v>137.82</v>
      </c>
      <c r="D5" s="17">
        <v>141.0625</v>
      </c>
      <c r="E5" s="17">
        <v>142.59750000000003</v>
      </c>
      <c r="F5" s="17">
        <v>144.64250000000001</v>
      </c>
      <c r="G5" s="17">
        <v>146.255</v>
      </c>
      <c r="H5" s="17">
        <v>147.82</v>
      </c>
      <c r="I5" s="17">
        <v>150.01</v>
      </c>
      <c r="J5" s="17">
        <v>153.9425</v>
      </c>
      <c r="K5" s="17">
        <v>161.21</v>
      </c>
      <c r="L5" s="17" cm="1">
        <f t="array" ref="L5">TREND(B5:K5, B1:K1, L1)</f>
        <v>161.29816666666648</v>
      </c>
      <c r="M5" s="17">
        <f t="shared" si="0"/>
        <v>148.66581666666667</v>
      </c>
      <c r="N5" s="17">
        <f t="shared" si="1"/>
        <v>149.75039833333329</v>
      </c>
      <c r="O5" s="17">
        <f t="shared" si="2"/>
        <v>150.61918816666665</v>
      </c>
      <c r="P5" s="17">
        <f t="shared" si="3"/>
        <v>151.42135698333331</v>
      </c>
      <c r="Q5" s="17">
        <f t="shared" si="4"/>
        <v>152.09924268166662</v>
      </c>
      <c r="R5" s="17">
        <f t="shared" si="5"/>
        <v>152.68366694983328</v>
      </c>
      <c r="S5" s="17">
        <f t="shared" si="6"/>
        <v>153.17003364481664</v>
      </c>
      <c r="T5" s="17">
        <f t="shared" si="7"/>
        <v>153.48603700929829</v>
      </c>
      <c r="U5" s="17">
        <f t="shared" si="8"/>
        <v>153.44039071022812</v>
      </c>
      <c r="V5" s="17">
        <f t="shared" si="9"/>
        <v>152.66342978125093</v>
      </c>
      <c r="W5" s="17">
        <f t="shared" si="10"/>
        <v>151.79995609270938</v>
      </c>
      <c r="X5" s="17">
        <f t="shared" si="11"/>
        <v>152.11337003531364</v>
      </c>
      <c r="Y5" s="17">
        <f t="shared" si="12"/>
        <v>152.34966720551168</v>
      </c>
      <c r="Z5" s="17">
        <f t="shared" si="13"/>
        <v>152.52271510939619</v>
      </c>
      <c r="AA5" s="17">
        <f t="shared" si="14"/>
        <v>152.63285092200246</v>
      </c>
      <c r="AB5" s="17">
        <f t="shared" si="15"/>
        <v>152.68621174603604</v>
      </c>
      <c r="AC5" s="17">
        <f t="shared" si="16"/>
        <v>152.68646622565635</v>
      </c>
      <c r="AD5" s="17">
        <f t="shared" si="17"/>
        <v>152.63810948374029</v>
      </c>
      <c r="AE5" s="17">
        <f t="shared" si="18"/>
        <v>152.55331673118451</v>
      </c>
      <c r="AF5" s="17">
        <f t="shared" si="19"/>
        <v>152.46460933328012</v>
      </c>
      <c r="AG5" s="17">
        <f t="shared" si="20"/>
        <v>152.44472728848308</v>
      </c>
      <c r="AH5" s="17">
        <f t="shared" si="21"/>
        <v>152.50920440806041</v>
      </c>
      <c r="AI5" s="17">
        <f t="shared" si="22"/>
        <v>152.54878784533511</v>
      </c>
      <c r="AJ5" s="17">
        <f t="shared" si="23"/>
        <v>152.56869990931744</v>
      </c>
      <c r="AK5" s="17">
        <f t="shared" si="24"/>
        <v>152.5732983893096</v>
      </c>
      <c r="AL5" s="17">
        <f t="shared" si="25"/>
        <v>152.56734313604031</v>
      </c>
      <c r="AM5" s="17">
        <f t="shared" si="26"/>
        <v>152.55545627504074</v>
      </c>
    </row>
    <row r="6" spans="1:39" x14ac:dyDescent="0.2">
      <c r="A6" s="19" t="s">
        <v>46</v>
      </c>
      <c r="B6" s="17">
        <v>128.36000000000001</v>
      </c>
      <c r="C6" s="17">
        <v>130.96</v>
      </c>
      <c r="D6" s="17">
        <v>127.965</v>
      </c>
      <c r="E6" s="17">
        <v>124.3875</v>
      </c>
      <c r="F6" s="17">
        <v>127.0825</v>
      </c>
      <c r="G6" s="17">
        <v>130.02999999999997</v>
      </c>
      <c r="H6" s="17">
        <v>130.43</v>
      </c>
      <c r="I6" s="17">
        <v>128.78</v>
      </c>
      <c r="J6" s="17">
        <v>131.39750000000001</v>
      </c>
      <c r="K6" s="17">
        <v>141.03</v>
      </c>
      <c r="L6" s="17" cm="1">
        <f t="array" ref="L6">TREND(B6:K6, B2:K2, L2)</f>
        <v>134.58756200815395</v>
      </c>
      <c r="M6" s="17">
        <f t="shared" ref="M6:M7" si="27">AVERAGE(C6:L6)</f>
        <v>130.66500620081541</v>
      </c>
      <c r="N6" s="17">
        <f t="shared" ref="N6:N7" si="28">AVERAGE(D6:M6)</f>
        <v>130.63550682089695</v>
      </c>
      <c r="O6" s="17">
        <f t="shared" ref="O6:O7" si="29">AVERAGE(E6:N6)</f>
        <v>130.90255750298667</v>
      </c>
      <c r="P6" s="17">
        <f t="shared" ref="P6:P7" si="30">AVERAGE(F6:O6)</f>
        <v>131.55406325328531</v>
      </c>
      <c r="Q6" s="17">
        <f t="shared" ref="Q6:Q7" si="31">AVERAGE(G6:P6)</f>
        <v>132.00121957861384</v>
      </c>
      <c r="R6" s="17">
        <f t="shared" ref="R6:R7" si="32">AVERAGE(H6:Q6)</f>
        <v>132.19834153647523</v>
      </c>
      <c r="S6" s="17">
        <f t="shared" ref="S6:S7" si="33">AVERAGE(I6:R6)</f>
        <v>132.37517569012275</v>
      </c>
      <c r="T6" s="17">
        <f t="shared" ref="T6:T7" si="34">AVERAGE(J6:S6)</f>
        <v>132.73469325913499</v>
      </c>
      <c r="U6" s="17">
        <f t="shared" ref="U6:U7" si="35">AVERAGE(K6:T6)</f>
        <v>132.8684125850485</v>
      </c>
      <c r="V6" s="17">
        <f t="shared" ref="V6:V7" si="36">AVERAGE(L6:U6)</f>
        <v>132.05225384355333</v>
      </c>
      <c r="W6" s="17">
        <f t="shared" ref="W6:W7" si="37">AVERAGE(M6:V6)</f>
        <v>131.79872302709327</v>
      </c>
      <c r="X6" s="17">
        <f t="shared" ref="X6:X7" si="38">AVERAGE(N6:W6)</f>
        <v>131.91209470972109</v>
      </c>
      <c r="Y6" s="17">
        <f t="shared" ref="Y6:Y7" si="39">AVERAGE(O6:X6)</f>
        <v>132.03975349860349</v>
      </c>
      <c r="Z6" s="17">
        <f t="shared" ref="Z6:Z7" si="40">AVERAGE(P6:Y6)</f>
        <v>132.15347309816519</v>
      </c>
      <c r="AA6" s="17">
        <f t="shared" ref="AA6:AA7" si="41">AVERAGE(Q6:Z6)</f>
        <v>132.21341408265317</v>
      </c>
      <c r="AB6" s="17">
        <f t="shared" ref="AB6:AB7" si="42">AVERAGE(R6:AA6)</f>
        <v>132.23463353305709</v>
      </c>
      <c r="AC6" s="17">
        <f t="shared" ref="AC6:AC7" si="43">AVERAGE(S6:AB6)</f>
        <v>132.2382627327153</v>
      </c>
      <c r="AD6" s="17">
        <f t="shared" ref="AD6:AD7" si="44">AVERAGE(T6:AC6)</f>
        <v>132.22457143697454</v>
      </c>
      <c r="AE6" s="17">
        <f t="shared" ref="AE6:AE7" si="45">AVERAGE(U6:AD6)</f>
        <v>132.17355925475849</v>
      </c>
      <c r="AF6" s="17">
        <f t="shared" ref="AF6:AF7" si="46">AVERAGE(V6:AE6)</f>
        <v>132.10407392172951</v>
      </c>
      <c r="AG6" s="17">
        <f t="shared" ref="AG6:AG7" si="47">AVERAGE(W6:AF6)</f>
        <v>132.10925592954709</v>
      </c>
      <c r="AH6" s="17">
        <f t="shared" ref="AH6:AH7" si="48">AVERAGE(X6:AG6)</f>
        <v>132.14030921979247</v>
      </c>
      <c r="AI6" s="17">
        <f t="shared" ref="AI6:AI7" si="49">AVERAGE(Y6:AH6)</f>
        <v>132.16313067079963</v>
      </c>
      <c r="AJ6" s="17">
        <f t="shared" ref="AJ6:AJ7" si="50">AVERAGE(Z6:AI6)</f>
        <v>132.17546838801925</v>
      </c>
      <c r="AK6" s="17">
        <f t="shared" ref="AK6:AK7" si="51">AVERAGE(AA6:AJ6)</f>
        <v>132.17766791700464</v>
      </c>
      <c r="AL6" s="17">
        <f t="shared" ref="AL6:AL7" si="52">AVERAGE(AB6:AK6)</f>
        <v>132.17409330043978</v>
      </c>
      <c r="AM6" s="17">
        <f t="shared" ref="AM6:AM7" si="53">AVERAGE(AC6:AL6)</f>
        <v>132.16803927717808</v>
      </c>
    </row>
    <row r="7" spans="1:39" x14ac:dyDescent="0.2">
      <c r="A7" s="19" t="s">
        <v>47</v>
      </c>
      <c r="B7" s="17">
        <v>120.2</v>
      </c>
      <c r="C7" s="17">
        <v>127.23</v>
      </c>
      <c r="D7" s="17">
        <v>129.6525</v>
      </c>
      <c r="E7" s="17">
        <v>122.44499999999999</v>
      </c>
      <c r="F7" s="17">
        <v>122.42999999999999</v>
      </c>
      <c r="G7" s="17">
        <v>118.7825</v>
      </c>
      <c r="H7" s="17">
        <v>119</v>
      </c>
      <c r="I7" s="17">
        <v>121.02</v>
      </c>
      <c r="J7" s="17">
        <v>127.23750000000001</v>
      </c>
      <c r="K7" s="17">
        <v>140.59</v>
      </c>
      <c r="L7" s="17" cm="1">
        <f t="array" ref="L7">TREND(B7:K7, B3:K3, L3)</f>
        <v>130.59035365004934</v>
      </c>
      <c r="M7" s="17">
        <f t="shared" si="27"/>
        <v>125.89778536500492</v>
      </c>
      <c r="N7" s="17">
        <f t="shared" si="28"/>
        <v>125.76456390150543</v>
      </c>
      <c r="O7" s="17">
        <f t="shared" si="29"/>
        <v>125.37577029165598</v>
      </c>
      <c r="P7" s="17">
        <f t="shared" si="30"/>
        <v>125.66884732082158</v>
      </c>
      <c r="Q7" s="17">
        <f t="shared" si="31"/>
        <v>125.99273205290373</v>
      </c>
      <c r="R7" s="17">
        <f t="shared" si="32"/>
        <v>126.71375525819408</v>
      </c>
      <c r="S7" s="17">
        <f t="shared" si="33"/>
        <v>127.48513078401349</v>
      </c>
      <c r="T7" s="17">
        <f t="shared" si="34"/>
        <v>128.13164386241485</v>
      </c>
      <c r="U7" s="17">
        <f t="shared" si="35"/>
        <v>128.22105824865633</v>
      </c>
      <c r="V7" s="17">
        <f t="shared" si="36"/>
        <v>126.98416407352197</v>
      </c>
      <c r="W7" s="17">
        <f t="shared" si="37"/>
        <v>126.62354511586923</v>
      </c>
      <c r="X7" s="17">
        <f t="shared" si="38"/>
        <v>126.69612109095567</v>
      </c>
      <c r="Y7" s="17">
        <f t="shared" si="39"/>
        <v>126.78927680990068</v>
      </c>
      <c r="Z7" s="17">
        <f t="shared" si="40"/>
        <v>126.93062746172515</v>
      </c>
      <c r="AA7" s="17">
        <f t="shared" si="41"/>
        <v>127.05680547581551</v>
      </c>
      <c r="AB7" s="17">
        <f t="shared" si="42"/>
        <v>127.1632128181067</v>
      </c>
      <c r="AC7" s="17">
        <f t="shared" si="43"/>
        <v>127.20815857409798</v>
      </c>
      <c r="AD7" s="17">
        <f t="shared" si="44"/>
        <v>127.18046135310642</v>
      </c>
      <c r="AE7" s="17">
        <f t="shared" si="45"/>
        <v>127.08534310217559</v>
      </c>
      <c r="AF7" s="17">
        <f t="shared" si="46"/>
        <v>126.97177158752747</v>
      </c>
      <c r="AG7" s="17">
        <f t="shared" si="47"/>
        <v>126.97053233892805</v>
      </c>
      <c r="AH7" s="17">
        <f t="shared" si="48"/>
        <v>127.00523106123391</v>
      </c>
      <c r="AI7" s="17">
        <f t="shared" si="49"/>
        <v>127.03614205826175</v>
      </c>
      <c r="AJ7" s="17">
        <f t="shared" si="50"/>
        <v>127.06082858309784</v>
      </c>
      <c r="AK7" s="17">
        <f t="shared" si="51"/>
        <v>127.07384869523511</v>
      </c>
      <c r="AL7" s="17">
        <f t="shared" si="52"/>
        <v>127.07555301717704</v>
      </c>
      <c r="AM7" s="17">
        <f t="shared" si="53"/>
        <v>127.06678703708413</v>
      </c>
    </row>
    <row r="8" spans="1:39" x14ac:dyDescent="0.2">
      <c r="A8" s="19" t="s">
        <v>48</v>
      </c>
      <c r="B8" s="17">
        <v>109.27</v>
      </c>
      <c r="C8" s="17">
        <v>113.2</v>
      </c>
      <c r="D8" s="17">
        <v>115.065</v>
      </c>
      <c r="E8" s="17">
        <v>115.32500000000002</v>
      </c>
      <c r="F8" s="17">
        <v>122.13750000000002</v>
      </c>
      <c r="G8" s="17">
        <v>123.30500000000001</v>
      </c>
      <c r="H8" s="17">
        <v>123.91</v>
      </c>
      <c r="I8" s="17">
        <v>123.61</v>
      </c>
      <c r="J8" s="17">
        <v>130.9</v>
      </c>
      <c r="K8" s="17">
        <v>135.16999999999999</v>
      </c>
      <c r="L8" s="17" cm="1">
        <f t="array" ref="L8">TREND(B8:K8, B1:K1, L1)</f>
        <v>135.41083333333427</v>
      </c>
      <c r="M8" s="17" cm="1">
        <f t="array" ref="M8">TREND(C8:L8, C1:L1, M1)</f>
        <v>137.92100000000028</v>
      </c>
      <c r="N8" s="17" cm="1">
        <f t="array" ref="N8">TREND(D8:M8, D1:M1, N1)</f>
        <v>140.74051111111112</v>
      </c>
      <c r="O8" s="17" cm="1">
        <f t="array" ref="O8">TREND(E8:N8, E1:N1, O1)</f>
        <v>143.53709333333336</v>
      </c>
      <c r="P8" s="17" cm="1">
        <f t="array" ref="P8">TREND(F8:O8, F1:O1, P1)</f>
        <v>145.80994103703688</v>
      </c>
      <c r="Q8" s="17" cm="1">
        <f t="array" ref="Q8">TREND(G8:P8, G1:P1, Q1)</f>
        <v>148.92778826666745</v>
      </c>
      <c r="R8" s="17" cm="1">
        <f t="array" ref="R8">TREND(H8:Q8, H1:Q1, R1)</f>
        <v>152.02594498567942</v>
      </c>
      <c r="S8" s="17" cm="1">
        <f t="array" ref="S8">TREND(I8:R8, I1:R1, S1)</f>
        <v>154.81651184118527</v>
      </c>
      <c r="T8" s="17" cm="1">
        <f t="array" ref="T8">TREND(J8:S8, J1:S1, T1)</f>
        <v>156.76890910651582</v>
      </c>
      <c r="U8" s="17" cm="1">
        <f t="array" ref="U8">TREND(K8:T8, K1:T1, U1)</f>
        <v>159.36583115523172</v>
      </c>
      <c r="V8" s="17" cm="1">
        <f t="array" ref="V8">TREND(L8:U8, L1:U1, V1)</f>
        <v>162.41559474966652</v>
      </c>
      <c r="W8" s="17" cm="1">
        <f t="array" ref="W8">TREND(M8:V8, M1:V1, W1)</f>
        <v>165.13643059374954</v>
      </c>
      <c r="X8" s="17" cm="1">
        <f t="array" ref="X8">TREND(N8:W8, N1:W1, X1)</f>
        <v>167.81466112548787</v>
      </c>
      <c r="Y8" s="17" cm="1">
        <f t="array" ref="Y8">TREND(O8:X8, O1:X1, Y1)</f>
        <v>170.50169145996642</v>
      </c>
      <c r="Z8" s="17" cm="1">
        <f t="array" ref="Z8">TREND(P8:Y8, P1:Y1, Z1)</f>
        <v>173.20434585320618</v>
      </c>
      <c r="AA8" s="17" cm="1">
        <f t="array" ref="AA8">TREND(Q8:Z8, Q1:Z1, AA1)</f>
        <v>175.7965148496196</v>
      </c>
      <c r="AB8" s="17" cm="1">
        <f t="array" ref="AB8">TREND(R8:AA8, R1:AA1, AB1)</f>
        <v>178.43068371808749</v>
      </c>
      <c r="AC8" s="17" cm="1">
        <f t="array" ref="AC8">TREND(S8:AB8, S1:AB1, AC1)</f>
        <v>181.15344682015075</v>
      </c>
      <c r="AD8" s="17" cm="1">
        <f t="array" ref="AD8">TREND(T8:AC8, T1:AC1, AD1)</f>
        <v>183.94915040901196</v>
      </c>
      <c r="AE8" s="17" cm="1">
        <f t="array" ref="AE8">TREND(U8:AD8, U1:AD1, AE1)</f>
        <v>186.62797903890805</v>
      </c>
      <c r="AF8" s="17" cm="1">
        <f t="array" ref="AF8">TREND(V8:AE8, V1:AE1, AF1)</f>
        <v>189.25883558025544</v>
      </c>
      <c r="AG8" s="17" cm="1">
        <f t="array" ref="AG8">TREND(W8:AF8, W1:AF1, AG1)</f>
        <v>191.93782850441221</v>
      </c>
      <c r="AH8" s="17" cm="1">
        <f t="array" ref="AH8">TREND(X8:AG8, X1:AG1, AH1)</f>
        <v>194.62442543461293</v>
      </c>
      <c r="AI8" s="17" cm="1">
        <f t="array" ref="AI8">TREND(Y8:AH8, Y1:AH1, AI1)</f>
        <v>197.31309608464835</v>
      </c>
      <c r="AJ8" s="17" cm="1">
        <f t="array" ref="AJ8">TREND(Z8:AI8, Z1:AI1, AJ1)</f>
        <v>200.00645879661624</v>
      </c>
      <c r="AK8" s="17" cm="1">
        <f t="array" ref="AK8">TREND(AA8:AJ8, AA1:AJ1, AK1)</f>
        <v>202.71044745659128</v>
      </c>
      <c r="AL8" s="17" cm="1">
        <f t="array" ref="AL8">TREND(AB8:AK8, AB1:AK1, AL1)</f>
        <v>205.4004691167047</v>
      </c>
      <c r="AM8" s="17" cm="1">
        <f t="array" ref="AM8">TREND(AC8:AL8, AC1:AL1, AM1)</f>
        <v>208.07468229865663</v>
      </c>
    </row>
    <row r="9" spans="1:39" x14ac:dyDescent="0.2">
      <c r="A9" s="19" t="s">
        <v>49</v>
      </c>
      <c r="B9" s="17">
        <v>115.34</v>
      </c>
      <c r="C9" s="17">
        <v>127</v>
      </c>
      <c r="D9" s="17">
        <v>132.23500000000001</v>
      </c>
      <c r="E9" s="17">
        <v>132.10250000000002</v>
      </c>
      <c r="F9" s="17">
        <v>140.41249999999999</v>
      </c>
      <c r="G9" s="17">
        <v>145.13499999999999</v>
      </c>
      <c r="H9" s="17">
        <v>144.66</v>
      </c>
      <c r="I9" s="17">
        <v>145.55000000000001</v>
      </c>
      <c r="J9" s="17">
        <v>152.6825</v>
      </c>
      <c r="K9" s="17">
        <v>166.62</v>
      </c>
      <c r="L9" s="17" cm="1">
        <f t="array" ref="L9">TREND(B9:K9, B2:K2, L2)</f>
        <v>165.33213191284943</v>
      </c>
      <c r="M9" s="17" cm="1">
        <f t="array" ref="M9">TREND(C9:L9, C2:L2, M2)</f>
        <v>168.6894032653714</v>
      </c>
      <c r="N9" s="17" cm="1">
        <f t="array" ref="N9">TREND(D9:M9, D2:M2, N2)</f>
        <v>173.29608893321867</v>
      </c>
      <c r="O9" s="17" cm="1">
        <f t="array" ref="O9">TREND(E9:N9, E2:N2, O2)</f>
        <v>178.35056291257135</v>
      </c>
      <c r="P9" s="17" cm="1">
        <f t="array" ref="P9">TREND(F9:O9, F2:O2, P2)</f>
        <v>182.66408923989803</v>
      </c>
      <c r="Q9" s="17" cm="1">
        <f t="array" ref="Q9">TREND(G9:P9, G2:P2, Q2)</f>
        <v>187.79156120901496</v>
      </c>
      <c r="R9" s="17" cm="1">
        <f t="array" ref="R9">TREND(H9:Q9, H2:Q2, R2)</f>
        <v>193.3547837967192</v>
      </c>
      <c r="S9" s="17" cm="1">
        <f t="array" ref="S9">TREND(I9:R9, I2:R2, S2)</f>
        <v>198.24514332025598</v>
      </c>
      <c r="T9" s="17" cm="1">
        <f t="array" ref="T9">TREND(J9:S9, J2:S2, T2)</f>
        <v>202.01366024854127</v>
      </c>
      <c r="U9" s="17" cm="1">
        <f t="array" ref="U9">TREND(K9:T9, K2:T2, U2)</f>
        <v>205.67680023475685</v>
      </c>
      <c r="V9" s="17" cm="1">
        <f t="array" ref="V9">TREND(L9:U9, L2:U2, V2)</f>
        <v>211.25645175788415</v>
      </c>
      <c r="W9" s="17" cm="1">
        <f t="array" ref="W9">TREND(M9:V9, M2:V2, W2)</f>
        <v>216.15022910267902</v>
      </c>
      <c r="X9" s="17" cm="1">
        <f t="array" ref="X9">TREND(N9:W9, N2:W2, X2)</f>
        <v>220.84014448309347</v>
      </c>
      <c r="Y9" s="17" cm="1">
        <f t="array" ref="Y9">TREND(O9:X9, O2:X2, Y2)</f>
        <v>225.46887493297089</v>
      </c>
      <c r="Z9" s="17" cm="1">
        <f t="array" ref="Z9">TREND(P9:Y9, P2:Y2, Z2)</f>
        <v>230.12712699162788</v>
      </c>
      <c r="AA9" s="17" cm="1">
        <f t="array" ref="AA9">TREND(Q9:Z9, Q2:Z2, AA2)</f>
        <v>234.65668936116711</v>
      </c>
      <c r="AB9" s="17" cm="1">
        <f t="array" ref="AB9">TREND(R9:AA9, R2:AA2, AB2)</f>
        <v>239.20135840381661</v>
      </c>
      <c r="AC9" s="17" cm="1">
        <f t="array" ref="AC9">TREND(S9:AB9, S2:AB2, AC2)</f>
        <v>243.9241126951614</v>
      </c>
      <c r="AD9" s="17" cm="1">
        <f t="array" ref="AD9">TREND(T9:AC9, T2:AC2, AD2)</f>
        <v>248.7807238039706</v>
      </c>
      <c r="AE9" s="17" cm="1">
        <f t="array" ref="AE9">TREND(U9:AD9, U2:AD2, AE2)</f>
        <v>253.54207034542466</v>
      </c>
      <c r="AF9" s="17" cm="1">
        <f t="array" ref="AF9">TREND(V9:AE9, V2:AE2, AF2)</f>
        <v>258.06604140323157</v>
      </c>
      <c r="AG9" s="17" cm="1">
        <f t="array" ref="AG9">TREND(W9:AF9, W2:AF2, AG2)</f>
        <v>262.69759514206777</v>
      </c>
      <c r="AH9" s="17" cm="1">
        <f t="array" ref="AH9">TREND(X9:AG9, X2:AG2, AH2)</f>
        <v>267.36626797272186</v>
      </c>
      <c r="AI9" s="17" cm="1">
        <f t="array" ref="AI9">TREND(Y9:AH9, Y2:AH2, AI2)</f>
        <v>272.04982017587145</v>
      </c>
      <c r="AJ9" s="17" cm="1">
        <f t="array" ref="AJ9">TREND(Z9:AI9, Z2:AI2, AJ2)</f>
        <v>276.73935241049367</v>
      </c>
      <c r="AK9" s="17" cm="1">
        <f t="array" ref="AK9">TREND(AA9:AJ9, AA2:AJ2, AK2)</f>
        <v>281.44148877406377</v>
      </c>
      <c r="AL9" s="17" cm="1">
        <f t="array" ref="AL9">TREND(AB9:AK9, AB2:AK2, AL2)</f>
        <v>286.12493867788555</v>
      </c>
      <c r="AM9" s="17" cm="1">
        <f t="array" ref="AM9">TREND(AC9:AL9, AC2:AL2, AM2)</f>
        <v>290.77465740738256</v>
      </c>
    </row>
    <row r="10" spans="1:39" x14ac:dyDescent="0.2">
      <c r="A10" s="19" t="s">
        <v>50</v>
      </c>
      <c r="B10" s="17">
        <v>111</v>
      </c>
      <c r="C10" s="17">
        <v>117.27</v>
      </c>
      <c r="D10" s="17">
        <v>118.24</v>
      </c>
      <c r="E10" s="17">
        <v>120.42249999999999</v>
      </c>
      <c r="F10" s="17">
        <v>128.52000000000001</v>
      </c>
      <c r="G10" s="17">
        <v>126.35499999999999</v>
      </c>
      <c r="H10" s="17">
        <v>125.89</v>
      </c>
      <c r="I10" s="17">
        <v>133.66</v>
      </c>
      <c r="J10" s="17">
        <v>156.36000000000001</v>
      </c>
      <c r="K10" s="17">
        <v>173.83</v>
      </c>
      <c r="L10" s="17" cm="1">
        <f t="array" ref="L10">TREND(B10:K10, B3:K3, L3)</f>
        <v>163.54396126585399</v>
      </c>
      <c r="M10" s="17" cm="1">
        <f t="array" ref="M10">TREND(C10:L10, C3:L3, M3)</f>
        <v>136.4091461265854</v>
      </c>
      <c r="N10" s="17" cm="1">
        <f t="array" ref="N10">TREND(D10:M10, D3:M3, N3)</f>
        <v>138.32306073924394</v>
      </c>
      <c r="O10" s="17" cm="1">
        <f t="array" ref="O10">TREND(E10:N10, E3:N3, O3)</f>
        <v>140.33136681316833</v>
      </c>
      <c r="P10" s="17" cm="1">
        <f t="array" ref="P10">TREND(F10:O10, F3:O3, P3)</f>
        <v>142.32225349448521</v>
      </c>
      <c r="Q10" s="17" cm="1">
        <f t="array" ref="Q10">TREND(G10:P10, G3:P3, Q3)</f>
        <v>143.7024788439337</v>
      </c>
      <c r="R10" s="17" cm="1">
        <f t="array" ref="R10">TREND(H10:Q10, H3:Q3, R3)</f>
        <v>145.43722672832706</v>
      </c>
      <c r="S10" s="17" cm="1">
        <f t="array" ref="S10">TREND(I10:R10, I3:R3, S3)</f>
        <v>147.39194940115976</v>
      </c>
      <c r="T10" s="17" cm="1">
        <f t="array" ref="T10">TREND(J10:S10, J3:S3, T3)</f>
        <v>148.76514434127574</v>
      </c>
      <c r="U10" s="17" cm="1">
        <f t="array" ref="U10">TREND(K10:T10, K3:T3, U3)</f>
        <v>148.00565877540333</v>
      </c>
      <c r="V10" s="17" cm="1">
        <f t="array" ref="V10">TREND(L10:U10, L3:U3, V3)</f>
        <v>145.42322465294365</v>
      </c>
      <c r="W10" s="17" cm="1">
        <f t="array" ref="W10">TREND(M10:V10, M3:V3, W3)</f>
        <v>143.61115099165261</v>
      </c>
      <c r="X10" s="17" cm="1">
        <f t="array" ref="X10">TREND(N10:W10, N3:W3, X3)</f>
        <v>144.33135147815932</v>
      </c>
      <c r="Y10" s="17" cm="1">
        <f t="array" ref="Y10">TREND(O10:X10, O3:X3, Y3)</f>
        <v>144.93218055205088</v>
      </c>
      <c r="Z10" s="17" cm="1">
        <f t="array" ref="Z10">TREND(P10:Y10, P3:Y3, Z3)</f>
        <v>145.39226192593915</v>
      </c>
      <c r="AA10" s="17" cm="1">
        <f t="array" ref="AA10">TREND(Q10:Z10, Q3:Z3, AA3)</f>
        <v>145.69926276908453</v>
      </c>
      <c r="AB10" s="17" cm="1">
        <f t="array" ref="AB10">TREND(R10:AA10, R3:AA3, AB3)</f>
        <v>145.89894116159959</v>
      </c>
      <c r="AC10" s="17" cm="1">
        <f t="array" ref="AC10">TREND(S10:AB10, S3:AB3, AC3)</f>
        <v>145.94511260492686</v>
      </c>
      <c r="AD10" s="17" cm="1">
        <f t="array" ref="AD10">TREND(T10:AC10, T3:AC3, AD3)</f>
        <v>145.80042892530358</v>
      </c>
      <c r="AE10" s="17" cm="1">
        <f t="array" ref="AE10">TREND(U10:AD10, U3:AD3, AE3)</f>
        <v>145.50395738370634</v>
      </c>
      <c r="AF10" s="17" cm="1">
        <f t="array" ref="AF10">TREND(V10:AE10, V3:AE3, AF3)</f>
        <v>145.25378724453665</v>
      </c>
      <c r="AG10" s="17" cm="1">
        <f t="array" ref="AG10">TREND(W10:AF10, W3:AF3, AG3)</f>
        <v>145.23684350369595</v>
      </c>
      <c r="AH10" s="17" cm="1">
        <f t="array" ref="AH10">TREND(X10:AG10, X3:AG3, AH3)</f>
        <v>145.39941275490028</v>
      </c>
      <c r="AI10" s="17" cm="1">
        <f t="array" ref="AI10">TREND(Y10:AH10, Y3:AH3, AI3)</f>
        <v>145.50621888257439</v>
      </c>
      <c r="AJ10" s="17" cm="1">
        <f t="array" ref="AJ10">TREND(Z10:AI10, Z3:AI3, AJ3)</f>
        <v>145.56362271562674</v>
      </c>
      <c r="AK10" s="17" cm="1">
        <f t="array" ref="AK10">TREND(AA10:AJ10, AA3:AJ3, AK3)</f>
        <v>145.58075879459548</v>
      </c>
      <c r="AL10" s="17" cm="1">
        <f t="array" ref="AL10">TREND(AB10:AK10, AB3:AK3, AL3)</f>
        <v>145.56890839714657</v>
      </c>
      <c r="AM10" s="17" cm="1">
        <f t="array" ref="AM10">TREND(AC10:AL10, AC3:AL3, AM3)</f>
        <v>145.53590512070127</v>
      </c>
    </row>
    <row r="11" spans="1:39" x14ac:dyDescent="0.2">
      <c r="A11" s="19" t="s">
        <v>51</v>
      </c>
      <c r="B11" s="17">
        <v>115.46</v>
      </c>
      <c r="C11" s="17">
        <v>123.07</v>
      </c>
      <c r="D11" s="17">
        <v>128.47750000000002</v>
      </c>
      <c r="E11" s="17">
        <v>133.85</v>
      </c>
      <c r="F11" s="17">
        <v>138.39499999999998</v>
      </c>
      <c r="G11" s="17">
        <v>144.29249999999999</v>
      </c>
      <c r="H11" s="17">
        <v>150.38</v>
      </c>
      <c r="I11" s="17">
        <v>153.81</v>
      </c>
      <c r="J11" s="17">
        <v>154.4325</v>
      </c>
      <c r="K11" s="17">
        <v>156.88</v>
      </c>
      <c r="L11" s="17" cm="1">
        <f t="array" ref="L11">TREND(B11:K11, B1:K1, L1)</f>
        <v>165.72033333333275</v>
      </c>
      <c r="M11" s="17" cm="1">
        <f t="array" ref="M11">TREND(C11:L11, C1:L1, M1)</f>
        <v>169.52796666666472</v>
      </c>
      <c r="N11" s="17" cm="1">
        <f t="array" ref="N11">TREND(D11:M11, D1:M1, N1)</f>
        <v>173.53729777777698</v>
      </c>
      <c r="O11" s="17" cm="1">
        <f t="array" ref="O11">TREND(E11:N11, E1:N1, O1)</f>
        <v>177.49516355555352</v>
      </c>
      <c r="P11" s="17" cm="1">
        <f t="array" ref="P11">TREND(F11:O11, F1:O1, P1)</f>
        <v>181.46485579259206</v>
      </c>
      <c r="Q11" s="17" cm="1">
        <f t="array" ref="Q11">TREND(G11:P11, G1:P1, Q1)</f>
        <v>185.32474735407231</v>
      </c>
      <c r="R11" s="17" cm="1">
        <f t="array" ref="R11">TREND(H11:Q11, H1:Q1, R1)</f>
        <v>189.42993848730657</v>
      </c>
      <c r="S11" s="17" cm="1">
        <f t="array" ref="S11">TREND(I11:R11, I1:R1, S1)</f>
        <v>194.06505625023055</v>
      </c>
      <c r="T11" s="17" cm="1">
        <f t="array" ref="T11">TREND(J11:S11, J1:S1, T1)</f>
        <v>198.86555855250117</v>
      </c>
      <c r="U11" s="17" cm="1">
        <f t="array" ref="U11">TREND(K11:T11, K1:T1, U1)</f>
        <v>203.06859135900049</v>
      </c>
      <c r="V11" s="17" cm="1">
        <f t="array" ref="V11">TREND(L11:U11, L1:U1, V1)</f>
        <v>206.6433000512643</v>
      </c>
      <c r="W11" s="17" cm="1">
        <f t="array" ref="W11">TREND(M11:V11, M1:V1, W1)</f>
        <v>210.9260750187259</v>
      </c>
      <c r="X11" s="17" cm="1">
        <f t="array" ref="X11">TREND(N11:W11, N1:W1, X1)</f>
        <v>215.20913108086279</v>
      </c>
      <c r="Y11" s="17" cm="1">
        <f t="array" ref="Y11">TREND(O11:X11, O1:X1, Y1)</f>
        <v>219.51469064067896</v>
      </c>
      <c r="Z11" s="17" cm="1">
        <f t="array" ref="Z11">TREND(P11:Y11, P1:Y1, Z1)</f>
        <v>223.81978267829072</v>
      </c>
      <c r="AA11" s="17" cm="1">
        <f t="array" ref="AA11">TREND(Q11:Z11, Q1:Z1, AA1)</f>
        <v>228.10419432181698</v>
      </c>
      <c r="AB11" s="17" cm="1">
        <f t="array" ref="AB11">TREND(R11:AA11, R1:AA1, AB1)</f>
        <v>232.30801324676759</v>
      </c>
      <c r="AC11" s="17" cm="1">
        <f t="array" ref="AC11">TREND(S11:AB11, S1:AB1, AC1)</f>
        <v>236.43611424604387</v>
      </c>
      <c r="AD11" s="17" cm="1">
        <f t="array" ref="AD11">TREND(T11:AC11, T1:AC1, AD1)</f>
        <v>240.59294873117869</v>
      </c>
      <c r="AE11" s="17" cm="1">
        <f t="array" ref="AE11">TREND(U11:AD11, U1:AD1, AE1)</f>
        <v>244.86791375792018</v>
      </c>
      <c r="AF11" s="17" cm="1">
        <f t="array" ref="AF11">TREND(V11:AE11, V1:AE1, AF1)</f>
        <v>249.19184753184709</v>
      </c>
      <c r="AG11" s="17" cm="1">
        <f t="array" ref="AG11">TREND(W11:AF11, W1:AF1, AG1)</f>
        <v>253.41198897335562</v>
      </c>
      <c r="AH11" s="17" cm="1">
        <f t="array" ref="AH11">TREND(X11:AG11, X1:AG1, AH1)</f>
        <v>257.62569048408113</v>
      </c>
      <c r="AI11" s="17" cm="1">
        <f t="array" ref="AI11">TREND(Y11:AH11, Y1:AH1, AI1)</f>
        <v>261.83462661869089</v>
      </c>
      <c r="AJ11" s="17" cm="1">
        <f t="array" ref="AJ11">TREND(Z11:AI11, Z1:AI1, AJ1)</f>
        <v>266.04751579621734</v>
      </c>
      <c r="AK11" s="17" cm="1">
        <f t="array" ref="AK11">TREND(AA11:AJ11, AA1:AJ1, AK1)</f>
        <v>270.27225612291477</v>
      </c>
      <c r="AL11" s="17" cm="1">
        <f t="array" ref="AL11">TREND(AB11:AK11, AB1:AK1, AL1)</f>
        <v>274.51422014403943</v>
      </c>
      <c r="AM11" s="17" cm="1">
        <f t="array" ref="AM11">TREND(AC11:AL11, AC1:AL1, AM1)</f>
        <v>278.76278403352444</v>
      </c>
    </row>
    <row r="12" spans="1:39" x14ac:dyDescent="0.2">
      <c r="A12" s="19" t="s">
        <v>52</v>
      </c>
      <c r="B12" s="17">
        <v>132.71</v>
      </c>
      <c r="C12" s="17">
        <v>143.21</v>
      </c>
      <c r="D12" s="17">
        <v>151.06</v>
      </c>
      <c r="E12" s="17">
        <v>155.07499999999999</v>
      </c>
      <c r="F12" s="17">
        <v>155.10499999999999</v>
      </c>
      <c r="G12" s="17">
        <v>158.70500000000001</v>
      </c>
      <c r="H12" s="17">
        <v>162.32</v>
      </c>
      <c r="I12" s="17">
        <v>165.41</v>
      </c>
      <c r="J12" s="17">
        <v>167.24</v>
      </c>
      <c r="K12" s="17">
        <v>172.21</v>
      </c>
      <c r="L12" s="17" cm="1">
        <f t="array" ref="L12">TREND(B12:K12, B5:K5, L5)</f>
        <v>176.36432156647939</v>
      </c>
      <c r="M12" s="17" cm="1">
        <f t="array" ref="M12">TREND(C12:L12, C5:L5, M5)</f>
        <v>160.66993215664795</v>
      </c>
      <c r="N12" s="17" cm="1">
        <f t="array" ref="N12">TREND(D12:M12, D5:M5, N5)</f>
        <v>162.41592537231276</v>
      </c>
      <c r="O12" s="17" cm="1">
        <f t="array" ref="O12">TREND(E12:N12, E5:N5, O5)</f>
        <v>163.551517909544</v>
      </c>
      <c r="P12" s="17" cm="1">
        <f t="array" ref="P12">TREND(F12:O12, F5:O5, P5)</f>
        <v>164.39916970049842</v>
      </c>
      <c r="Q12" s="17" cm="1">
        <f t="array" ref="Q12">TREND(G12:P12, G5:P5, Q5)</f>
        <v>165.32858667054825</v>
      </c>
      <c r="R12" s="17" cm="1">
        <f t="array" ref="R12">TREND(H12:Q12, H5:Q5, R5)</f>
        <v>165.99094533760308</v>
      </c>
      <c r="S12" s="17" cm="1">
        <f t="array" ref="S12">TREND(I12:R12, I5:R5, S5)</f>
        <v>166.35803987136336</v>
      </c>
      <c r="T12" s="17" cm="1">
        <f t="array" ref="T12">TREND(J12:S12, J5:S5, T5)</f>
        <v>166.45284385849973</v>
      </c>
      <c r="U12" s="17" cm="1">
        <f t="array" ref="U12">TREND(K12:T12, K5:T5, U5)</f>
        <v>166.37412824434972</v>
      </c>
      <c r="V12" s="17" cm="1">
        <f t="array" ref="V12">TREND(L12:U12, L5:U5, V5)</f>
        <v>165.79054106878468</v>
      </c>
      <c r="W12" s="17" cm="1">
        <f t="array" ref="W12">TREND(M12:V12, M5:V5, W5)</f>
        <v>164.73316301901519</v>
      </c>
      <c r="X12" s="17" cm="1">
        <f t="array" ref="X12">TREND(N12:W12, N5:W5, X5)</f>
        <v>165.13948610525193</v>
      </c>
      <c r="Y12" s="17" cm="1">
        <f t="array" ref="Y12">TREND(O12:X12, O5:X5, Y5)</f>
        <v>165.41184217854584</v>
      </c>
      <c r="Z12" s="17" cm="1">
        <f t="array" ref="Z12">TREND(P12:Y12, P5:Y5, Z5)</f>
        <v>165.59787460544601</v>
      </c>
      <c r="AA12" s="17" cm="1">
        <f t="array" ref="AA12">TREND(Q12:Z12, Q5:Z5, AA5)</f>
        <v>165.71774509594078</v>
      </c>
      <c r="AB12" s="17" cm="1">
        <f t="array" ref="AB12">TREND(R12:AA12, R5:AA5, AB5)</f>
        <v>165.75666093848002</v>
      </c>
      <c r="AC12" s="17" cm="1">
        <f t="array" ref="AC12">TREND(S12:AB12, S5:AB5, AC5)</f>
        <v>165.73323249856773</v>
      </c>
      <c r="AD12" s="17" cm="1">
        <f t="array" ref="AD12">TREND(T12:AC12, T5:AC5, AD5)</f>
        <v>165.67075176128816</v>
      </c>
      <c r="AE12" s="17" cm="1">
        <f t="array" ref="AE12">TREND(U12:AD12, U5:AD5, AE5)</f>
        <v>165.59254255156699</v>
      </c>
      <c r="AF12" s="17" cm="1">
        <f t="array" ref="AF12">TREND(V12:AE12, V5:AE5, AF5)</f>
        <v>165.51438398228873</v>
      </c>
      <c r="AG12" s="17" cm="1">
        <f t="array" ref="AG12">TREND(W12:AF12, W5:AF5, AG5)</f>
        <v>165.48676827363914</v>
      </c>
      <c r="AH12" s="17" cm="1">
        <f t="array" ref="AH12">TREND(X12:AG12, X5:AG5, AH5)</f>
        <v>165.56212879910154</v>
      </c>
      <c r="AI12" s="17" cm="1">
        <f t="array" ref="AI12">TREND(Y12:AH12, Y5:AH5, AI5)</f>
        <v>165.60439306848653</v>
      </c>
      <c r="AJ12" s="17" cm="1">
        <f t="array" ref="AJ12">TREND(Z12:AI12, Z5:AI5, AJ5)</f>
        <v>165.6236481574806</v>
      </c>
      <c r="AK12" s="17" cm="1">
        <f t="array" ref="AK12">TREND(AA12:AJ12, AA5:AJ5, AK5)</f>
        <v>165.62622551268404</v>
      </c>
      <c r="AL12" s="17" cm="1">
        <f t="array" ref="AL12">TREND(AB12:AK12, AB5:AK5, AL5)</f>
        <v>165.61707355435834</v>
      </c>
      <c r="AM12" s="17" cm="1">
        <f t="array" ref="AM12">TREND(AC12:AL12, AC5:AL5, AM5)</f>
        <v>165.60311481594618</v>
      </c>
    </row>
    <row r="13" spans="1:39" x14ac:dyDescent="0.2">
      <c r="A13" s="19" t="s">
        <v>53</v>
      </c>
      <c r="B13" s="17">
        <v>128.79</v>
      </c>
      <c r="C13" s="17">
        <v>138.76</v>
      </c>
      <c r="D13" s="17">
        <v>145.86249999999998</v>
      </c>
      <c r="E13" s="17">
        <v>148.69749999999999</v>
      </c>
      <c r="F13" s="17">
        <v>151.21</v>
      </c>
      <c r="G13" s="17">
        <v>155.45249999999999</v>
      </c>
      <c r="H13" s="17">
        <v>159.66999999999999</v>
      </c>
      <c r="I13" s="17">
        <v>162.53</v>
      </c>
      <c r="J13" s="17">
        <v>164.17000000000002</v>
      </c>
      <c r="K13" s="17">
        <v>166.1</v>
      </c>
      <c r="L13" s="17" cm="1">
        <f t="array" ref="L13">TREND(B13:K13, B6:K6, L6)</f>
        <v>157.94836277121996</v>
      </c>
      <c r="M13" s="17" cm="1">
        <f t="array" ref="M13">TREND(C13:L13, C6:L6, M6)</f>
        <v>155.04008627712199</v>
      </c>
      <c r="N13" s="17" cm="1">
        <f t="array" ref="N13">TREND(D13:M13, D6:M6, N6)</f>
        <v>156.66809490483419</v>
      </c>
      <c r="O13" s="17" cm="1">
        <f t="array" ref="O13">TREND(E13:N13, E6:N6, O6)</f>
        <v>157.7486543953176</v>
      </c>
      <c r="P13" s="17" cm="1">
        <f t="array" ref="P13">TREND(F13:O13, F6:O6, P6)</f>
        <v>158.65376983484936</v>
      </c>
      <c r="Q13" s="17" cm="1">
        <f t="array" ref="Q13">TREND(G13:P13, G6:P6, Q6)</f>
        <v>159.39814681833428</v>
      </c>
      <c r="R13" s="17" cm="1">
        <f t="array" ref="R13">TREND(H13:Q13, H6:Q6, R6)</f>
        <v>159.79271150016774</v>
      </c>
      <c r="S13" s="17" cm="1">
        <f t="array" ref="S13">TREND(I13:R13, I6:R6, S6)</f>
        <v>159.80498265018451</v>
      </c>
      <c r="T13" s="17" cm="1">
        <f t="array" ref="T13">TREND(J13:S13, J6:S6, T6)</f>
        <v>159.53248091520294</v>
      </c>
      <c r="U13" s="17" cm="1">
        <f t="array" ref="U13">TREND(K13:T13, K6:T6, U6)</f>
        <v>159.06872900672323</v>
      </c>
      <c r="V13" s="17" cm="1">
        <f t="array" ref="V13">TREND(L13:U13, L6:U6, V6)</f>
        <v>158.36560190739559</v>
      </c>
      <c r="W13" s="17" cm="1">
        <f t="array" ref="W13">TREND(M13:V13, M6:V6, W6)</f>
        <v>158.40732582101316</v>
      </c>
      <c r="X13" s="17" cm="1">
        <f t="array" ref="X13">TREND(N13:W13, N6:W6, X6)</f>
        <v>158.74404977540226</v>
      </c>
      <c r="Y13" s="17" cm="1">
        <f t="array" ref="Y13">TREND(O13:X13, O6:X6, Y6)</f>
        <v>158.95164526245907</v>
      </c>
      <c r="Z13" s="17" cm="1">
        <f t="array" ref="Z13">TREND(P13:Y13, P6:Y6, Z6)</f>
        <v>159.07194434917321</v>
      </c>
      <c r="AA13" s="17" cm="1">
        <f t="array" ref="AA13">TREND(Q13:Z13, Q6:Z6, AA6)</f>
        <v>159.1137618006056</v>
      </c>
      <c r="AB13" s="17" cm="1">
        <f t="array" ref="AB13">TREND(R13:AA13, R6:AA6, AB6)</f>
        <v>159.08532329883275</v>
      </c>
      <c r="AC13" s="17" cm="1">
        <f t="array" ref="AC13">TREND(S13:AB13, S6:AB6, AC6)</f>
        <v>159.01458447869922</v>
      </c>
      <c r="AD13" s="17" cm="1">
        <f t="array" ref="AD13">TREND(T13:AC13, T6:AC6, AD6)</f>
        <v>158.93554466155067</v>
      </c>
      <c r="AE13" s="17" cm="1">
        <f t="array" ref="AE13">TREND(U13:AD13, U6:AD6, AE6)</f>
        <v>158.87585103618545</v>
      </c>
      <c r="AF13" s="17" cm="1">
        <f t="array" ref="AF13">TREND(V13:AE13, V6:AE6, AF6)</f>
        <v>158.8565632391317</v>
      </c>
      <c r="AG13" s="17" cm="1">
        <f t="array" ref="AG13">TREND(W13:AF13, W6:AF6, AG6)</f>
        <v>158.90565937230528</v>
      </c>
      <c r="AH13" s="17" cm="1">
        <f t="array" ref="AH13">TREND(X13:AG13, X6:AG6, AH6)</f>
        <v>158.95549272743452</v>
      </c>
      <c r="AI13" s="17" cm="1">
        <f t="array" ref="AI13">TREND(Y13:AH13, Y6:AH6, AI6)</f>
        <v>158.97663702263776</v>
      </c>
      <c r="AJ13" s="17" cm="1">
        <f t="array" ref="AJ13">TREND(Z13:AI13, Z6:AI6, AJ6)</f>
        <v>158.97913619865562</v>
      </c>
      <c r="AK13" s="17" cm="1">
        <f t="array" ref="AK13">TREND(AA13:AJ13, AA6:AJ6, AK6)</f>
        <v>158.96985538360386</v>
      </c>
      <c r="AL13" s="17" cm="1">
        <f t="array" ref="AL13">TREND(AB13:AK13, AB6:AK6, AL6)</f>
        <v>158.95546474190368</v>
      </c>
      <c r="AM13" s="17" cm="1">
        <f t="array" ref="AM13">TREND(AC13:AL13, AC6:AL6, AM6)</f>
        <v>158.94247888621075</v>
      </c>
    </row>
    <row r="14" spans="1:39" x14ac:dyDescent="0.2">
      <c r="A14" s="19" t="s">
        <v>54</v>
      </c>
      <c r="B14" s="17">
        <v>105.48</v>
      </c>
      <c r="C14" s="17">
        <v>109.53</v>
      </c>
      <c r="D14" s="17">
        <v>112.5575</v>
      </c>
      <c r="E14" s="17">
        <v>110.3125</v>
      </c>
      <c r="F14" s="17">
        <v>114.97</v>
      </c>
      <c r="G14" s="17">
        <v>118.83750000000001</v>
      </c>
      <c r="H14" s="17">
        <v>120.47</v>
      </c>
      <c r="I14" s="17">
        <v>118.5</v>
      </c>
      <c r="J14" s="17">
        <v>120.95749999999998</v>
      </c>
      <c r="K14" s="17">
        <v>129.02000000000001</v>
      </c>
      <c r="L14" s="17" cm="1">
        <f t="array" ref="L14">TREND(B14:K14, B7:K7, L7)</f>
        <v>118.87800650459604</v>
      </c>
      <c r="M14" s="17" cm="1">
        <f t="array" ref="M14">TREND(C14:L14, C7:L7, M7)</f>
        <v>117.4033006504596</v>
      </c>
      <c r="N14" s="17" cm="1">
        <f t="array" ref="N14">TREND(D14:M14, D7:M7, N7)</f>
        <v>118.19063071550556</v>
      </c>
      <c r="O14" s="17" cm="1">
        <f t="array" ref="O14">TREND(E14:N14, E7:N7, O7)</f>
        <v>118.75394378705614</v>
      </c>
      <c r="P14" s="17" cm="1">
        <f t="array" ref="P14">TREND(F14:O14, F7:O7, P7)</f>
        <v>119.59808816576177</v>
      </c>
      <c r="Q14" s="17" cm="1">
        <f t="array" ref="Q14">TREND(G14:P14, G7:P7, Q7)</f>
        <v>120.06089698233791</v>
      </c>
      <c r="R14" s="17" cm="1">
        <f t="array" ref="R14">TREND(H14:Q14, H7:Q7, R7)</f>
        <v>120.18323668057171</v>
      </c>
      <c r="S14" s="17" cm="1">
        <f t="array" ref="S14">TREND(I14:R14, I7:R7, S7)</f>
        <v>120.15456034862889</v>
      </c>
      <c r="T14" s="17" cm="1">
        <f t="array" ref="T14">TREND(J14:S14, J7:S7, T7)</f>
        <v>120.32001638349178</v>
      </c>
      <c r="U14" s="17" cm="1">
        <f t="array" ref="U14">TREND(K14:T14, K7:T7, U7)</f>
        <v>120.25626802184092</v>
      </c>
      <c r="V14" s="17" cm="1">
        <f t="array" ref="V14">TREND(L14:U14, L7:U7, V7)</f>
        <v>119.37989482402504</v>
      </c>
      <c r="W14" s="17" cm="1">
        <f t="array" ref="W14">TREND(M14:V14, M7:V7, W7)</f>
        <v>119.43008365596793</v>
      </c>
      <c r="X14" s="17" cm="1">
        <f t="array" ref="X14">TREND(N14:W14, N7:W7, X7)</f>
        <v>119.63276195651876</v>
      </c>
      <c r="Y14" s="17" cm="1">
        <f t="array" ref="Y14">TREND(O14:X14, O7:X7, Y7)</f>
        <v>119.7769750806201</v>
      </c>
      <c r="Z14" s="17" cm="1">
        <f t="array" ref="Z14">TREND(P14:Y14, P7:Y7, Z7)</f>
        <v>119.87927820997648</v>
      </c>
      <c r="AA14" s="17" cm="1">
        <f t="array" ref="AA14">TREND(Q14:Z14, Q7:Z7, AA7)</f>
        <v>119.90739721439795</v>
      </c>
      <c r="AB14" s="17" cm="1">
        <f t="array" ref="AB14">TREND(R14:AA14, R7:AA7, AB7)</f>
        <v>119.89204723760395</v>
      </c>
      <c r="AC14" s="17" cm="1">
        <f t="array" ref="AC14">TREND(S14:AB14, S7:AB7, AC7)</f>
        <v>119.86292829330719</v>
      </c>
      <c r="AD14" s="17" cm="1">
        <f t="array" ref="AD14">TREND(T14:AC14, T7:AC7, AD7)</f>
        <v>119.83376508777503</v>
      </c>
      <c r="AE14" s="17" cm="1">
        <f t="array" ref="AE14">TREND(U14:AD14, U7:AD7, AE7)</f>
        <v>119.78513995820333</v>
      </c>
      <c r="AF14" s="17" cm="1">
        <f t="array" ref="AF14">TREND(V14:AE14, V7:AE7, AF7)</f>
        <v>119.73802715183956</v>
      </c>
      <c r="AG14" s="17" cm="1">
        <f t="array" ref="AG14">TREND(W14:AF14, W7:AF7, AG7)</f>
        <v>119.77384038462102</v>
      </c>
      <c r="AH14" s="17" cm="1">
        <f t="array" ref="AH14">TREND(X14:AG14, X7:AG7, AH7)</f>
        <v>119.80821605748633</v>
      </c>
      <c r="AI14" s="17" cm="1">
        <f t="array" ref="AI14">TREND(Y14:AH14, Y7:AH7, AI7)</f>
        <v>119.82576146758308</v>
      </c>
      <c r="AJ14" s="17" cm="1">
        <f t="array" ref="AJ14">TREND(Z14:AI14, Z7:AI7, AJ7)</f>
        <v>119.83064010627942</v>
      </c>
      <c r="AK14" s="17" cm="1">
        <f t="array" ref="AK14">TREND(AA14:AJ14, AA7:AJ7, AK7)</f>
        <v>119.82577629590969</v>
      </c>
      <c r="AL14" s="17" cm="1">
        <f t="array" ref="AL14">TREND(AB14:AK14, AB7:AK7, AL7)</f>
        <v>119.81761420406087</v>
      </c>
      <c r="AM14" s="17" cm="1">
        <f t="array" ref="AM14">TREND(AC14:AL14, AC7:AL7, AM7)</f>
        <v>119.81017090070657</v>
      </c>
    </row>
    <row r="15" spans="1:39" x14ac:dyDescent="0.2">
      <c r="A15" s="19" t="s">
        <v>55</v>
      </c>
      <c r="B15" s="17">
        <v>117.11</v>
      </c>
      <c r="C15" s="17">
        <v>129.16</v>
      </c>
      <c r="D15" s="17">
        <v>136.28</v>
      </c>
      <c r="E15" s="17">
        <v>139.18</v>
      </c>
      <c r="F15" s="17">
        <v>140.96</v>
      </c>
      <c r="G15" s="17">
        <v>144.0025</v>
      </c>
      <c r="H15" s="17">
        <v>149.22999999999999</v>
      </c>
      <c r="I15" s="17">
        <v>152.09</v>
      </c>
      <c r="J15" s="17">
        <v>155.76749999999998</v>
      </c>
      <c r="K15" s="17">
        <v>160.77000000000001</v>
      </c>
      <c r="L15" s="17" cm="1">
        <f t="array" ref="L15">TREND(B15:K15, B8:K8, L8)</f>
        <v>164.15110803785942</v>
      </c>
      <c r="M15" s="17" cm="1">
        <f t="array" ref="M15">TREND(C15:L15, C8:L8, M8)</f>
        <v>166.15477818980472</v>
      </c>
      <c r="N15" s="17" cm="1">
        <f t="array" ref="N15">TREND(D15:M15, D8:M8, N8)</f>
        <v>169.15266860763646</v>
      </c>
      <c r="O15" s="17" cm="1">
        <f t="array" ref="O15">TREND(E15:N15, E8:N8, O8)</f>
        <v>172.59905942860249</v>
      </c>
      <c r="P15" s="17" cm="1">
        <f t="array" ref="P15">TREND(F15:O15, F8:O8, P8)</f>
        <v>176.06035758045041</v>
      </c>
      <c r="Q15" s="17" cm="1">
        <f t="array" ref="Q15">TREND(G15:P15, G8:P8, Q8)</f>
        <v>179.42243422559557</v>
      </c>
      <c r="R15" s="17" cm="1">
        <f t="array" ref="R15">TREND(H15:Q15, H8:Q8, R8)</f>
        <v>182.48529272676569</v>
      </c>
      <c r="S15" s="17" cm="1">
        <f t="array" ref="S15">TREND(I15:R15, I8:R8, S8)</f>
        <v>185.58595538513842</v>
      </c>
      <c r="T15" s="17" cm="1">
        <f t="array" ref="T15">TREND(J15:S15, J8:S8, T8)</f>
        <v>188.74393402199792</v>
      </c>
      <c r="U15" s="17" cm="1">
        <f t="array" ref="U15">TREND(K15:T15, K8:T8, U8)</f>
        <v>191.6412274479284</v>
      </c>
      <c r="V15" s="17" cm="1">
        <f t="array" ref="V15">TREND(L15:U15, L8:U8, V8)</f>
        <v>194.94011927633474</v>
      </c>
      <c r="W15" s="17" cm="1">
        <f t="array" ref="W15">TREND(M15:V15, M8:V8, W8)</f>
        <v>198.28833555377946</v>
      </c>
      <c r="X15" s="17" cm="1">
        <f t="array" ref="X15">TREND(N15:W15, N8:W8, X8)</f>
        <v>201.45931241168199</v>
      </c>
      <c r="Y15" s="17" cm="1">
        <f t="array" ref="Y15">TREND(O15:X15, O8:X8, Y8)</f>
        <v>204.5553264691226</v>
      </c>
      <c r="Z15" s="17" cm="1">
        <f t="array" ref="Z15">TREND(P15:Y15, P8:Y8, Z8)</f>
        <v>207.65577331811514</v>
      </c>
      <c r="AA15" s="17" cm="1">
        <f t="array" ref="AA15">TREND(Q15:Z15, Q8:Z8, AA8)</f>
        <v>210.79438142388813</v>
      </c>
      <c r="AB15" s="17" cm="1">
        <f t="array" ref="AB15">TREND(R15:AA15, R8:AA8, AB8)</f>
        <v>213.97433511656897</v>
      </c>
      <c r="AC15" s="17" cm="1">
        <f t="array" ref="AC15">TREND(S15:AB15, S8:AB8, AC8)</f>
        <v>217.15179763023198</v>
      </c>
      <c r="AD15" s="17" cm="1">
        <f t="array" ref="AD15">TREND(T15:AC15, T8:AC8, AD8)</f>
        <v>220.33377881074748</v>
      </c>
      <c r="AE15" s="17" cm="1">
        <f t="array" ref="AE15">TREND(U15:AD15, U8:AD8, AE8)</f>
        <v>223.51944609314106</v>
      </c>
      <c r="AF15" s="17" cm="1">
        <f t="array" ref="AF15">TREND(V15:AE15, V8:AE8, AF8)</f>
        <v>226.646549042045</v>
      </c>
      <c r="AG15" s="17" cm="1">
        <f t="array" ref="AG15">TREND(W15:AF15, W8:AF8, AG8)</f>
        <v>229.77764670531312</v>
      </c>
      <c r="AH15" s="17" cm="1">
        <f t="array" ref="AH15">TREND(X15:AG15, X8:AG8, AH8)</f>
        <v>232.94031479108608</v>
      </c>
      <c r="AI15" s="17" cm="1">
        <f t="array" ref="AI15">TREND(Y15:AH15, Y8:AH8, AI8)</f>
        <v>236.11433166571103</v>
      </c>
      <c r="AJ15" s="17" cm="1">
        <f t="array" ref="AJ15">TREND(Z15:AI15, Z8:AI8, AJ8)</f>
        <v>239.28486061967942</v>
      </c>
      <c r="AK15" s="17" cm="1">
        <f t="array" ref="AK15">TREND(AA15:AJ15, AA8:AJ8, AK8)</f>
        <v>242.44664315098009</v>
      </c>
      <c r="AL15" s="17" cm="1">
        <f t="array" ref="AL15">TREND(AB15:AK15, AB8:AK8, AL8)</f>
        <v>245.60130290352657</v>
      </c>
      <c r="AM15" s="17" cm="1">
        <f t="array" ref="AM15">TREND(AC15:AL15, AC8:AL8, AM8)</f>
        <v>248.75577965880558</v>
      </c>
    </row>
    <row r="16" spans="1:39" x14ac:dyDescent="0.2">
      <c r="A16" s="19" t="s">
        <v>56</v>
      </c>
      <c r="B16" s="17" t="s">
        <v>71</v>
      </c>
      <c r="C16" s="17" t="s">
        <v>71</v>
      </c>
      <c r="D16" s="17">
        <v>210.30499999999998</v>
      </c>
      <c r="E16" s="17">
        <v>215.9</v>
      </c>
      <c r="F16" s="17">
        <v>212.76499999999999</v>
      </c>
      <c r="G16" s="17">
        <v>216.7775</v>
      </c>
      <c r="H16" s="17">
        <v>225.85</v>
      </c>
      <c r="I16" s="17">
        <v>220.99</v>
      </c>
      <c r="J16" s="17">
        <v>225.27250000000001</v>
      </c>
      <c r="K16" s="17">
        <v>259.41000000000003</v>
      </c>
      <c r="L16" s="17" cm="1">
        <f t="array" ref="L16">TREND(D16:K16, D1:K1, L1)</f>
        <v>246.14151785714421</v>
      </c>
      <c r="M16" s="17" cm="1">
        <f t="array" ref="M16">TREND(E16:L16, E1:L1, M1)</f>
        <v>252.82799107142819</v>
      </c>
      <c r="N16" s="17" cm="1">
        <f t="array" ref="N16">TREND(F16:M16, F1:M1, N1)</f>
        <v>261.01628826530759</v>
      </c>
      <c r="O16" s="17" cm="1">
        <f t="array" ref="O16">TREND(G16:N16, G1:N1, O1)</f>
        <v>268.22252072704032</v>
      </c>
      <c r="P16" s="17" cm="1">
        <f t="array" ref="P16">TREND(H16:O16, H1:O1, P1)</f>
        <v>275.29512424836139</v>
      </c>
      <c r="Q16" s="17" cm="1">
        <f t="array" ref="Q16">TREND(I16:P16, I1:P1, Q1)</f>
        <v>283.6322415953</v>
      </c>
      <c r="R16" s="17" cm="1">
        <f t="array" ref="R16">TREND(J16:Q16, J1:Q1, R1)</f>
        <v>289.1045114462413</v>
      </c>
      <c r="S16" s="17" cm="1">
        <f t="array" ref="S16">TREND(K16:R16, K1:R1, S1)</f>
        <v>292.13071176601443</v>
      </c>
      <c r="T16" s="17" cm="1">
        <f t="array" ref="T16">TREND(L16:S16, L1:S1, T1)</f>
        <v>302.02283244786122</v>
      </c>
      <c r="U16" s="17" cm="1">
        <f t="array" ref="U16">TREND(M16:T16, M1:T1, U1)</f>
        <v>308.61647930182517</v>
      </c>
      <c r="V16" s="17" cm="1">
        <f t="array" ref="V16">TREND(N16:U16, N1:U1, V1)</f>
        <v>314.90769202458068</v>
      </c>
      <c r="W16" s="17" cm="1">
        <f t="array" ref="W16">TREND(O16:V16, O1:V1, W1)</f>
        <v>321.29156493898699</v>
      </c>
      <c r="X16" s="17" cm="1">
        <f t="array" ref="X16">TREND(P16:W16, P1:W1, X1)</f>
        <v>327.66694978700616</v>
      </c>
      <c r="Y16" s="17" cm="1">
        <f t="array" ref="Y16">TREND(Q16:X16, Q1:X1, Y1)</f>
        <v>334.0699878653686</v>
      </c>
      <c r="Z16" s="17" cm="1">
        <f t="array" ref="Z16">TREND(R16:Y16, R1:Y1, Z1)</f>
        <v>341.04081987053905</v>
      </c>
      <c r="AA16" s="17" cm="1">
        <f t="array" ref="AA16">TREND(S16:Z16, S1:Z1, AA1)</f>
        <v>348.04740572469382</v>
      </c>
      <c r="AB16" s="17" cm="1">
        <f t="array" ref="AB16">TREND(T16:AA16, T1:AA1, AB1)</f>
        <v>354.07346586038148</v>
      </c>
      <c r="AC16" s="17" cm="1">
        <f t="array" ref="AC16">TREND(U16:AB16, U1:AB1, AC1)</f>
        <v>360.65438195471506</v>
      </c>
      <c r="AD16" s="17" cm="1">
        <f t="array" ref="AD16">TREND(V16:AC16, V1:AC1, AD1)</f>
        <v>367.30377639272047</v>
      </c>
      <c r="AE16" s="17" cm="1">
        <f t="array" ref="AE16">TREND(W16:AD16, W1:AD1, AE1)</f>
        <v>373.94924016647201</v>
      </c>
      <c r="AF16" s="17" cm="1">
        <f t="array" ref="AF16">TREND(X16:AE16, X1:AE1, AF1)</f>
        <v>380.58352425708836</v>
      </c>
      <c r="AG16" s="17" cm="1">
        <f t="array" ref="AG16">TREND(Y16:AF16, Y1:AF1, AG1)</f>
        <v>387.16997977864776</v>
      </c>
      <c r="AH16" s="17" cm="1">
        <f t="array" ref="AH16">TREND(Z16:AG16, Z1:AG1, AH1)</f>
        <v>393.66682939574639</v>
      </c>
      <c r="AI16" s="17" cm="1">
        <f t="array" ref="AI16">TREND(AA16:AH16, AA1:AH1, AI1)</f>
        <v>400.21240183253394</v>
      </c>
      <c r="AJ16" s="17" cm="1">
        <f t="array" ref="AJ16">TREND(AB16:AI16, AB1:AI1, AJ1)</f>
        <v>406.89461155792924</v>
      </c>
      <c r="AK16" s="17" cm="1">
        <f t="array" ref="AK16">TREND(AC16:AJ16, AC1:AJ1, AK1)</f>
        <v>413.48098375435438</v>
      </c>
      <c r="AL16" s="17" cm="1">
        <f t="array" ref="AL16">TREND(AD16:AK16, AD1:AK1, AL1)</f>
        <v>420.05146075794437</v>
      </c>
      <c r="AM16" s="17" cm="1">
        <f t="array" ref="AM16">TREND(AE16:AL16, AE1:AL1, AM1)</f>
        <v>426.6219669412294</v>
      </c>
    </row>
    <row r="17" spans="1:39" x14ac:dyDescent="0.2">
      <c r="A17" s="19" t="s">
        <v>57</v>
      </c>
      <c r="B17" s="17">
        <v>115.75</v>
      </c>
      <c r="C17" s="17">
        <v>123.32</v>
      </c>
      <c r="D17" s="17">
        <v>129.82999999999998</v>
      </c>
      <c r="E17" s="17">
        <v>132.94749999999999</v>
      </c>
      <c r="F17" s="17">
        <v>136.38749999999999</v>
      </c>
      <c r="G17" s="17">
        <v>140.6825</v>
      </c>
      <c r="H17" s="17">
        <v>143.1</v>
      </c>
      <c r="I17" s="17">
        <v>146.61000000000001</v>
      </c>
      <c r="J17" s="17">
        <v>152.42249999999999</v>
      </c>
      <c r="K17" s="17">
        <v>161.96</v>
      </c>
      <c r="L17" s="17" cm="1">
        <f t="array" ref="L17">TREND(B17:K17, B1:K1, L1)</f>
        <v>162.90966666666645</v>
      </c>
      <c r="M17" s="17" cm="1">
        <f t="array" ref="M17">TREND(C17:L17, C1:L1, M1)</f>
        <v>166.73953333333338</v>
      </c>
      <c r="N17" s="17" cm="1">
        <f t="array" ref="N17">TREND(D17:M17, D1:M1, N1)</f>
        <v>170.97603555555543</v>
      </c>
      <c r="O17" s="17" cm="1">
        <f t="array" ref="O17">TREND(E17:N17, E1:N1, O1)</f>
        <v>175.74850311111186</v>
      </c>
      <c r="P17" s="17" cm="1">
        <f t="array" ref="P17">TREND(F17:O17, F1:O1, P1)</f>
        <v>180.51822198518494</v>
      </c>
      <c r="Q17" s="17" cm="1">
        <f t="array" ref="Q17">TREND(G17:P17, G1:P1, Q1)</f>
        <v>185.25976153481497</v>
      </c>
      <c r="R17" s="17" cm="1">
        <f t="array" ref="R17">TREND(H17:Q17, H1:Q1, R1)</f>
        <v>190.10120210528476</v>
      </c>
      <c r="S17" s="17" cm="1">
        <f t="array" ref="S17">TREND(I17:R17, I1:R1, S1)</f>
        <v>194.55206813495352</v>
      </c>
      <c r="T17" s="17" cm="1">
        <f t="array" ref="T17">TREND(J17:S17, J1:S1, T1)</f>
        <v>198.58586710280542</v>
      </c>
      <c r="U17" s="17" cm="1">
        <f t="array" ref="U17">TREND(K17:T17, K1:T1, U1)</f>
        <v>202.5870477821336</v>
      </c>
      <c r="V17" s="17" cm="1">
        <f t="array" ref="V17">TREND(L17:U17, L1:U1, V1)</f>
        <v>207.65447625967317</v>
      </c>
      <c r="W17" s="17" cm="1">
        <f t="array" ref="W17">TREND(M17:V17, M1:V1, W1)</f>
        <v>212.29365072053042</v>
      </c>
      <c r="X17" s="17" cm="1">
        <f t="array" ref="X17">TREND(N17:W17, N1:W1, X1)</f>
        <v>216.82680543730748</v>
      </c>
      <c r="Y17" s="17" cm="1">
        <f t="array" ref="Y17">TREND(O17:X17, O1:X1, Y1)</f>
        <v>221.26601480757563</v>
      </c>
      <c r="Z17" s="17" cm="1">
        <f t="array" ref="Z17">TREND(P17:Y17, P1:Y1, Z1)</f>
        <v>225.69684794864952</v>
      </c>
      <c r="AA17" s="17" cm="1">
        <f t="array" ref="AA17">TREND(Q17:Z17, Q1:Z1, AA1)</f>
        <v>230.13743859947499</v>
      </c>
      <c r="AB17" s="17" cm="1">
        <f t="array" ref="AB17">TREND(R17:AA17, R1:AA1, AB1)</f>
        <v>234.60676765963217</v>
      </c>
      <c r="AC17" s="17" cm="1">
        <f t="array" ref="AC17">TREND(S17:AB17, S1:AB1, AC1)</f>
        <v>239.16303402500307</v>
      </c>
      <c r="AD17" s="17" cm="1">
        <f t="array" ref="AD17">TREND(T17:AC17, T1:AC1, AD1)</f>
        <v>243.76166684080818</v>
      </c>
      <c r="AE17" s="17" cm="1">
        <f t="array" ref="AE17">TREND(U17:AD17, U1:AD1, AE1)</f>
        <v>248.3013681150278</v>
      </c>
      <c r="AF17" s="17" cm="1">
        <f t="array" ref="AF17">TREND(V17:AE17, V1:AE1, AF1)</f>
        <v>252.71221143088951</v>
      </c>
      <c r="AG17" s="17" cm="1">
        <f t="array" ref="AG17">TREND(W17:AF17, W1:AF1, AG1)</f>
        <v>257.19108497824527</v>
      </c>
      <c r="AH17" s="17" cm="1">
        <f t="array" ref="AH17">TREND(X17:AG17, X1:AG1, AH1)</f>
        <v>261.69477212268976</v>
      </c>
      <c r="AI17" s="17" cm="1">
        <f t="array" ref="AI17">TREND(Y17:AH17, Y1:AH1, AI1)</f>
        <v>266.21561309887511</v>
      </c>
      <c r="AJ17" s="17" cm="1">
        <f t="array" ref="AJ17">TREND(Z17:AI17, Z1:AI1, AJ1)</f>
        <v>270.73738185190996</v>
      </c>
      <c r="AK17" s="17" cm="1">
        <f t="array" ref="AK17">TREND(AA17:AJ17, AA1:AJ1, AK1)</f>
        <v>275.25277372436176</v>
      </c>
      <c r="AL17" s="17" cm="1">
        <f t="array" ref="AL17">TREND(AB17:AK17, AB1:AK1, AL1)</f>
        <v>279.75577759246335</v>
      </c>
      <c r="AM17" s="17" cm="1">
        <f t="array" ref="AM17">TREND(AC17:AL17, AC1:AL1, AM1)</f>
        <v>284.24411508218691</v>
      </c>
    </row>
    <row r="18" spans="1:39" x14ac:dyDescent="0.2">
      <c r="A18" s="19" t="s">
        <v>58</v>
      </c>
      <c r="B18" s="17">
        <v>116.69</v>
      </c>
      <c r="C18" s="17">
        <v>134.51</v>
      </c>
      <c r="D18" s="17">
        <v>144.54499999999999</v>
      </c>
      <c r="E18" s="17">
        <v>143.95499999999998</v>
      </c>
      <c r="F18" s="17">
        <v>144.17250000000001</v>
      </c>
      <c r="G18" s="17">
        <v>149.10750000000002</v>
      </c>
      <c r="H18" s="17">
        <v>152.59</v>
      </c>
      <c r="I18" s="17">
        <v>155.84</v>
      </c>
      <c r="J18" s="17">
        <v>161.88999999999999</v>
      </c>
      <c r="K18" s="17">
        <v>169.89</v>
      </c>
      <c r="L18" s="17" cm="1">
        <f t="array" ref="L18">TREND(B18:K18, B2:K2, L2)</f>
        <v>172.97314200877958</v>
      </c>
      <c r="M18" s="17" cm="1">
        <f t="array" ref="M18">TREND(C18:L18, C2:L2, M2)</f>
        <v>174.65151372663527</v>
      </c>
      <c r="N18" s="17" cm="1">
        <f t="array" ref="N18">TREND(D18:M18, D2:M2, N2)</f>
        <v>178.42260990199981</v>
      </c>
      <c r="O18" s="17" cm="1">
        <f t="array" ref="O18">TREND(E18:N18, E2:N2, O2)</f>
        <v>183.75985921269077</v>
      </c>
      <c r="P18" s="17" cm="1">
        <f t="array" ref="P18">TREND(F18:O18, F2:O2, P2)</f>
        <v>188.71111085279162</v>
      </c>
      <c r="Q18" s="17" cm="1">
        <f t="array" ref="Q18">TREND(G18:P18, G2:P2, Q2)</f>
        <v>193.08839297206256</v>
      </c>
      <c r="R18" s="17" cm="1">
        <f t="array" ref="R18">TREND(H18:Q18, H2:Q2, R2)</f>
        <v>197.57805935466712</v>
      </c>
      <c r="S18" s="17" cm="1">
        <f t="array" ref="S18">TREND(I18:R18, I2:R2, S2)</f>
        <v>201.87053562845531</v>
      </c>
      <c r="T18" s="17" cm="1">
        <f t="array" ref="T18">TREND(J18:S18, J2:S2, T2)</f>
        <v>205.70060309538511</v>
      </c>
      <c r="U18" s="17" cm="1">
        <f t="array" ref="U18">TREND(K18:T18, K2:T2, U2)</f>
        <v>209.62789941866032</v>
      </c>
      <c r="V18" s="17" cm="1">
        <f t="array" ref="V18">TREND(L18:U18, L2:U2, V2)</f>
        <v>214.32721550528547</v>
      </c>
      <c r="W18" s="17" cm="1">
        <f t="array" ref="W18">TREND(M18:V18, M2:V2, W2)</f>
        <v>219.07784704152951</v>
      </c>
      <c r="X18" s="17" cm="1">
        <f t="array" ref="X18">TREND(N18:W18, N2:W2, X2)</f>
        <v>223.43572901057968</v>
      </c>
      <c r="Y18" s="17" cm="1">
        <f t="array" ref="Y18">TREND(O18:X18, O2:X2, Y2)</f>
        <v>227.57934120865278</v>
      </c>
      <c r="Z18" s="17" cm="1">
        <f t="array" ref="Z18">TREND(P18:Y18, P2:Y2, Z2)</f>
        <v>231.80089879464396</v>
      </c>
      <c r="AA18" s="17" cm="1">
        <f t="array" ref="AA18">TREND(Q18:Z18, Q2:Z2, AA2)</f>
        <v>236.11126921339107</v>
      </c>
      <c r="AB18" s="17" cm="1">
        <f t="array" ref="AB18">TREND(R18:AA18, R2:AA2, AB2)</f>
        <v>240.44115637596892</v>
      </c>
      <c r="AC18" s="17" cm="1">
        <f t="array" ref="AC18">TREND(S18:AB18, S2:AB2, AC2)</f>
        <v>244.83134246720419</v>
      </c>
      <c r="AD18" s="17" cm="1">
        <f t="array" ref="AD18">TREND(T18:AC18, T2:AC2, AD2)</f>
        <v>249.26373912484885</v>
      </c>
      <c r="AE18" s="17" cm="1">
        <f t="array" ref="AE18">TREND(U18:AD18, U2:AD2, AE2)</f>
        <v>253.6276499054824</v>
      </c>
      <c r="AF18" s="17" cm="1">
        <f t="array" ref="AF18">TREND(V18:AE18, V2:AE2, AF2)</f>
        <v>257.8791199205491</v>
      </c>
      <c r="AG18" s="17" cm="1">
        <f t="array" ref="AG18">TREND(W18:AF18, W2:AF2, AG2)</f>
        <v>262.15133074166306</v>
      </c>
      <c r="AH18" s="17" cm="1">
        <f t="array" ref="AH18">TREND(X18:AG18, X2:AG2, AH2)</f>
        <v>266.49619910350009</v>
      </c>
      <c r="AI18" s="17" cm="1">
        <f t="array" ref="AI18">TREND(Y18:AH18, Y2:AH2, AI2)</f>
        <v>270.86940962313076</v>
      </c>
      <c r="AJ18" s="17" cm="1">
        <f t="array" ref="AJ18">TREND(Z18:AI18, Z2:AI2, AJ2)</f>
        <v>275.22616230608816</v>
      </c>
      <c r="AK18" s="17" cm="1">
        <f t="array" ref="AK18">TREND(AA18:AJ18, AA2:AJ2, AK2)</f>
        <v>279.56541572794254</v>
      </c>
      <c r="AL18" s="17" cm="1">
        <f t="array" ref="AL18">TREND(AB18:AK18, AB2:AK2, AL2)</f>
        <v>283.89479698947457</v>
      </c>
      <c r="AM18" s="17" cm="1">
        <f t="array" ref="AM18">TREND(AC18:AL18, AC2:AL2, AM2)</f>
        <v>288.21357155420935</v>
      </c>
    </row>
    <row r="19" spans="1:39" x14ac:dyDescent="0.2">
      <c r="A19" s="19" t="s">
        <v>59</v>
      </c>
      <c r="B19" s="17">
        <v>121.04</v>
      </c>
      <c r="C19" s="17">
        <v>128.71</v>
      </c>
      <c r="D19" s="17">
        <v>143.73249999999999</v>
      </c>
      <c r="E19" s="17">
        <v>144.155</v>
      </c>
      <c r="F19" s="17">
        <v>145.0625</v>
      </c>
      <c r="G19" s="17">
        <v>153.095</v>
      </c>
      <c r="H19" s="17">
        <v>154.12</v>
      </c>
      <c r="I19" s="17">
        <v>155.85</v>
      </c>
      <c r="J19" s="17">
        <v>154.42000000000002</v>
      </c>
      <c r="K19" s="17">
        <v>162.19</v>
      </c>
      <c r="L19" s="17" cm="1">
        <f t="array" ref="L19">TREND(B19:K19, B3:K3, L3)</f>
        <v>166.58643341425892</v>
      </c>
      <c r="M19" s="17" cm="1">
        <f t="array" ref="M19">TREND(C19:L19, C3:L3, M3)</f>
        <v>150.79214334142588</v>
      </c>
      <c r="N19" s="17" cm="1">
        <f t="array" ref="N19">TREND(D19:M19, D3:M3, N3)</f>
        <v>153.00035767556847</v>
      </c>
      <c r="O19" s="17" cm="1">
        <f t="array" ref="O19">TREND(E19:N19, E3:N3, O3)</f>
        <v>153.92714344312532</v>
      </c>
      <c r="P19" s="17" cm="1">
        <f t="array" ref="P19">TREND(F19:O19, F3:O3, P3)</f>
        <v>154.90435778743785</v>
      </c>
      <c r="Q19" s="17" cm="1">
        <f t="array" ref="Q19">TREND(G19:P19, G3:P3, Q3)</f>
        <v>155.88854356618165</v>
      </c>
      <c r="R19" s="17" cm="1">
        <f t="array" ref="R19">TREND(H19:Q19, H3:Q3, R3)</f>
        <v>156.16789792279982</v>
      </c>
      <c r="S19" s="17" cm="1">
        <f t="array" ref="S19">TREND(I19:R19, I3:R3, S3)</f>
        <v>156.37268771507979</v>
      </c>
      <c r="T19" s="17" cm="1">
        <f t="array" ref="T19">TREND(J19:S19, J3:S3, T3)</f>
        <v>156.42495648658775</v>
      </c>
      <c r="U19" s="17" cm="1">
        <f t="array" ref="U19">TREND(K19:T19, K3:T3, U3)</f>
        <v>156.62545213524655</v>
      </c>
      <c r="V19" s="17" cm="1">
        <f t="array" ref="V19">TREND(L19:U19, L3:U3, V3)</f>
        <v>156.06899734877121</v>
      </c>
      <c r="W19" s="17" cm="1">
        <f t="array" ref="W19">TREND(M19:V19, M3:V3, W3)</f>
        <v>155.01725374222244</v>
      </c>
      <c r="X19" s="17" cm="1">
        <f t="array" ref="X19">TREND(N19:W19, N3:W3, X3)</f>
        <v>155.43976478230212</v>
      </c>
      <c r="Y19" s="17" cm="1">
        <f t="array" ref="Y19">TREND(O19:X19, O3:X3, Y3)</f>
        <v>155.68370549297546</v>
      </c>
      <c r="Z19" s="17" cm="1">
        <f t="array" ref="Z19">TREND(P19:Y19, P3:Y3, Z3)</f>
        <v>155.85936169796045</v>
      </c>
      <c r="AA19" s="17" cm="1">
        <f t="array" ref="AA19">TREND(Q19:Z19, Q3:Z3, AA3)</f>
        <v>155.95486208901269</v>
      </c>
      <c r="AB19" s="17" cm="1">
        <f t="array" ref="AB19">TREND(R19:AA19, R3:AA3, AB3)</f>
        <v>155.96149394129583</v>
      </c>
      <c r="AC19" s="17" cm="1">
        <f t="array" ref="AC19">TREND(S19:AB19, S3:AB3, AC3)</f>
        <v>155.94085354314544</v>
      </c>
      <c r="AD19" s="17" cm="1">
        <f t="array" ref="AD19">TREND(T19:AC19, T3:AC3, AD3)</f>
        <v>155.89767012595203</v>
      </c>
      <c r="AE19" s="17" cm="1">
        <f t="array" ref="AE19">TREND(U19:AD19, U3:AD3, AE3)</f>
        <v>155.84494148988844</v>
      </c>
      <c r="AF19" s="17" cm="1">
        <f t="array" ref="AF19">TREND(V19:AE19, V3:AE3, AF3)</f>
        <v>155.76689042535264</v>
      </c>
      <c r="AG19" s="17" cm="1">
        <f t="array" ref="AG19">TREND(W19:AF19, W3:AF3, AG3)</f>
        <v>155.73667973301079</v>
      </c>
      <c r="AH19" s="17" cm="1">
        <f t="array" ref="AH19">TREND(X19:AG19, X3:AG3, AH3)</f>
        <v>155.80862233208958</v>
      </c>
      <c r="AI19" s="17" cm="1">
        <f t="array" ref="AI19">TREND(Y19:AH19, Y3:AH3, AI3)</f>
        <v>155.84550808706831</v>
      </c>
      <c r="AJ19" s="17" cm="1">
        <f t="array" ref="AJ19">TREND(Z19:AI19, Z3:AI3, AJ3)</f>
        <v>155.86168834647759</v>
      </c>
      <c r="AK19" s="17" cm="1">
        <f t="array" ref="AK19">TREND(AA19:AJ19, AA3:AJ3, AK3)</f>
        <v>155.86192101132934</v>
      </c>
      <c r="AL19" s="17" cm="1">
        <f t="array" ref="AL19">TREND(AB19:AK19, AB3:AK3, AL3)</f>
        <v>155.85262690356097</v>
      </c>
      <c r="AM19" s="17" cm="1">
        <f t="array" ref="AM19">TREND(AC19:AL19, AC3:AL3, AM3)</f>
        <v>155.84174019978752</v>
      </c>
    </row>
    <row r="20" spans="1:39" x14ac:dyDescent="0.2">
      <c r="A20" s="19" t="s">
        <v>60</v>
      </c>
      <c r="B20" s="17">
        <v>128.36000000000001</v>
      </c>
      <c r="C20" s="17">
        <v>130.96</v>
      </c>
      <c r="D20" s="17">
        <v>127.965</v>
      </c>
      <c r="E20" s="17">
        <v>124.3875</v>
      </c>
      <c r="F20" s="17">
        <v>127.0825</v>
      </c>
      <c r="G20" s="17">
        <v>130.02999999999997</v>
      </c>
      <c r="H20" s="17">
        <v>130.43</v>
      </c>
      <c r="I20" s="17">
        <v>128.78</v>
      </c>
      <c r="J20" s="17">
        <v>131.39750000000001</v>
      </c>
      <c r="K20" s="17">
        <v>141.03</v>
      </c>
      <c r="L20" s="17" cm="1">
        <f t="array" ref="L20">TREND(B20:K20, B1:K1, L1)</f>
        <v>134.7836666666667</v>
      </c>
      <c r="M20" s="17" cm="1">
        <f t="array" ref="M20">TREND(C20:L20, C1:L1, M1)</f>
        <v>136.23163333333332</v>
      </c>
      <c r="N20" s="17" cm="1">
        <f t="array" ref="N20">TREND(D20:M20, D1:M1, N1)</f>
        <v>138.52387555555561</v>
      </c>
      <c r="O20" s="17" cm="1">
        <f t="array" ref="O20">TREND(E20:N20, E1:N1, O1)</f>
        <v>140.5829057777778</v>
      </c>
      <c r="P20" s="17" cm="1">
        <f t="array" ref="P20">TREND(F20:O20, F1:O1, P1)</f>
        <v>141.80762305185181</v>
      </c>
      <c r="Q20" s="17" cm="1">
        <f t="array" ref="Q20">TREND(G20:P20, G1:P1, Q1)</f>
        <v>143.16120018370384</v>
      </c>
      <c r="R20" s="17" cm="1">
        <f t="array" ref="R20">TREND(H20:Q20, H1:Q1, R1)</f>
        <v>144.86053329817332</v>
      </c>
      <c r="S20" s="17" cm="1">
        <f t="array" ref="S20">TREND(I20:R20, I1:R1, S1)</f>
        <v>146.47085297951617</v>
      </c>
      <c r="T20" s="17" cm="1">
        <f t="array" ref="T20">TREND(J20:S20, J1:S1, T1)</f>
        <v>147.32326498018529</v>
      </c>
      <c r="U20" s="17" cm="1">
        <f t="array" ref="U20">TREND(K20:T20, K1:T1, U1)</f>
        <v>148.03525158248749</v>
      </c>
      <c r="V20" s="17" cm="1">
        <f t="array" ref="V20">TREND(L20:U20, L1:U1, V1)</f>
        <v>150.53898182703142</v>
      </c>
      <c r="W20" s="17" cm="1">
        <f t="array" ref="W20">TREND(M20:V20, M1:V1, W1)</f>
        <v>151.91149850833835</v>
      </c>
      <c r="X20" s="17" cm="1">
        <f t="array" ref="X20">TREND(N20:W20, N1:W1, X1)</f>
        <v>153.16879196258833</v>
      </c>
      <c r="Y20" s="17" cm="1">
        <f t="array" ref="Y20">TREND(O20:X20, O1:X1, Y1)</f>
        <v>154.49494304613063</v>
      </c>
      <c r="Z20" s="17" cm="1">
        <f t="array" ref="Z20">TREND(P20:Y20, P1:Y1, Z1)</f>
        <v>155.92430152854649</v>
      </c>
      <c r="AA20" s="17" cm="1">
        <f t="array" ref="AA20">TREND(Q20:Z20, Q1:Z1, AA1)</f>
        <v>157.32452552579207</v>
      </c>
      <c r="AB20" s="17" cm="1">
        <f t="array" ref="AB20">TREND(R20:AA20, R1:AA1, AB1)</f>
        <v>158.70468112531626</v>
      </c>
      <c r="AC20" s="17" cm="1">
        <f t="array" ref="AC20">TREND(S20:AB20, S1:AB1, AC1)</f>
        <v>160.14583277236943</v>
      </c>
      <c r="AD20" s="17" cm="1">
        <f t="array" ref="AD20">TREND(T20:AC20, T1:AC1, AD1)</f>
        <v>161.66992047145959</v>
      </c>
      <c r="AE20" s="17" cm="1">
        <f t="array" ref="AE20">TREND(U20:AD20, U1:AD1, AE1)</f>
        <v>163.11928779750724</v>
      </c>
      <c r="AF20" s="17" cm="1">
        <f t="array" ref="AF20">TREND(V20:AE20, V1:AE1, AF1)</f>
        <v>164.38182144850316</v>
      </c>
      <c r="AG20" s="17" cm="1">
        <f t="array" ref="AG20">TREND(W20:AF20, W1:AF1, AG1)</f>
        <v>165.81142754410666</v>
      </c>
      <c r="AH20" s="17" cm="1">
        <f t="array" ref="AH20">TREND(X20:AG20, X1:AG1, AH1)</f>
        <v>167.25602455153694</v>
      </c>
      <c r="AI20" s="17" cm="1">
        <f t="array" ref="AI20">TREND(Y20:AH20, Y1:AH1, AI1)</f>
        <v>168.68707668068646</v>
      </c>
      <c r="AJ20" s="17" cm="1">
        <f t="array" ref="AJ20">TREND(Z20:AI20, Z1:AI1, AJ1)</f>
        <v>170.1050411111778</v>
      </c>
      <c r="AK20" s="17" cm="1">
        <f t="array" ref="AK20">TREND(AA20:AJ20, AA1:AJ1, AK1)</f>
        <v>171.52521133354048</v>
      </c>
      <c r="AL20" s="17" cm="1">
        <f t="array" ref="AL20">TREND(AB20:AK20, AB1:AK1, AL1)</f>
        <v>172.94146007193694</v>
      </c>
      <c r="AM20" s="17" cm="1">
        <f t="array" ref="AM20">TREND(AC20:AL20, AC1:AL1, AM1)</f>
        <v>174.34553741171567</v>
      </c>
    </row>
    <row r="21" spans="1:39" x14ac:dyDescent="0.2">
      <c r="A21" s="19" t="s">
        <v>61</v>
      </c>
      <c r="B21" s="17">
        <v>104.96</v>
      </c>
      <c r="C21" s="17">
        <v>110.27</v>
      </c>
      <c r="D21" s="17">
        <v>115.39749999999999</v>
      </c>
      <c r="E21" s="17">
        <v>116.65499999999999</v>
      </c>
      <c r="F21" s="17">
        <v>118.455</v>
      </c>
      <c r="G21" s="17">
        <v>120.0925</v>
      </c>
      <c r="H21" s="17">
        <v>121.48</v>
      </c>
      <c r="I21" s="17">
        <v>122.93</v>
      </c>
      <c r="J21" s="17">
        <v>124.4225</v>
      </c>
      <c r="K21" s="17">
        <v>127.53</v>
      </c>
      <c r="L21" s="17" cm="1">
        <f t="array" ref="L21">TREND(B21:K21, B5:K5, L5)</f>
        <v>129.70851390680218</v>
      </c>
      <c r="M21" s="17" cm="1">
        <f t="array" ref="M21">TREND(C21:L21, C5:L5, M5)</f>
        <v>120.69410139068023</v>
      </c>
      <c r="N21" s="17" cm="1">
        <f t="array" ref="N21">TREND(D21:M21, D5:M5, N5)</f>
        <v>121.73651152974826</v>
      </c>
      <c r="O21" s="17" cm="1">
        <f t="array" ref="O21">TREND(E21:N21, E5:N5, O5)</f>
        <v>122.37041268272306</v>
      </c>
      <c r="P21" s="17" cm="1">
        <f t="array" ref="P21">TREND(F21:O21, F5:O5, P5)</f>
        <v>122.94195395099537</v>
      </c>
      <c r="Q21" s="17" cm="1">
        <f t="array" ref="Q21">TREND(G21:P21, G5:P5, Q5)</f>
        <v>123.39064934609492</v>
      </c>
      <c r="R21" s="17" cm="1">
        <f t="array" ref="R21">TREND(H21:Q21, H5:Q5, R5)</f>
        <v>123.72046428070442</v>
      </c>
      <c r="S21" s="17" cm="1">
        <f t="array" ref="S21">TREND(I21:R21, I5:R5, S5)</f>
        <v>123.94451070877486</v>
      </c>
      <c r="T21" s="17" cm="1">
        <f t="array" ref="T21">TREND(J21:S21, J5:S5, T5)</f>
        <v>124.04596177965234</v>
      </c>
      <c r="U21" s="17" cm="1">
        <f t="array" ref="U21">TREND(K21:T21, K5:T5, U5)</f>
        <v>124.00830795761756</v>
      </c>
      <c r="V21" s="17" cm="1">
        <f t="array" ref="V21">TREND(L21:U21, L5:U5, V5)</f>
        <v>123.65613875337931</v>
      </c>
      <c r="W21" s="17" cm="1">
        <f t="array" ref="W21">TREND(M21:V21, M5:V5, W5)</f>
        <v>123.05090123803703</v>
      </c>
      <c r="X21" s="17" cm="1">
        <f t="array" ref="X21">TREND(N21:W21, N5:W5, X5)</f>
        <v>123.2865812227727</v>
      </c>
      <c r="Y21" s="17" cm="1">
        <f t="array" ref="Y21">TREND(O21:X21, O5:X5, Y5)</f>
        <v>123.44158819207514</v>
      </c>
      <c r="Z21" s="17" cm="1">
        <f t="array" ref="Z21">TREND(P21:Y21, P5:Y5, Z5)</f>
        <v>123.54870574301037</v>
      </c>
      <c r="AA21" s="17" cm="1">
        <f t="array" ref="AA21">TREND(Q21:Z21, Q5:Z5, AA5)</f>
        <v>123.60938092221186</v>
      </c>
      <c r="AB21" s="17" cm="1">
        <f t="array" ref="AB21">TREND(R21:AA21, R5:AA5, AB5)</f>
        <v>123.63125407982355</v>
      </c>
      <c r="AC21" s="17" cm="1">
        <f t="array" ref="AC21">TREND(S21:AB21, S5:AB5, AC5)</f>
        <v>123.62233305973548</v>
      </c>
      <c r="AD21" s="17" cm="1">
        <f t="array" ref="AD21">TREND(T21:AC21, T5:AC5, AD5)</f>
        <v>123.59011529483152</v>
      </c>
      <c r="AE21" s="17" cm="1">
        <f t="array" ref="AE21">TREND(U21:AD21, U5:AD5, AE5)</f>
        <v>123.54453064634944</v>
      </c>
      <c r="AF21" s="17" cm="1">
        <f t="array" ref="AF21">TREND(V21:AE21, V5:AE5, AF5)</f>
        <v>123.49815291522262</v>
      </c>
      <c r="AG21" s="17" cm="1">
        <f t="array" ref="AG21">TREND(W21:AF21, W5:AF5, AG5)</f>
        <v>123.48235433140697</v>
      </c>
      <c r="AH21" s="17" cm="1">
        <f t="array" ref="AH21">TREND(X21:AG21, X5:AG5, AH5)</f>
        <v>123.52549964074396</v>
      </c>
      <c r="AI21" s="17" cm="1">
        <f t="array" ref="AI21">TREND(Y21:AH21, Y5:AH5, AI5)</f>
        <v>123.5493914825411</v>
      </c>
      <c r="AJ21" s="17" cm="1">
        <f t="array" ref="AJ21">TREND(Z21:AI21, Z5:AI5, AJ5)</f>
        <v>123.56017181158768</v>
      </c>
      <c r="AK21" s="17" cm="1">
        <f t="array" ref="AK21">TREND(AA21:AJ21, AA5:AJ5, AK5)</f>
        <v>123.56131841844542</v>
      </c>
      <c r="AL21" s="17" cm="1">
        <f t="array" ref="AL21">TREND(AB21:AK21, AB5:AK5, AL5)</f>
        <v>123.55651216806878</v>
      </c>
      <c r="AM21" s="17" cm="1">
        <f t="array" ref="AM21">TREND(AC21:AL21, AC5:AL5, AM5)</f>
        <v>123.5490379768933</v>
      </c>
    </row>
    <row r="22" spans="1:39" x14ac:dyDescent="0.2">
      <c r="A22" s="19" t="s">
        <v>62</v>
      </c>
      <c r="B22" s="17">
        <v>110.79</v>
      </c>
      <c r="C22" s="17">
        <v>114.59</v>
      </c>
      <c r="D22" s="17">
        <v>119.04</v>
      </c>
      <c r="E22" s="17">
        <v>119.6675</v>
      </c>
      <c r="F22" s="17">
        <v>124.25749999999999</v>
      </c>
      <c r="G22" s="17">
        <v>128.86500000000001</v>
      </c>
      <c r="H22" s="17">
        <v>131.65</v>
      </c>
      <c r="I22" s="17">
        <v>130.13999999999999</v>
      </c>
      <c r="J22" s="17">
        <v>135.0275</v>
      </c>
      <c r="K22" s="17">
        <v>140.41999999999999</v>
      </c>
      <c r="L22" s="17" cm="1">
        <f t="array" ref="L22">TREND(B22:K22, B6:K6, L6)</f>
        <v>131.70044965247624</v>
      </c>
      <c r="M22" s="17" cm="1">
        <f t="array" ref="M22">TREND(C22:L22, C6:L6, M6)</f>
        <v>127.53579496524762</v>
      </c>
      <c r="N22" s="17" cm="1">
        <f t="array" ref="N22">TREND(D22:M22, D6:M6, N6)</f>
        <v>128.83037446177238</v>
      </c>
      <c r="O22" s="17" cm="1">
        <f t="array" ref="O22">TREND(E22:N22, E6:N6, O6)</f>
        <v>129.80941190794962</v>
      </c>
      <c r="P22" s="17" cm="1">
        <f t="array" ref="P22">TREND(F22:O22, F6:O6, P6)</f>
        <v>130.8236030987446</v>
      </c>
      <c r="Q22" s="17" cm="1">
        <f t="array" ref="Q22">TREND(G22:P22, G6:P6, Q6)</f>
        <v>131.48021340861902</v>
      </c>
      <c r="R22" s="17" cm="1">
        <f t="array" ref="R22">TREND(H22:Q22, H6:Q6, R6)</f>
        <v>131.74173474948094</v>
      </c>
      <c r="S22" s="17" cm="1">
        <f t="array" ref="S22">TREND(I22:R22, I6:R6, S6)</f>
        <v>131.75090822442903</v>
      </c>
      <c r="T22" s="17" cm="1">
        <f t="array" ref="T22">TREND(J22:S22, J6:S6, T6)</f>
        <v>131.91199904687193</v>
      </c>
      <c r="U22" s="17" cm="1">
        <f t="array" ref="U22">TREND(K22:T22, K6:T6, U6)</f>
        <v>131.60044895155912</v>
      </c>
      <c r="V22" s="17" cm="1">
        <f t="array" ref="V22">TREND(L22:U22, L6:U6, V6)</f>
        <v>130.71849384671503</v>
      </c>
      <c r="W22" s="17" cm="1">
        <f t="array" ref="W22">TREND(M22:V22, M6:V6, W6)</f>
        <v>130.62029826613895</v>
      </c>
      <c r="X22" s="17" cm="1">
        <f t="array" ref="X22">TREND(N22:W22, N6:W6, X6)</f>
        <v>130.92874859622808</v>
      </c>
      <c r="Y22" s="17" cm="1">
        <f t="array" ref="Y22">TREND(O22:X22, O6:X6, Y6)</f>
        <v>131.13858600967362</v>
      </c>
      <c r="Z22" s="17" cm="1">
        <f t="array" ref="Z22">TREND(P22:Y22, P6:Y6, Z6)</f>
        <v>131.27150341984603</v>
      </c>
      <c r="AA22" s="17" cm="1">
        <f t="array" ref="AA22">TREND(Q22:Z22, Q6:Z6, AA6)</f>
        <v>131.31629345195617</v>
      </c>
      <c r="AB22" s="17" cm="1">
        <f t="array" ref="AB22">TREND(R22:AA22, R6:AA6, AB6)</f>
        <v>131.29990145628989</v>
      </c>
      <c r="AC22" s="17" cm="1">
        <f t="array" ref="AC22">TREND(S22:AB22, S6:AB6, AC6)</f>
        <v>131.25571812697078</v>
      </c>
      <c r="AD22" s="17" cm="1">
        <f t="array" ref="AD22">TREND(T22:AC22, T6:AC6, AD6)</f>
        <v>131.20619911722497</v>
      </c>
      <c r="AE22" s="17" cm="1">
        <f t="array" ref="AE22">TREND(U22:AD22, U6:AD6, AE6)</f>
        <v>131.13561912426027</v>
      </c>
      <c r="AF22" s="17" cm="1">
        <f t="array" ref="AF22">TREND(V22:AE22, V6:AE6, AF6)</f>
        <v>131.08913614153039</v>
      </c>
      <c r="AG22" s="17" cm="1">
        <f t="array" ref="AG22">TREND(W22:AF22, W6:AF6, AG6)</f>
        <v>131.12620037101192</v>
      </c>
      <c r="AH22" s="17" cm="1">
        <f t="array" ref="AH22">TREND(X22:AG22, X6:AG6, AH6)</f>
        <v>131.17679058149923</v>
      </c>
      <c r="AI22" s="17" cm="1">
        <f t="array" ref="AI22">TREND(Y22:AH22, Y6:AH6, AI6)</f>
        <v>131.20159478002634</v>
      </c>
      <c r="AJ22" s="17" cm="1">
        <f t="array" ref="AJ22">TREND(Z22:AI22, Z6:AI6, AJ6)</f>
        <v>131.20789565706161</v>
      </c>
      <c r="AK22" s="17" cm="1">
        <f t="array" ref="AK22">TREND(AA22:AJ22, AA6:AJ6, AK6)</f>
        <v>131.20153488078319</v>
      </c>
      <c r="AL22" s="17" cm="1">
        <f t="array" ref="AL22">TREND(AB22:AK22, AB6:AK6, AL6)</f>
        <v>131.19005902366584</v>
      </c>
      <c r="AM22" s="17" cm="1">
        <f t="array" ref="AM22">TREND(AC22:AL22, AC6:AL6, AM6)</f>
        <v>131.17907478040345</v>
      </c>
    </row>
    <row r="23" spans="1:39" x14ac:dyDescent="0.2">
      <c r="A23" s="19" t="s">
        <v>63</v>
      </c>
      <c r="B23" s="17">
        <v>140.77000000000001</v>
      </c>
      <c r="C23" s="17">
        <v>152.07</v>
      </c>
      <c r="D23" s="17">
        <v>157.46499999999997</v>
      </c>
      <c r="E23" s="17">
        <v>158.19749999999999</v>
      </c>
      <c r="F23" s="17">
        <v>160.55500000000001</v>
      </c>
      <c r="G23" s="17">
        <v>163.13999999999999</v>
      </c>
      <c r="H23" s="17">
        <v>164.92</v>
      </c>
      <c r="I23" s="17">
        <v>164.88</v>
      </c>
      <c r="J23" s="17">
        <v>167.25749999999999</v>
      </c>
      <c r="K23" s="17">
        <v>174.13</v>
      </c>
      <c r="L23" s="17" cm="1">
        <f t="array" ref="L23">TREND(B23:K23, B7:K7, L7)</f>
        <v>163.68968475540191</v>
      </c>
      <c r="M23" s="17" cm="1">
        <f t="array" ref="M23">TREND(C23:L23, C7:L7, M7)</f>
        <v>162.63046847554017</v>
      </c>
      <c r="N23" s="17" cm="1">
        <f t="array" ref="N23">TREND(D23:M23, D7:M7, N7)</f>
        <v>163.68651532309423</v>
      </c>
      <c r="O23" s="17" cm="1">
        <f t="array" ref="O23">TREND(E23:N23, E7:N7, O7)</f>
        <v>164.30866685540363</v>
      </c>
      <c r="P23" s="17" cm="1">
        <f t="array" ref="P23">TREND(F23:O23, F7:O7, P7)</f>
        <v>164.91978354094397</v>
      </c>
      <c r="Q23" s="17" cm="1">
        <f t="array" ref="Q23">TREND(G23:P23, G7:P7, Q7)</f>
        <v>165.35626189503836</v>
      </c>
      <c r="R23" s="17" cm="1">
        <f t="array" ref="R23">TREND(H23:Q23, H7:Q7, R7)</f>
        <v>165.57788808454222</v>
      </c>
      <c r="S23" s="17" cm="1">
        <f t="array" ref="S23">TREND(I23:R23, I7:R7, S7)</f>
        <v>165.64367689299644</v>
      </c>
      <c r="T23" s="17" cm="1">
        <f t="array" ref="T23">TREND(J23:S23, J7:S7, T7)</f>
        <v>165.72004458229611</v>
      </c>
      <c r="U23" s="17" cm="1">
        <f t="array" ref="U23">TREND(K23:T23, K7:T7, U7)</f>
        <v>165.56629904052571</v>
      </c>
      <c r="V23" s="17" cm="1">
        <f t="array" ref="V23">TREND(L23:U23, L7:U7, V7)</f>
        <v>164.70992894457828</v>
      </c>
      <c r="W23" s="17" cm="1">
        <f t="array" ref="W23">TREND(M23:V23, M7:V7, W7)</f>
        <v>164.81195336349592</v>
      </c>
      <c r="X23" s="17" cm="1">
        <f t="array" ref="X23">TREND(N23:W23, N7:W7, X7)</f>
        <v>165.03010185229149</v>
      </c>
      <c r="Y23" s="17" cm="1">
        <f t="array" ref="Y23">TREND(O23:X23, O7:X7, Y7)</f>
        <v>165.1644605052112</v>
      </c>
      <c r="Z23" s="17" cm="1">
        <f t="array" ref="Z23">TREND(P23:Y23, P7:Y7, Z7)</f>
        <v>165.25003987019196</v>
      </c>
      <c r="AA23" s="17" cm="1">
        <f t="array" ref="AA23">TREND(Q23:Z23, Q7:Z7, AA7)</f>
        <v>165.28306550311675</v>
      </c>
      <c r="AB23" s="17" cm="1">
        <f t="array" ref="AB23">TREND(R23:AA23, R7:AA7, AB7)</f>
        <v>165.27574586392461</v>
      </c>
      <c r="AC23" s="17" cm="1">
        <f t="array" ref="AC23">TREND(S23:AB23, S7:AB7, AC7)</f>
        <v>165.2455316418629</v>
      </c>
      <c r="AD23" s="17" cm="1">
        <f t="array" ref="AD23">TREND(T23:AC23, T7:AC7, AD7)</f>
        <v>165.20571711674953</v>
      </c>
      <c r="AE23" s="17" cm="1">
        <f t="array" ref="AE23">TREND(U23:AD23, U7:AD7, AE7)</f>
        <v>165.15428437019483</v>
      </c>
      <c r="AF23" s="17" cm="1">
        <f t="array" ref="AF23">TREND(V23:AE23, V7:AE7, AF7)</f>
        <v>165.11308290316177</v>
      </c>
      <c r="AG23" s="17" cm="1">
        <f t="array" ref="AG23">TREND(W23:AF23, W7:AF7, AG7)</f>
        <v>165.1533982990201</v>
      </c>
      <c r="AH23" s="17" cm="1">
        <f t="array" ref="AH23">TREND(X23:AG23, X7:AG7, AH7)</f>
        <v>165.18754279257251</v>
      </c>
      <c r="AI23" s="17" cm="1">
        <f t="array" ref="AI23">TREND(Y23:AH23, Y7:AH7, AI7)</f>
        <v>165.20328688660061</v>
      </c>
      <c r="AJ23" s="17" cm="1">
        <f t="array" ref="AJ23">TREND(Z23:AI23, Z7:AI7, AJ7)</f>
        <v>165.20716952473953</v>
      </c>
      <c r="AK23" s="17" cm="1">
        <f t="array" ref="AK23">TREND(AA23:AJ23, AA7:AJ7, AK7)</f>
        <v>165.20288249019433</v>
      </c>
      <c r="AL23" s="17" cm="1">
        <f t="array" ref="AL23">TREND(AB23:AK23, AB7:AK7, AL7)</f>
        <v>165.19486418890207</v>
      </c>
      <c r="AM23" s="17" cm="1">
        <f t="array" ref="AM23">TREND(AC23:AL23, AC7:AL7, AM7)</f>
        <v>165.18677602139982</v>
      </c>
    </row>
    <row r="24" spans="1:39" x14ac:dyDescent="0.2">
      <c r="A24" s="19" t="s">
        <v>64</v>
      </c>
      <c r="B24" s="17">
        <v>120.61</v>
      </c>
      <c r="C24" s="17">
        <v>125.73</v>
      </c>
      <c r="D24" s="17">
        <v>129.23500000000001</v>
      </c>
      <c r="E24" s="17">
        <v>132.41749999999999</v>
      </c>
      <c r="F24" s="17">
        <v>133.38</v>
      </c>
      <c r="G24" s="17">
        <v>135.13</v>
      </c>
      <c r="H24" s="17">
        <v>138.46</v>
      </c>
      <c r="I24" s="17">
        <v>141.04</v>
      </c>
      <c r="J24" s="17">
        <v>143.08499999999998</v>
      </c>
      <c r="K24" s="17">
        <v>145.24</v>
      </c>
      <c r="L24" s="17" cm="1">
        <f t="array" ref="L24">TREND(B24:K24, B8:K8, L8)</f>
        <v>147.54528337717448</v>
      </c>
      <c r="M24" s="17" cm="1">
        <f t="array" ref="M24">TREND(C24:L24, C8:L8, M8)</f>
        <v>149.1374184258336</v>
      </c>
      <c r="N24" s="17" cm="1">
        <f t="array" ref="N24">TREND(D24:M24, D8:M8, N8)</f>
        <v>151.02975659924954</v>
      </c>
      <c r="O24" s="17" cm="1">
        <f t="array" ref="O24">TREND(E24:N24, E8:N8, O8)</f>
        <v>152.97827544435867</v>
      </c>
      <c r="P24" s="17" cm="1">
        <f t="array" ref="P24">TREND(F24:O24, F8:O8, P8)</f>
        <v>155.09210084683434</v>
      </c>
      <c r="Q24" s="17" cm="1">
        <f t="array" ref="Q24">TREND(G24:P24, G8:P8, Q8)</f>
        <v>157.1198389031411</v>
      </c>
      <c r="R24" s="17" cm="1">
        <f t="array" ref="R24">TREND(H24:Q24, H8:Q8, R8)</f>
        <v>158.91298667436746</v>
      </c>
      <c r="S24" s="17" cm="1">
        <f t="array" ref="S24">TREND(I24:R24, I8:R8, S8)</f>
        <v>160.69203491166019</v>
      </c>
      <c r="T24" s="17" cm="1">
        <f t="array" ref="T24">TREND(J24:S24, J8:S8, T8)</f>
        <v>162.70459581272624</v>
      </c>
      <c r="U24" s="17" cm="1">
        <f t="array" ref="U24">TREND(K24:T24, K8:T8, U8)</f>
        <v>164.55502868685079</v>
      </c>
      <c r="V24" s="17" cm="1">
        <f t="array" ref="V24">TREND(L24:U24, L8:U8, V8)</f>
        <v>166.50299215964941</v>
      </c>
      <c r="W24" s="17" cm="1">
        <f t="array" ref="W24">TREND(M24:V24, M8:V8, W8)</f>
        <v>168.46475856897214</v>
      </c>
      <c r="X24" s="17" cm="1">
        <f t="array" ref="X24">TREND(N24:W24, N8:W8, X8)</f>
        <v>170.37236300054025</v>
      </c>
      <c r="Y24" s="17" cm="1">
        <f t="array" ref="Y24">TREND(O24:X24, O8:X8, Y8)</f>
        <v>172.25894624309507</v>
      </c>
      <c r="Z24" s="17" cm="1">
        <f t="array" ref="Z24">TREND(P24:Y24, P8:Y8, Z8)</f>
        <v>174.13057931418916</v>
      </c>
      <c r="AA24" s="17" cm="1">
        <f t="array" ref="AA24">TREND(Q24:Z24, Q8:Z8, AA8)</f>
        <v>176.03284483921303</v>
      </c>
      <c r="AB24" s="17" cm="1">
        <f t="array" ref="AB24">TREND(R24:AA24, R8:AA8, AB8)</f>
        <v>177.96470686074451</v>
      </c>
      <c r="AC24" s="17" cm="1">
        <f t="array" ref="AC24">TREND(S24:AB24, S8:AB8, AC8)</f>
        <v>179.88657572547993</v>
      </c>
      <c r="AD24" s="17" cm="1">
        <f t="array" ref="AD24">TREND(T24:AC24, T8:AC8, AD8)</f>
        <v>181.78667025551414</v>
      </c>
      <c r="AE24" s="17" cm="1">
        <f t="array" ref="AE24">TREND(U24:AD24, U8:AD8, AE8)</f>
        <v>183.69798610671319</v>
      </c>
      <c r="AF24" s="17" cm="1">
        <f t="array" ref="AF24">TREND(V24:AE24, V8:AE8, AF8)</f>
        <v>185.5961136381286</v>
      </c>
      <c r="AG24" s="17" cm="1">
        <f t="array" ref="AG24">TREND(W24:AF24, W8:AF8, AG8)</f>
        <v>187.49545345258218</v>
      </c>
      <c r="AH24" s="17" cm="1">
        <f t="array" ref="AH24">TREND(X24:AG24, X8:AG8, AH8)</f>
        <v>189.4047977875021</v>
      </c>
      <c r="AI24" s="17" cm="1">
        <f t="array" ref="AI24">TREND(Y24:AH24, Y8:AH8, AI8)</f>
        <v>191.31785515701188</v>
      </c>
      <c r="AJ24" s="17" cm="1">
        <f t="array" ref="AJ24">TREND(Z24:AI24, Z8:AI8, AJ8)</f>
        <v>193.23041138153914</v>
      </c>
      <c r="AK24" s="17" cm="1">
        <f t="array" ref="AK24">TREND(AA24:AJ24, AA8:AJ8, AK8)</f>
        <v>195.13662570302151</v>
      </c>
      <c r="AL24" s="17" cm="1">
        <f t="array" ref="AL24">TREND(AB24:AK24, AB8:AK8, AL8)</f>
        <v>197.03913787903184</v>
      </c>
      <c r="AM24" s="17" cm="1">
        <f t="array" ref="AM24">TREND(AC24:AL24, AC8:AL8, AM8)</f>
        <v>198.94431986764738</v>
      </c>
    </row>
    <row r="25" spans="1:39" x14ac:dyDescent="0.2">
      <c r="A25" s="19" t="s">
        <v>65</v>
      </c>
      <c r="B25" s="17">
        <v>119.99</v>
      </c>
      <c r="C25" s="17">
        <v>128.76</v>
      </c>
      <c r="D25" s="17">
        <v>134.57999999999998</v>
      </c>
      <c r="E25" s="17">
        <v>137.67999999999998</v>
      </c>
      <c r="F25" s="17">
        <v>141.14250000000001</v>
      </c>
      <c r="G25" s="17">
        <v>144.82499999999999</v>
      </c>
      <c r="H25" s="17">
        <v>147.30000000000001</v>
      </c>
      <c r="I25" s="17">
        <v>149.63</v>
      </c>
      <c r="J25" s="17">
        <v>153.92250000000001</v>
      </c>
      <c r="K25" s="17">
        <v>160.99</v>
      </c>
      <c r="L25" s="17" cm="1">
        <f t="array" ref="L25">TREND(B25:K25, B9:K9, L9)</f>
        <v>162.91182153410301</v>
      </c>
      <c r="M25" s="17" cm="1">
        <f t="array" ref="M25">TREND(C25:L25, C9:L9, M9)</f>
        <v>165.33888474977061</v>
      </c>
      <c r="N25" s="17" cm="1">
        <f t="array" ref="N25">TREND(D25:M25, D9:M9, N9)</f>
        <v>168.51559662110202</v>
      </c>
      <c r="O25" s="17" cm="1">
        <f t="array" ref="O25">TREND(E25:N25, E9:N9, O9)</f>
        <v>172.08091763110104</v>
      </c>
      <c r="P25" s="17" cm="1">
        <f t="array" ref="P25">TREND(F25:O25, F9:O9, P9)</f>
        <v>175.51333610039987</v>
      </c>
      <c r="Q25" s="17" cm="1">
        <f t="array" ref="Q25">TREND(G25:P25, G9:P9, Q9)</f>
        <v>179.03950250381956</v>
      </c>
      <c r="R25" s="17" cm="1">
        <f t="array" ref="R25">TREND(H25:Q25, H9:Q9, R9)</f>
        <v>182.70392072143733</v>
      </c>
      <c r="S25" s="17" cm="1">
        <f t="array" ref="S25">TREND(I25:R25, I9:R9, S9)</f>
        <v>186.06563020209359</v>
      </c>
      <c r="T25" s="17" cm="1">
        <f t="array" ref="T25">TREND(J25:S25, J9:S9, T9)</f>
        <v>189.04629296854193</v>
      </c>
      <c r="U25" s="17" cm="1">
        <f t="array" ref="U25">TREND(K25:T25, K9:T9, U9)</f>
        <v>191.90591423679493</v>
      </c>
      <c r="V25" s="17" cm="1">
        <f t="array" ref="V25">TREND(L25:U25, L9:U9, V9)</f>
        <v>195.64057199654198</v>
      </c>
      <c r="W25" s="17" cm="1">
        <f t="array" ref="W25">TREND(M25:V25, M9:V9, W9)</f>
        <v>199.12956235248484</v>
      </c>
      <c r="X25" s="17" cm="1">
        <f t="array" ref="X25">TREND(N25:W25, N9:W9, X9)</f>
        <v>202.48317319748159</v>
      </c>
      <c r="Y25" s="17" cm="1">
        <f t="array" ref="Y25">TREND(O25:X25, O9:X9, Y9)</f>
        <v>205.77108221480023</v>
      </c>
      <c r="Z25" s="17" cm="1">
        <f t="array" ref="Z25">TREND(P25:Y25, P9:Y9, Z9)</f>
        <v>209.06028824873667</v>
      </c>
      <c r="AA25" s="17" cm="1">
        <f t="array" ref="AA25">TREND(Q25:Z25, Q9:Z9, AA9)</f>
        <v>212.33643650887032</v>
      </c>
      <c r="AB25" s="17" cm="1">
        <f t="array" ref="AB25">TREND(R25:AA25, R9:AA9, AB9)</f>
        <v>215.62587344750685</v>
      </c>
      <c r="AC25" s="17" cm="1">
        <f t="array" ref="AC25">TREND(S25:AB25, S9:AB9, AC9)</f>
        <v>218.98857904811746</v>
      </c>
      <c r="AD25" s="17" cm="1">
        <f t="array" ref="AD25">TREND(T25:AC25, T9:AC9, AD9)</f>
        <v>222.39947898058915</v>
      </c>
      <c r="AE25" s="17" cm="1">
        <f t="array" ref="AE25">TREND(U25:AD25, U9:AD9, AE9)</f>
        <v>225.77257833920308</v>
      </c>
      <c r="AF25" s="17" cm="1">
        <f t="array" ref="AF25">TREND(V25:AE25, V9:AE9, AF9)</f>
        <v>229.03541639725995</v>
      </c>
      <c r="AG25" s="17" cm="1">
        <f t="array" ref="AG25">TREND(W25:AF25, W9:AF9, AG9)</f>
        <v>232.33984933754505</v>
      </c>
      <c r="AH25" s="17" cm="1">
        <f t="array" ref="AH25">TREND(X25:AG25, X9:AG9, AH9)</f>
        <v>235.67022223035391</v>
      </c>
      <c r="AI25" s="17" cm="1">
        <f t="array" ref="AI25">TREND(Y25:AH25, Y9:AH9, AI9)</f>
        <v>239.01295618764152</v>
      </c>
      <c r="AJ25" s="17" cm="1">
        <f t="array" ref="AJ25">TREND(Z25:AI25, Z9:AI9, AJ9)</f>
        <v>242.35709182799752</v>
      </c>
      <c r="AK25" s="17" cm="1">
        <f t="array" ref="AK25">TREND(AA25:AJ25, AA9:AJ9, AK9)</f>
        <v>245.69995976769891</v>
      </c>
      <c r="AL25" s="17" cm="1">
        <f t="array" ref="AL25">TREND(AB25:AK25, AB9:AK9, AL9)</f>
        <v>249.03377039849855</v>
      </c>
      <c r="AM25" s="17" cm="1">
        <f t="array" ref="AM25">TREND(AC25:AL25, AC9:AL9, AM9)</f>
        <v>252.35408801483376</v>
      </c>
    </row>
    <row r="26" spans="1:39" x14ac:dyDescent="0.2">
      <c r="A26" s="19" t="s">
        <v>66</v>
      </c>
      <c r="B26" s="17">
        <v>128.79</v>
      </c>
      <c r="C26" s="17">
        <v>138.76</v>
      </c>
      <c r="D26" s="17">
        <v>145.86249999999998</v>
      </c>
      <c r="E26" s="17">
        <v>148.69749999999999</v>
      </c>
      <c r="F26" s="17">
        <v>151.21</v>
      </c>
      <c r="G26" s="17">
        <v>155.45249999999999</v>
      </c>
      <c r="H26" s="17">
        <v>159.66999999999999</v>
      </c>
      <c r="I26" s="17">
        <v>162.53</v>
      </c>
      <c r="J26" s="17">
        <v>164.17000000000002</v>
      </c>
      <c r="K26" s="17">
        <v>166.1</v>
      </c>
      <c r="L26" s="17" cm="1">
        <f t="array" ref="L26">TREND(B26:K26, B10:K10, L10)</f>
        <v>167.80083308611296</v>
      </c>
      <c r="M26" s="17" cm="1">
        <f t="array" ref="M26">TREND(C26:L26, C10:L10, M10)</f>
        <v>156.02533330861129</v>
      </c>
      <c r="N26" s="17" cm="1">
        <f t="array" ref="N26">TREND(D26:M26, D10:M10, N10)</f>
        <v>157.75186663947244</v>
      </c>
      <c r="O26" s="17" cm="1">
        <f t="array" ref="O26">TREND(E26:N26, E10:N10, O10)</f>
        <v>158.94080330341967</v>
      </c>
      <c r="P26" s="17" cm="1">
        <f t="array" ref="P26">TREND(F26:O26, F10:O10, P10)</f>
        <v>159.96513363376164</v>
      </c>
      <c r="Q26" s="17" cm="1">
        <f t="array" ref="Q26">TREND(G26:P26, G10:P10, Q10)</f>
        <v>160.84064699713781</v>
      </c>
      <c r="R26" s="17" cm="1">
        <f t="array" ref="R26">TREND(H26:Q26, H10:Q10, R10)</f>
        <v>161.37946169685159</v>
      </c>
      <c r="S26" s="17" cm="1">
        <f t="array" ref="S26">TREND(I26:R26, I10:R10, S10)</f>
        <v>161.55040786653677</v>
      </c>
      <c r="T26" s="17" cm="1">
        <f t="array" ref="T26">TREND(J26:S26, J10:S10, T10)</f>
        <v>161.4524486531904</v>
      </c>
      <c r="U26" s="17" cm="1">
        <f t="array" ref="U26">TREND(K26:T26, K10:T10, U10)</f>
        <v>161.18069351850946</v>
      </c>
      <c r="V26" s="17" cm="1">
        <f t="array" ref="V26">TREND(L26:U26, L10:U10, V10)</f>
        <v>160.68876287036042</v>
      </c>
      <c r="W26" s="17" cm="1">
        <f t="array" ref="W26">TREND(M26:V26, M10:V10, W10)</f>
        <v>159.97755584878516</v>
      </c>
      <c r="X26" s="17" cm="1">
        <f t="array" ref="X26">TREND(N26:W26, N10:W10, X10)</f>
        <v>160.37277810280256</v>
      </c>
      <c r="Y26" s="17" cm="1">
        <f t="array" ref="Y26">TREND(O26:X26, O10:X10, Y10)</f>
        <v>160.63486924913556</v>
      </c>
      <c r="Z26" s="17" cm="1">
        <f t="array" ref="Z26">TREND(P26:Y26, P10:Y10, Z10)</f>
        <v>160.80427584370713</v>
      </c>
      <c r="AA26" s="17" cm="1">
        <f t="array" ref="AA26">TREND(Q26:Z26, Q10:Z10, AA10)</f>
        <v>160.88819006470169</v>
      </c>
      <c r="AB26" s="17" cm="1">
        <f t="array" ref="AB26">TREND(R26:AA26, R10:AA10, AB10)</f>
        <v>160.8929443714581</v>
      </c>
      <c r="AC26" s="17" cm="1">
        <f t="array" ref="AC26">TREND(S26:AB26, S10:AB10, AC10)</f>
        <v>160.84429263891872</v>
      </c>
      <c r="AD26" s="17" cm="1">
        <f t="array" ref="AD26">TREND(T26:AC26, T10:AC10, AD10)</f>
        <v>160.77368111615692</v>
      </c>
      <c r="AE26" s="17" cm="1">
        <f t="array" ref="AE26">TREND(U26:AD26, U10:AD10, AE10)</f>
        <v>160.70580436245356</v>
      </c>
      <c r="AF26" s="17" cm="1">
        <f t="array" ref="AF26">TREND(V26:AE26, V10:AE10, AF10)</f>
        <v>160.65831544684798</v>
      </c>
      <c r="AG26" s="17" cm="1">
        <f t="array" ref="AG26">TREND(W26:AF26, W10:AF10, AG10)</f>
        <v>160.65527070449676</v>
      </c>
      <c r="AH26" s="17" cm="1">
        <f t="array" ref="AH26">TREND(X26:AG26, X10:AG10, AH10)</f>
        <v>160.72304219006793</v>
      </c>
      <c r="AI26" s="17" cm="1">
        <f t="array" ref="AI26">TREND(Y26:AH26, Y10:AH10, AI10)</f>
        <v>160.75806859879444</v>
      </c>
      <c r="AJ26" s="17" cm="1">
        <f t="array" ref="AJ26">TREND(Z26:AI26, Z10:AI10, AJ10)</f>
        <v>160.77038853376033</v>
      </c>
      <c r="AK26" s="17" cm="1">
        <f t="array" ref="AK26">TREND(AA26:AJ26, AA10:AJ10, AK10)</f>
        <v>160.76699980276561</v>
      </c>
      <c r="AL26" s="17" cm="1">
        <f t="array" ref="AL26">TREND(AB26:AK26, AB10:AK10, AL10)</f>
        <v>160.75488077657204</v>
      </c>
      <c r="AM26" s="17" cm="1">
        <f t="array" ref="AM26">TREND(AC26:AL26, AC10:AL10, AM10)</f>
        <v>160.74107441708341</v>
      </c>
    </row>
    <row r="27" spans="1:39" x14ac:dyDescent="0.2">
      <c r="A27" s="19" t="s">
        <v>67</v>
      </c>
      <c r="B27" s="17">
        <v>121.81</v>
      </c>
      <c r="C27" s="17">
        <v>131.27000000000001</v>
      </c>
      <c r="D27" s="17">
        <v>144.92250000000001</v>
      </c>
      <c r="E27" s="17">
        <v>150.81</v>
      </c>
      <c r="F27" s="17">
        <v>151.315</v>
      </c>
      <c r="G27" s="17">
        <v>160.98750000000001</v>
      </c>
      <c r="H27" s="17">
        <v>161.54</v>
      </c>
      <c r="I27" s="17">
        <v>163.46</v>
      </c>
      <c r="J27" s="17">
        <v>162.95500000000001</v>
      </c>
      <c r="K27" s="17">
        <v>168.39</v>
      </c>
      <c r="L27" s="17" cm="1">
        <f t="array" ref="L27">TREND(B27:K27, B11:K11, L11)</f>
        <v>178.11534148632896</v>
      </c>
      <c r="M27" s="17" cm="1">
        <f t="array" ref="M27">TREND(C27:L27, C11:L11, M11)</f>
        <v>180.3687477200011</v>
      </c>
      <c r="N27" s="17" cm="1">
        <f t="array" ref="N27">TREND(D27:M27, D11:M11, N11)</f>
        <v>182.43158349916985</v>
      </c>
      <c r="O27" s="17" cm="1">
        <f t="array" ref="O27">TREND(E27:N27, E11:N11, O11)</f>
        <v>185.86914937660239</v>
      </c>
      <c r="P27" s="17" cm="1">
        <f t="array" ref="P27">TREND(F27:O27, F11:O11, P11)</f>
        <v>189.77467409754703</v>
      </c>
      <c r="Q27" s="17" cm="1">
        <f t="array" ref="Q27">TREND(G27:P27, G11:P11, Q11)</f>
        <v>192.99335577492019</v>
      </c>
      <c r="R27" s="17" cm="1">
        <f t="array" ref="R27">TREND(H27:Q27, H11:Q11, R11)</f>
        <v>197.50234422714075</v>
      </c>
      <c r="S27" s="17" cm="1">
        <f t="array" ref="S27">TREND(I27:R27, I11:R11, S11)</f>
        <v>201.84321899540311</v>
      </c>
      <c r="T27" s="17" cm="1">
        <f t="array" ref="T27">TREND(J27:S27, J11:S11, T11)</f>
        <v>206.0944419319315</v>
      </c>
      <c r="U27" s="17" cm="1">
        <f t="array" ref="U27">TREND(K27:T27, K11:T11, U11)</f>
        <v>209.27639430447428</v>
      </c>
      <c r="V27" s="17" cm="1">
        <f t="array" ref="V27">TREND(L27:U27, L11:U11, V11)</f>
        <v>212.31105073928063</v>
      </c>
      <c r="W27" s="17" cm="1">
        <f t="array" ref="W27">TREND(M27:V27, M11:V11, W11)</f>
        <v>216.42948094723545</v>
      </c>
      <c r="X27" s="17" cm="1">
        <f t="array" ref="X27">TREND(N27:W27, N11:W11, X11)</f>
        <v>220.52578219641433</v>
      </c>
      <c r="Y27" s="17" cm="1">
        <f t="array" ref="Y27">TREND(O27:X27, O11:X11, Y11)</f>
        <v>224.41724066182346</v>
      </c>
      <c r="Z27" s="17" cm="1">
        <f t="array" ref="Z27">TREND(P27:Y27, P11:Y11, Z11)</f>
        <v>228.24351953824993</v>
      </c>
      <c r="AA27" s="17" cm="1">
        <f t="array" ref="AA27">TREND(Q27:Z27, Q11:Z11, AA11)</f>
        <v>232.07021988671806</v>
      </c>
      <c r="AB27" s="17" cm="1">
        <f t="array" ref="AB27">TREND(R27:AA27, R11:AA11, AB11)</f>
        <v>235.71842822587328</v>
      </c>
      <c r="AC27" s="17" cm="1">
        <f t="array" ref="AC27">TREND(S27:AB27, S11:AB11, AC11)</f>
        <v>239.42627662555768</v>
      </c>
      <c r="AD27" s="17" cm="1">
        <f t="array" ref="AD27">TREND(T27:AC27, T11:AC11, AD11)</f>
        <v>243.2278724689107</v>
      </c>
      <c r="AE27" s="17" cm="1">
        <f t="array" ref="AE27">TREND(U27:AD27, U11:AD11, AE11)</f>
        <v>247.17412579262813</v>
      </c>
      <c r="AF27" s="17" cm="1">
        <f t="array" ref="AF27">TREND(V27:AE27, V11:AE11, AF11)</f>
        <v>251.07488812302154</v>
      </c>
      <c r="AG27" s="17" cm="1">
        <f t="array" ref="AG27">TREND(W27:AF27, W11:AF11, AG11)</f>
        <v>254.81758888452271</v>
      </c>
      <c r="AH27" s="17" cm="1">
        <f t="array" ref="AH27">TREND(X27:AG27, X11:AG11, AH11)</f>
        <v>258.5716474487628</v>
      </c>
      <c r="AI27" s="17" cm="1">
        <f t="array" ref="AI27">TREND(Y27:AH27, Y11:AH11, AI11)</f>
        <v>262.36086362202207</v>
      </c>
      <c r="AJ27" s="17" cm="1">
        <f t="array" ref="AJ27">TREND(Z27:AI27, Z11:AI11, AJ11)</f>
        <v>266.16711409032143</v>
      </c>
      <c r="AK27" s="17" cm="1">
        <f t="array" ref="AK27">TREND(AA27:AJ27, AA11:AJ11, AK11)</f>
        <v>269.98652715727656</v>
      </c>
      <c r="AL27" s="17" cm="1">
        <f t="array" ref="AL27">TREND(AB27:AK27, AB11:AK11, AL11)</f>
        <v>273.8258192810768</v>
      </c>
      <c r="AM27" s="17" cm="1">
        <f t="array" ref="AM27">TREND(AC27:AL27, AC11:AL11, AM11)</f>
        <v>277.64611463951189</v>
      </c>
    </row>
    <row r="28" spans="1:39" x14ac:dyDescent="0.2">
      <c r="A28" s="19" t="s">
        <v>68</v>
      </c>
      <c r="B28" s="17">
        <v>115.45</v>
      </c>
      <c r="C28" s="17">
        <v>108.47</v>
      </c>
      <c r="D28" s="17">
        <v>89.564999999999998</v>
      </c>
      <c r="E28" s="17">
        <v>87.47</v>
      </c>
      <c r="F28" s="17">
        <v>98.935000000000002</v>
      </c>
      <c r="G28" s="17">
        <v>110.32250000000001</v>
      </c>
      <c r="H28" s="17">
        <v>105.05</v>
      </c>
      <c r="I28" s="17">
        <v>91.97</v>
      </c>
      <c r="J28" s="17">
        <v>128.435</v>
      </c>
      <c r="K28" s="17">
        <v>191.49</v>
      </c>
      <c r="L28" s="17" cm="1">
        <f t="array" ref="L28">TREND(B28:K28, B12:K12, L12)</f>
        <v>134.18256068137589</v>
      </c>
      <c r="M28" s="17" cm="1">
        <f t="array" ref="M28">TREND(C28:L28, C12:L12, M12)</f>
        <v>114.58900606813759</v>
      </c>
      <c r="N28" s="17" cm="1">
        <f t="array" ref="N28">TREND(D28:M28, D12:M12, N12)</f>
        <v>115.20090667495134</v>
      </c>
      <c r="O28" s="17" cm="1">
        <f t="array" ref="O28">TREND(E28:N28, E12:N12, O12)</f>
        <v>117.76449734244648</v>
      </c>
      <c r="P28" s="17" cm="1">
        <f t="array" ref="P28">TREND(F28:O28, F12:O12, P12)</f>
        <v>120.79394707669115</v>
      </c>
      <c r="Q28" s="17" cm="1">
        <f t="array" ref="Q28">TREND(G28:P28, G12:P12, Q12)</f>
        <v>122.97984178436025</v>
      </c>
      <c r="R28" s="17" cm="1">
        <f t="array" ref="R28">TREND(H28:Q28, H12:Q12, R12)</f>
        <v>124.24557596279629</v>
      </c>
      <c r="S28" s="17" cm="1">
        <f t="array" ref="S28">TREND(I28:R28, I12:R12, S12)</f>
        <v>126.16513355907591</v>
      </c>
      <c r="T28" s="17" cm="1">
        <f t="array" ref="T28">TREND(J28:S28, J12:S12, T12)</f>
        <v>129.58464691498352</v>
      </c>
      <c r="U28" s="17" cm="1">
        <f t="array" ref="U28">TREND(K28:T28, K12:T12, U12)</f>
        <v>129.69961160648188</v>
      </c>
      <c r="V28" s="17" cm="1">
        <f t="array" ref="V28">TREND(L28:U28, L12:U12, V12)</f>
        <v>123.52057276713003</v>
      </c>
      <c r="W28" s="17" cm="1">
        <f t="array" ref="W28">TREND(M28:V28, M12:V12, W12)</f>
        <v>122.45437397570544</v>
      </c>
      <c r="X28" s="17" cm="1">
        <f t="array" ref="X28">TREND(N28:W28, N12:W12, X12)</f>
        <v>123.24091076646221</v>
      </c>
      <c r="Y28" s="17" cm="1">
        <f t="array" ref="Y28">TREND(O28:X28, O12:X12, Y12)</f>
        <v>124.04491117561332</v>
      </c>
      <c r="Z28" s="17" cm="1">
        <f t="array" ref="Z28">TREND(P28:Y28, P12:Y12, Z12)</f>
        <v>124.67295255892998</v>
      </c>
      <c r="AA28" s="17" cm="1">
        <f t="array" ref="AA28">TREND(Q28:Z28, Q12:Z12, AA12)</f>
        <v>125.06085310715389</v>
      </c>
      <c r="AB28" s="17" cm="1">
        <f t="array" ref="AB28">TREND(R28:AA28, R12:AA12, AB12)</f>
        <v>125.26895423943324</v>
      </c>
      <c r="AC28" s="17" cm="1">
        <f t="array" ref="AC28">TREND(S28:AB28, S12:AB12, AC12)</f>
        <v>125.37129206709687</v>
      </c>
      <c r="AD28" s="17" cm="1">
        <f t="array" ref="AD28">TREND(T28:AC28, T12:AC12, AD12)</f>
        <v>125.29190791789904</v>
      </c>
      <c r="AE28" s="17" cm="1">
        <f t="array" ref="AE28">TREND(U28:AD28, U12:AD12, AE12)</f>
        <v>124.86263401819065</v>
      </c>
      <c r="AF28" s="17" cm="1">
        <f t="array" ref="AF28">TREND(V28:AE28, V12:AE12, AF12)</f>
        <v>124.37893625936147</v>
      </c>
      <c r="AG28" s="17" cm="1">
        <f t="array" ref="AG28">TREND(W28:AF28, W12:AF12, AG12)</f>
        <v>124.46477260858461</v>
      </c>
      <c r="AH28" s="17" cm="1">
        <f t="array" ref="AH28">TREND(X28:AG28, X12:AG12, AH12)</f>
        <v>124.66581247187253</v>
      </c>
      <c r="AI28" s="17" cm="1">
        <f t="array" ref="AI28">TREND(Y28:AH28, Y12:AH12, AI12)</f>
        <v>124.80830264241354</v>
      </c>
      <c r="AJ28" s="17" cm="1">
        <f t="array" ref="AJ28">TREND(Z28:AI28, Z12:AI12, AJ12)</f>
        <v>124.88464178909362</v>
      </c>
      <c r="AK28" s="17" cm="1">
        <f t="array" ref="AK28">TREND(AA28:AJ28, AA12:AJ12, AK12)</f>
        <v>124.90581071210994</v>
      </c>
      <c r="AL28" s="17" cm="1">
        <f t="array" ref="AL28">TREND(AB28:AK28, AB12:AK12, AL12)</f>
        <v>124.89030647260557</v>
      </c>
      <c r="AM28" s="17" cm="1">
        <f t="array" ref="AM28">TREND(AC28:AL28, AC12:AL12, AM12)</f>
        <v>124.85244169592272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9D0E2-A5DB-6943-9D04-7E0C5C1EED86}">
  <dimension ref="A1:AF28"/>
  <sheetViews>
    <sheetView workbookViewId="0">
      <selection activeCell="Q1" sqref="Q1:AG1"/>
    </sheetView>
  </sheetViews>
  <sheetFormatPr baseColWidth="10" defaultRowHeight="16" x14ac:dyDescent="0.2"/>
  <sheetData>
    <row r="1" spans="1:32" x14ac:dyDescent="0.2">
      <c r="A1" s="9" t="s">
        <v>3</v>
      </c>
      <c r="B1" s="3">
        <v>2020</v>
      </c>
      <c r="C1" s="3">
        <v>2021</v>
      </c>
      <c r="D1" s="3">
        <v>2022</v>
      </c>
      <c r="E1" s="3">
        <v>2023</v>
      </c>
      <c r="F1" s="3">
        <v>2024</v>
      </c>
      <c r="G1" s="3">
        <v>2025</v>
      </c>
      <c r="H1" s="3">
        <v>2026</v>
      </c>
      <c r="I1" s="3">
        <v>2027</v>
      </c>
      <c r="J1" s="3">
        <v>2028</v>
      </c>
      <c r="K1" s="3">
        <v>2029</v>
      </c>
      <c r="L1" s="3">
        <v>2030</v>
      </c>
      <c r="M1" s="3">
        <v>2031</v>
      </c>
      <c r="N1" s="3">
        <v>2032</v>
      </c>
      <c r="O1" s="3">
        <v>2033</v>
      </c>
      <c r="P1" s="3">
        <v>2034</v>
      </c>
      <c r="Q1" s="3">
        <v>2035</v>
      </c>
      <c r="R1" s="3">
        <v>2036</v>
      </c>
      <c r="S1" s="3">
        <v>2037</v>
      </c>
      <c r="T1" s="3">
        <v>2038</v>
      </c>
      <c r="U1" s="3">
        <v>2039</v>
      </c>
      <c r="V1" s="3">
        <v>2040</v>
      </c>
      <c r="W1" s="3">
        <v>2041</v>
      </c>
      <c r="X1" s="3">
        <v>2042</v>
      </c>
      <c r="Y1" s="3">
        <v>2043</v>
      </c>
      <c r="Z1" s="3">
        <v>2044</v>
      </c>
      <c r="AA1" s="3">
        <v>2045</v>
      </c>
      <c r="AB1" s="3">
        <v>2046</v>
      </c>
      <c r="AC1" s="3">
        <v>2047</v>
      </c>
      <c r="AD1" s="3">
        <v>2048</v>
      </c>
      <c r="AE1" s="3">
        <v>2049</v>
      </c>
      <c r="AF1" s="3">
        <v>2050</v>
      </c>
    </row>
    <row r="2" spans="1:32" x14ac:dyDescent="0.2">
      <c r="A2" s="11" t="s">
        <v>41</v>
      </c>
      <c r="B2" s="3">
        <v>102.8</v>
      </c>
      <c r="C2" s="3">
        <v>136.30000000000001</v>
      </c>
      <c r="D2" s="3">
        <v>152.19999999999999</v>
      </c>
      <c r="E2" s="3" cm="1">
        <f t="array" ref="E2">TREND(B2:D2, B1:D1, E1)</f>
        <v>179.83333333333576</v>
      </c>
      <c r="F2" s="3" cm="1">
        <f t="array" ref="F2">TREND(C2:E2, C1:E1, F1)</f>
        <v>199.64444444444234</v>
      </c>
      <c r="G2" s="3" cm="1">
        <f t="array" ref="G2">TREND(D2:F2, D1:F1, G1)</f>
        <v>224.67037037036789</v>
      </c>
      <c r="H2" s="3" cm="1">
        <f t="array" ref="H2">TREND(E2:G2, E1:G1, H1)</f>
        <v>246.21975308641413</v>
      </c>
      <c r="I2" s="3" cm="1">
        <f t="array" ref="I2">TREND(F2:H2, F1:H1, I1)</f>
        <v>270.08683127571567</v>
      </c>
      <c r="J2" s="3" cm="1">
        <f t="array" ref="J2">TREND(G2:I2, G1:I1, J1)</f>
        <v>292.40877914951125</v>
      </c>
      <c r="K2" s="3" cm="1">
        <f t="array" ref="K2">TREND(H2:J2, H1:J1, K1)</f>
        <v>315.76081390031322</v>
      </c>
      <c r="L2" s="3" cm="1">
        <f t="array" ref="L2">TREND(I2:K2, I1:K1, L1)</f>
        <v>338.42612406644184</v>
      </c>
      <c r="M2" s="3" cm="1">
        <f t="array" ref="M2">TREND(J2:L2, J1:L1, M1)</f>
        <v>361.5492506223527</v>
      </c>
      <c r="N2" s="3" cm="1">
        <f t="array" ref="N2">TREND(K2:M2, K1:M1, N1)</f>
        <v>384.36716625174449</v>
      </c>
      <c r="O2" s="3" cm="1">
        <f t="array" ref="O2">TREND(L2:N2, L1:N1, O1)</f>
        <v>407.388555832149</v>
      </c>
      <c r="P2" s="3" cm="1">
        <f t="array" ref="P2">TREND(M2:O2, M1:O1, P1)</f>
        <v>430.27429611187836</v>
      </c>
      <c r="Q2" s="3" cm="1">
        <f t="array" ref="Q2">TREND(N2:P2, N1:P1, Q1)</f>
        <v>453.25046925872448</v>
      </c>
      <c r="R2" s="3" cm="1">
        <f t="array" ref="R2">TREND(O2:Q2, O1:Q1, R1)</f>
        <v>476.16635382749519</v>
      </c>
      <c r="S2" s="3" cm="1">
        <f t="array" ref="S2">TREND(P2:R2, P1:R1, S1)</f>
        <v>499.1224307816592</v>
      </c>
      <c r="T2" s="3" cm="1">
        <f t="array" ref="T2">TREND(Q2:S2, Q1:S1, T1)</f>
        <v>522.05171281223011</v>
      </c>
      <c r="U2" s="3" cm="1">
        <f t="array" ref="U2">TREND(R2:T2, R1:T1, U1)</f>
        <v>544.9988581252037</v>
      </c>
      <c r="V2" s="3" cm="1">
        <f t="array" ref="V2">TREND(S2:U2, S1:U1, V1)</f>
        <v>567.93409458324459</v>
      </c>
      <c r="W2" s="3" cm="1">
        <f t="array" ref="W2">TREND(T2:V2, T1:V1, W1)</f>
        <v>590.87727027791698</v>
      </c>
      <c r="X2" s="3" cm="1">
        <f t="array" ref="X2">TREND(U2:W2, U1:W1, X1)</f>
        <v>613.81515314817079</v>
      </c>
      <c r="Y2" s="3" cm="1">
        <f t="array" ref="Y2">TREND(V2:X2, V1:X1, Y1)</f>
        <v>636.75656456803699</v>
      </c>
      <c r="Z2" s="3" cm="1">
        <f t="array" ref="Z2">TREND(W2:Y2, W1:Y1, Z1)</f>
        <v>659.69562362149736</v>
      </c>
      <c r="AA2" s="3" cm="1">
        <f t="array" ref="AA2">TREND(X2:Z2, X1:Z1, AA1)</f>
        <v>682.63625091922586</v>
      </c>
      <c r="AB2" s="3" cm="1">
        <f t="array" ref="AB2">TREND(Y2:AA2, Y1:AA1, AB1)</f>
        <v>705.57583272077318</v>
      </c>
      <c r="AC2" s="3" cm="1">
        <f t="array" ref="AC2">TREND(Z2:AB2, Z1:AB1, AC1)</f>
        <v>728.51611151978432</v>
      </c>
      <c r="AD2" s="3" cm="1">
        <f t="array" ref="AD2">TREND(AA2:AC2, AA1:AC1, AD1)</f>
        <v>751.45592565381958</v>
      </c>
      <c r="AE2" s="3" cm="1">
        <f t="array" ref="AE2">TREND(AB2:AD2, AB1:AD1, AE1)</f>
        <v>774.39604956450785</v>
      </c>
      <c r="AF2" s="3" cm="1">
        <f t="array" ref="AF2">TREND(AC2:AE2, AC1:AE1, AF1)</f>
        <v>797.33596695742744</v>
      </c>
    </row>
    <row r="3" spans="1:32" x14ac:dyDescent="0.2">
      <c r="A3" s="11" t="s">
        <v>43</v>
      </c>
      <c r="B3" s="3">
        <v>113.7</v>
      </c>
      <c r="C3" s="3">
        <v>123</v>
      </c>
      <c r="D3" s="3">
        <v>124.5</v>
      </c>
      <c r="E3" s="3" cm="1">
        <f t="array" ref="E3">TREND(B3:D3, B2:D2, E2)</f>
        <v>131.65030743666543</v>
      </c>
      <c r="F3" s="3" cm="1">
        <f t="array" ref="F3">TREND(C3:E3, C2:E2, F2)</f>
        <v>135.32486348744686</v>
      </c>
      <c r="G3" s="3" cm="1">
        <f t="array" ref="G3">TREND(D3:F3, D2:F2, G2)</f>
        <v>141.40868739479208</v>
      </c>
      <c r="H3" s="3" cm="1">
        <f t="array" ref="H3">TREND(E3:G3, E2:G2, H2)</f>
        <v>145.935514257308</v>
      </c>
      <c r="I3" s="3" cm="1">
        <f t="array" ref="I3">TREND(F3:H3, F2:H2, I2)</f>
        <v>151.51933748397204</v>
      </c>
      <c r="J3" s="3" cm="1">
        <f t="array" ref="J3">TREND(G3:I3, G2:I2, J2)</f>
        <v>156.40769176136322</v>
      </c>
      <c r="K3" s="3" cm="1">
        <f t="array" ref="K3">TREND(H3:J3, H2:J2, K2)</f>
        <v>161.7635392627696</v>
      </c>
      <c r="L3" s="3" cm="1">
        <f t="array" ref="L3">TREND(I3:K3, I2:K2, L2)</f>
        <v>166.8095019090037</v>
      </c>
      <c r="M3" s="3" cm="1">
        <f t="array" ref="M3">TREND(J3:L3, J2:L2, M2)</f>
        <v>172.06282372518842</v>
      </c>
      <c r="N3" s="3" cm="1">
        <f t="array" ref="N3">TREND(K3:M3, K2:M2, N2)</f>
        <v>177.17825397021136</v>
      </c>
      <c r="O3" s="3" cm="1">
        <f t="array" ref="O3">TREND(L3:N3, L2:N2, O2)</f>
        <v>182.38576474258053</v>
      </c>
      <c r="P3" s="3" cm="1">
        <f t="array" ref="P3">TREND(M3:O3, M2:O2, P2)</f>
        <v>187.5319569411775</v>
      </c>
      <c r="Q3" s="3" cm="1">
        <f t="array" ref="Q3">TREND(N3:P3, N2:P2, Q2)</f>
        <v>192.71905845139275</v>
      </c>
      <c r="R3" s="3" cm="1">
        <f t="array" ref="R3">TREND(O3:Q3, O2:Q2, R2)</f>
        <v>197.87890058357618</v>
      </c>
      <c r="S3" s="3" cm="1">
        <f t="array" ref="S3">TREND(P3:R3, P2:R2, S2)</f>
        <v>203.05692161904972</v>
      </c>
      <c r="T3" s="3" cm="1">
        <f t="array" ref="T3">TREND(Q3:S3, Q2:S2, T2)</f>
        <v>208.22282604956413</v>
      </c>
      <c r="U3" s="3" cm="1">
        <f t="array" ref="U3">TREND(R3:T3, R2:T2, U2)</f>
        <v>213.39680939946538</v>
      </c>
      <c r="V3" s="3" cm="1">
        <f t="array" ref="V3">TREND(S3:U3, S2:U2, V2)</f>
        <v>218.56540732913228</v>
      </c>
      <c r="W3" s="3" cm="1">
        <f t="array" ref="W3">TREND(T3:V3, T2:V2, W2)</f>
        <v>223.73759577263939</v>
      </c>
      <c r="X3" s="3" cm="1">
        <f t="array" ref="X3">TREND(U3:W3, U2:W2, X2)</f>
        <v>228.90739064414362</v>
      </c>
      <c r="Y3" s="3" cm="1">
        <f t="array" ref="Y3">TREND(V3:X3, V2:X2, Y2)</f>
        <v>234.07878127648047</v>
      </c>
      <c r="Z3" s="3" cm="1">
        <f t="array" ref="Z3">TREND(W3:Y3, W2:Y2, Z2)</f>
        <v>239.24910808878286</v>
      </c>
      <c r="AA3" s="3" cm="1">
        <f t="array" ref="AA3">TREND(X3:Z3, X2:Z2, AA2)</f>
        <v>244.42014412356028</v>
      </c>
      <c r="AB3" s="3" cm="1">
        <f t="array" ref="AB3">TREND(Y3:AA3, Y2:AA2, AB2)</f>
        <v>249.59070734740703</v>
      </c>
      <c r="AC3" s="3" cm="1">
        <f t="array" ref="AC3">TREND(Z3:AB3, Z2:AB2, AC2)</f>
        <v>254.76158578034443</v>
      </c>
      <c r="AD3" s="3" cm="1">
        <f t="array" ref="AD3">TREND(AA3:AC3, AA2:AC2, AD2)</f>
        <v>259.93225407468867</v>
      </c>
      <c r="AE3" s="3" cm="1">
        <f t="array" ref="AE3">TREND(AB3:AD3, AB2:AD2, AE2)</f>
        <v>265.1030624617847</v>
      </c>
      <c r="AF3" s="3" cm="1">
        <f t="array" ref="AF3">TREND(AC3:AE3, AC2:AE2, AF2)</f>
        <v>270.27377745387105</v>
      </c>
    </row>
    <row r="4" spans="1:32" x14ac:dyDescent="0.2">
      <c r="A4" s="11" t="s">
        <v>44</v>
      </c>
      <c r="B4" s="3">
        <v>101.1</v>
      </c>
      <c r="C4" s="3">
        <v>128.4</v>
      </c>
      <c r="D4" s="3">
        <v>147.4</v>
      </c>
      <c r="E4" s="3" cm="1">
        <f t="array" ref="E4">TREND(B4:D4, B3:D3, E3)</f>
        <v>168.49329071803555</v>
      </c>
      <c r="F4" s="3" cm="1">
        <f t="array" ref="F4">TREND(C4:E4, C3:E3, F3)</f>
        <v>184.79273087549166</v>
      </c>
      <c r="G4" s="3" cm="1">
        <f t="array" ref="G4">TREND(D4:F4, D3:F3, G3)</f>
        <v>203.85355471906468</v>
      </c>
      <c r="H4" s="3" cm="1">
        <f t="array" ref="H4">TREND(E4:G4, E3:G3, H3)</f>
        <v>220.76780907756574</v>
      </c>
      <c r="I4" s="3" cm="1">
        <f t="array" ref="I4">TREND(F4:H4, F3:H3, I3)</f>
        <v>239.02512830865948</v>
      </c>
      <c r="J4" s="3" cm="1">
        <f t="array" ref="J4">TREND(G4:I4, G3:I3, J3)</f>
        <v>256.33794992598479</v>
      </c>
      <c r="K4" s="3" cm="1">
        <f t="array" ref="K4">TREND(H4:J4, H3:J3, K3)</f>
        <v>274.26215400565343</v>
      </c>
      <c r="L4" s="3" cm="1">
        <f t="array" ref="L4">TREND(I4:K4, I3:K3, L3)</f>
        <v>291.76973026291631</v>
      </c>
      <c r="M4" s="3" cm="1">
        <f t="array" ref="M4">TREND(J4:L4, J3:L3, M3)</f>
        <v>309.55133523076637</v>
      </c>
      <c r="N4" s="3" cm="1">
        <f t="array" ref="N4">TREND(K4:M4, K3:M3, N3)</f>
        <v>327.14851749768656</v>
      </c>
      <c r="O4" s="3" cm="1">
        <f t="array" ref="O4">TREND(L4:N4, L3:N3, O3)</f>
        <v>344.86790156383074</v>
      </c>
      <c r="P4" s="3" cm="1">
        <f t="array" ref="P4">TREND(M4:O4, M3:O3, P3)</f>
        <v>362.50547861330739</v>
      </c>
      <c r="Q4" s="3" cm="1">
        <f t="array" ref="Q4">TREND(N4:P4, N3:P3, Q3)</f>
        <v>380.19744513998404</v>
      </c>
      <c r="R4" s="3" cm="1">
        <f t="array" ref="R4">TREND(O4:Q4, O3:Q3, R3)</f>
        <v>397.85308535586552</v>
      </c>
      <c r="S4" s="3" cm="1">
        <f t="array" ref="S4">TREND(P4:R4, P3:R3, S3)</f>
        <v>415.53291367826927</v>
      </c>
      <c r="T4" s="3" cm="1">
        <f t="array" ref="T4">TREND(Q4:S4, Q3:S3, T3)</f>
        <v>433.1966034578395</v>
      </c>
      <c r="U4" s="3" cm="1">
        <f t="array" ref="U4">TREND(R4:T4, R3:T3, U3)</f>
        <v>450.87104644350137</v>
      </c>
      <c r="V4" s="3" cm="1">
        <f t="array" ref="V4">TREND(S4:U4, S3:U3, V3)</f>
        <v>468.53831803235607</v>
      </c>
      <c r="W4" s="3" cm="1">
        <f t="array" ref="W4">TREND(T4:V4, T3:V3, W3)</f>
        <v>486.21036940156949</v>
      </c>
      <c r="X4" s="3" cm="1">
        <f t="array" ref="X4">TREND(U4:W4, U3:W3, X3)</f>
        <v>503.87923373861742</v>
      </c>
      <c r="Y4" s="3" cm="1">
        <f t="array" ref="Y4">TREND(V4:X4, V3:X3, Y3)</f>
        <v>521.55022253638185</v>
      </c>
      <c r="Z4" s="3" cm="1">
        <f t="array" ref="Z4">TREND(W4:Y4, W3:Y3, Z3)</f>
        <v>539.2197949259014</v>
      </c>
      <c r="AA4" s="3" cm="1">
        <f t="array" ref="AA4">TREND(X4:Z4, X3:Z3, AA3)</f>
        <v>556.89031154265945</v>
      </c>
      <c r="AB4" s="3" cm="1">
        <f t="array" ref="AB4">TREND(Y4:AA4, Y3:AA3, AB3)</f>
        <v>574.56019865462076</v>
      </c>
      <c r="AC4" s="3" cm="1">
        <f t="array" ref="AC4">TREND(Z4:AB4, Z3:AB3, AC3)</f>
        <v>592.23050542757983</v>
      </c>
      <c r="AD4" s="3" cm="1">
        <f t="array" ref="AD4">TREND(AA4:AC4, AA3:AC3, AD3)</f>
        <v>609.90053242259603</v>
      </c>
      <c r="AE4" s="3" cm="1">
        <f t="array" ref="AE4">TREND(AB4:AD4, AB3:AD3, AE3)</f>
        <v>627.57074593448965</v>
      </c>
      <c r="AF4" s="3" cm="1">
        <f t="array" ref="AF4">TREND(AC4:AE4, AC3:AE3, AF3)</f>
        <v>645.24083510101946</v>
      </c>
    </row>
    <row r="5" spans="1:32" x14ac:dyDescent="0.2">
      <c r="A5" s="11" t="s">
        <v>45</v>
      </c>
      <c r="B5" s="3">
        <v>94.8</v>
      </c>
      <c r="C5" s="3">
        <v>199.9</v>
      </c>
      <c r="D5" s="3">
        <v>484.5</v>
      </c>
      <c r="E5" s="3" cm="1">
        <f t="array" ref="E5">TREND(B5:D5, B4:D4, E4)</f>
        <v>606.83175694715328</v>
      </c>
      <c r="F5" s="3" cm="1">
        <f t="array" ref="F5">TREND(C5:E5, C4:E4, F4)</f>
        <v>799.93021226818951</v>
      </c>
      <c r="G5" s="3" cm="1">
        <f t="array" ref="G5">TREND(D5:F5, D4:F4, G4)</f>
        <v>937.51398281702552</v>
      </c>
      <c r="H5" s="3" cm="1">
        <f t="array" ref="H5">TREND(E5:G5, E4:G4, H4)</f>
        <v>1107.1544314110452</v>
      </c>
      <c r="I5" s="3" cm="1">
        <f t="array" ref="I5">TREND(F5:H5, F4:H4, I4)</f>
        <v>1253.6738511720109</v>
      </c>
      <c r="J5" s="3" cm="1">
        <f t="array" ref="J5">TREND(G5:I5, G4:I4, J4)</f>
        <v>1414.7186075913044</v>
      </c>
      <c r="K5" s="3" cm="1">
        <f t="array" ref="K5">TREND(H5:J5, H4:J4, K4)</f>
        <v>1565.7210237167569</v>
      </c>
      <c r="L5" s="3" cm="1">
        <f t="array" ref="L5">TREND(I5:K5, I4:K4, L4)</f>
        <v>1723.248921156782</v>
      </c>
      <c r="M5" s="3" cm="1">
        <f t="array" ref="M5">TREND(J5:L5, J4:L4, M4)</f>
        <v>1876.3542869590062</v>
      </c>
      <c r="N5" s="3" cm="1">
        <f t="array" ref="N5">TREND(K5:M5, K4:M4, N4)</f>
        <v>2032.3750284542903</v>
      </c>
      <c r="O5" s="3" cm="1">
        <f t="array" ref="O5">TREND(L5:N5, L4:N4, O4)</f>
        <v>2186.4377965393342</v>
      </c>
      <c r="P5" s="3" cm="1">
        <f t="array" ref="P5">TREND(M5:O5, M4:O4, P4)</f>
        <v>2341.7994066526535</v>
      </c>
      <c r="Q5" s="3" cm="1">
        <f t="array" ref="Q5">TREND(N5:P5, N4:P4, Q4)</f>
        <v>2496.2922683143956</v>
      </c>
      <c r="R5" s="3" cm="1">
        <f t="array" ref="R5">TREND(O5:Q5, O4:Q4, R4)</f>
        <v>2651.3630203850425</v>
      </c>
      <c r="S5" s="3" cm="1">
        <f t="array" ref="S5">TREND(P5:R5, P4:R4, S4)</f>
        <v>2806.0479474645576</v>
      </c>
      <c r="T5" s="3" cm="1">
        <f t="array" ref="T5">TREND(Q5:S5, Q4:S4, T4)</f>
        <v>2960.9898396135482</v>
      </c>
      <c r="U5" s="3" cm="1">
        <f t="array" ref="U5">TREND(R5:T5, R4:T4, U4)</f>
        <v>3115.7603100775759</v>
      </c>
      <c r="V5" s="3" cm="1">
        <f t="array" ref="V5">TREND(S5:U5, S4:U4, V4)</f>
        <v>3270.6450119945625</v>
      </c>
      <c r="W5" s="3" cm="1">
        <f t="array" ref="W5">TREND(T5:V5, T4:V4, W4)</f>
        <v>3425.4535375496898</v>
      </c>
      <c r="X5" s="3" cm="1">
        <f t="array" ref="X5">TREND(U5:W5, U4:W4, X4)</f>
        <v>3580.3128375369811</v>
      </c>
      <c r="Y5" s="3" cm="1">
        <f t="array" ref="Y5">TREND(V5:X5, V4:X4, Y4)</f>
        <v>3735.1382835446179</v>
      </c>
      <c r="Z5" s="3" cm="1">
        <f t="array" ref="Z5">TREND(W5:Y5, W4:Y4, Z4)</f>
        <v>3889.9862969346464</v>
      </c>
      <c r="AA5" s="3" cm="1">
        <f t="array" ref="AA5">TREND(X5:Z5, X4:Z4, AA4)</f>
        <v>4044.8192645421218</v>
      </c>
      <c r="AB5" s="3" cm="1">
        <f t="array" ref="AB5">TREND(Y5:AA5, Y4:AA4, AB4)</f>
        <v>4199.6622622886061</v>
      </c>
      <c r="AC5" s="3" cm="1">
        <f t="array" ref="AC5">TREND(Z5:AB5, Z4:AB4, AC4)</f>
        <v>4354.4985731057477</v>
      </c>
      <c r="AD5" s="3" cm="1">
        <f t="array" ref="AD5">TREND(AA5:AC5, AA4:AC4, AD4)</f>
        <v>4509.3393418001961</v>
      </c>
      <c r="AE5" s="3" cm="1">
        <f t="array" ref="AE5">TREND(AB5:AD5, AB4:AD4, AE4)</f>
        <v>4664.1771385428619</v>
      </c>
      <c r="AF5" s="3" cm="1">
        <f t="array" ref="AF5">TREND(AC5:AE5, AC4:AE4, AF4)</f>
        <v>4819.016916571788</v>
      </c>
    </row>
    <row r="6" spans="1:32" x14ac:dyDescent="0.2">
      <c r="A6" s="11" t="s">
        <v>46</v>
      </c>
      <c r="B6" s="3">
        <v>91.7</v>
      </c>
      <c r="C6" s="3">
        <v>183.1</v>
      </c>
      <c r="D6" s="3">
        <v>299.5</v>
      </c>
      <c r="E6" s="3" cm="1">
        <f t="array" ref="E6">TREND(B6:D6, B5:D5, E5)</f>
        <v>367.48515926301786</v>
      </c>
      <c r="F6" s="3" cm="1">
        <f t="array" ref="F6">TREND(C6:E6, C5:E5, F5)</f>
        <v>447.91674837479309</v>
      </c>
      <c r="G6" s="3" cm="1">
        <f t="array" ref="G6">TREND(D6:F6, D5:F5, G5)</f>
        <v>514.6350007300548</v>
      </c>
      <c r="H6" s="3" cm="1">
        <f t="array" ref="H6">TREND(E6:G6, E5:G5, H5)</f>
        <v>587.69124738494747</v>
      </c>
      <c r="I6" s="3" cm="1">
        <f t="array" ref="I6">TREND(F6:H6, F5:H5, I5)</f>
        <v>655.44187072718159</v>
      </c>
      <c r="J6" s="3" cm="1">
        <f t="array" ref="J6">TREND(G6:I6, G5:I5, J5)</f>
        <v>726.21266289071025</v>
      </c>
      <c r="K6" s="3" cm="1">
        <f t="array" ref="K6">TREND(H6:J6, H5:J5, K5)</f>
        <v>794.75308463930241</v>
      </c>
      <c r="L6" s="3" cm="1">
        <f t="array" ref="L6">TREND(I6:K6, I5:K5, L5)</f>
        <v>864.6806402453991</v>
      </c>
      <c r="M6" s="3" cm="1">
        <f t="array" ref="M6">TREND(J6:L6, J5:L5, M5)</f>
        <v>933.64016838516011</v>
      </c>
      <c r="N6" s="3" cm="1">
        <f t="array" ref="N6">TREND(K6:M6, K5:M5, N5)</f>
        <v>1003.2255139106671</v>
      </c>
      <c r="O6" s="3" cm="1">
        <f t="array" ref="O6">TREND(L6:N6, L5:N5, O5)</f>
        <v>1072.3850586150238</v>
      </c>
      <c r="P6" s="3" cm="1">
        <f t="array" ref="P6">TREND(M6:O6, M5:O5, P5)</f>
        <v>1141.8246262597104</v>
      </c>
      <c r="Q6" s="3" cm="1">
        <f t="array" ref="Q6">TREND(N6:P6, N5:P5, Q5)</f>
        <v>1211.0758114498526</v>
      </c>
      <c r="R6" s="3" cm="1">
        <f t="array" ref="R6">TREND(O6:Q6, O5:Q5, R5)</f>
        <v>1280.4518268000775</v>
      </c>
      <c r="S6" s="3" cm="1">
        <f t="array" ref="S6">TREND(P6:R6, P5:R5, S5)</f>
        <v>1349.7442857974193</v>
      </c>
      <c r="T6" s="3" cm="1">
        <f t="array" ref="T6">TREND(Q6:S6, Q5:S5, T5)</f>
        <v>1419.09229937895</v>
      </c>
      <c r="U6" s="3" cm="1">
        <f t="array" ref="U6">TREND(R6:T6, R5:T5, U5)</f>
        <v>1488.4032101213636</v>
      </c>
      <c r="V6" s="3" cm="1">
        <f t="array" ref="V6">TREND(S6:U6, S5:U5, V5)</f>
        <v>1557.7388265383643</v>
      </c>
      <c r="W6" s="3" cm="1">
        <f t="array" ref="W6">TREND(T6:V6, T5:V5, W5)</f>
        <v>1627.0579593771017</v>
      </c>
      <c r="X6" s="3" cm="1">
        <f t="array" ref="X6">TREND(U6:W6, U5:W5, X5)</f>
        <v>1696.3880754314948</v>
      </c>
      <c r="Y6" s="3" cm="1">
        <f t="array" ref="Y6">TREND(V6:X6, V5:X5, Y5)</f>
        <v>1765.7108667485825</v>
      </c>
      <c r="Z6" s="3" cm="1">
        <f t="array" ref="Z6">TREND(W6:Y6, W5:Y5, Z5)</f>
        <v>1835.0385400710572</v>
      </c>
      <c r="AA6" s="3" cm="1">
        <f t="array" ref="AA6">TREND(X6:Z6, X5:Z5, AA5)</f>
        <v>1904.3629582109425</v>
      </c>
      <c r="AB6" s="3" cm="1">
        <f t="array" ref="AB6">TREND(Y6:AA6, Y5:AA5, AB5)</f>
        <v>1973.6895462448347</v>
      </c>
      <c r="AC6" s="3" cm="1">
        <f t="array" ref="AC6">TREND(Z6:AB6, Z5:AB5, AC5)</f>
        <v>2043.0146875815494</v>
      </c>
      <c r="AD6" s="3" cm="1">
        <f t="array" ref="AD6">TREND(AA6:AC6, AA5:AC5, AD5)</f>
        <v>2112.3407933380695</v>
      </c>
      <c r="AE6" s="3" cm="1">
        <f t="array" ref="AE6">TREND(AB6:AD6, AB5:AD5, AE5)</f>
        <v>2181.6662561280691</v>
      </c>
      <c r="AF6" s="3" cm="1">
        <f t="array" ref="AF6">TREND(AC6:AE6, AC5:AE5, AF5)</f>
        <v>2250.992147553532</v>
      </c>
    </row>
    <row r="7" spans="1:32" x14ac:dyDescent="0.2">
      <c r="A7" s="11" t="s">
        <v>47</v>
      </c>
      <c r="B7" s="3">
        <v>91.5</v>
      </c>
      <c r="C7" s="3">
        <v>179.9</v>
      </c>
      <c r="D7" s="3">
        <v>312.39999999999998</v>
      </c>
      <c r="E7" s="3" cm="1">
        <f t="array" ref="E7">TREND(B7:D7, B6:D6, E6)</f>
        <v>382.34290697209224</v>
      </c>
      <c r="F7" s="3" cm="1">
        <f t="array" ref="F7">TREND(C7:E7, C6:E6, F6)</f>
        <v>472.93616200662365</v>
      </c>
      <c r="G7" s="3" cm="1">
        <f t="array" ref="G7">TREND(D7:F7, D6:F6, G6)</f>
        <v>544.09770033636175</v>
      </c>
      <c r="H7" s="3" cm="1">
        <f t="array" ref="H7">TREND(E7:G7, E6:G6, H6)</f>
        <v>625.26355401126023</v>
      </c>
      <c r="I7" s="3" cm="1">
        <f t="array" ref="I7">TREND(F7:H7, F6:H6, I6)</f>
        <v>698.62896984389931</v>
      </c>
      <c r="J7" s="3" cm="1">
        <f t="array" ref="J7">TREND(G7:I7, G6:I6, J6)</f>
        <v>776.65211763088575</v>
      </c>
      <c r="K7" s="3" cm="1">
        <f t="array" ref="K7">TREND(H7:J7, H6:J6, K6)</f>
        <v>851.3428816282883</v>
      </c>
      <c r="L7" s="3" cm="1">
        <f t="array" ref="L7">TREND(I7:K7, I6:K6, L6)</f>
        <v>928.15058771847441</v>
      </c>
      <c r="M7" s="3" cm="1">
        <f t="array" ref="M7">TREND(J7:L7, J6:L6, M6)</f>
        <v>1003.5016558824736</v>
      </c>
      <c r="N7" s="3" cm="1">
        <f t="array" ref="N7">TREND(K7:M7, K6:M6, N6)</f>
        <v>1079.8033352280129</v>
      </c>
      <c r="O7" s="3" cm="1">
        <f t="array" ref="O7">TREND(L7:N7, L6:N6, O6)</f>
        <v>1155.4622717800353</v>
      </c>
      <c r="P7" s="3" cm="1">
        <f t="array" ref="P7">TREND(M7:O7, M6:O6, P6)</f>
        <v>1231.545673511059</v>
      </c>
      <c r="Q7" s="3" cm="1">
        <f t="array" ref="Q7">TREND(N7:P7, N6:P6, Q6)</f>
        <v>1307.344316097186</v>
      </c>
      <c r="R7" s="3" cm="1">
        <f t="array" ref="R7">TREND(O7:Q7, O6:Q6, R6)</f>
        <v>1383.3320033842699</v>
      </c>
      <c r="S7" s="3" cm="1">
        <f t="array" ref="S7">TREND(P7:R7, P6:R6, S6)</f>
        <v>1459.1933084242821</v>
      </c>
      <c r="T7" s="3" cm="1">
        <f t="array" ref="T7">TREND(Q7:S7, Q6:S6, T6)</f>
        <v>1535.1387114267345</v>
      </c>
      <c r="U7" s="3" cm="1">
        <f t="array" ref="U7">TREND(R7:T7, R6:T6, U6)</f>
        <v>1611.0279794685689</v>
      </c>
      <c r="V7" s="3" cm="1">
        <f t="array" ref="V7">TREND(S7:U7, S6:U6, V6)</f>
        <v>1686.9546398410232</v>
      </c>
      <c r="W7" s="3" cm="1">
        <f t="array" ref="W7">TREND(T7:V7, T6:V6, W6)</f>
        <v>1762.8563582316719</v>
      </c>
      <c r="X7" s="3" cm="1">
        <f t="array" ref="X7">TREND(U7:W7, U6:W6, X6)</f>
        <v>1838.7746984922655</v>
      </c>
      <c r="Y7" s="3" cm="1">
        <f t="array" ref="Y7">TREND(V7:X7, V6:X6, Y6)</f>
        <v>1914.6819547876651</v>
      </c>
      <c r="Z7" s="3" cm="1">
        <f t="array" ref="Z7">TREND(W7:Y7, W6:Y6, Z6)</f>
        <v>1990.5965991847977</v>
      </c>
      <c r="AA7" s="3" cm="1">
        <f t="array" ref="AA7">TREND(X7:Z7, X6:Z6, AA6)</f>
        <v>2066.5063176437443</v>
      </c>
      <c r="AB7" s="3" cm="1">
        <f t="array" ref="AB7">TREND(Y7:AA7, Y6:AA6, AB6)</f>
        <v>2142.4193198227831</v>
      </c>
      <c r="AC7" s="3" cm="1">
        <f t="array" ref="AC7">TREND(Z7:AB7, Z6:AB6, AC6)</f>
        <v>2218.3301327490449</v>
      </c>
      <c r="AD7" s="3" cm="1">
        <f t="array" ref="AD7">TREND(AA7:AC7, AA6:AC6, AD6)</f>
        <v>2294.24240513001</v>
      </c>
      <c r="AE7" s="3" cm="1">
        <f t="array" ref="AE7">TREND(AB7:AD7, AB6:AD6, AE6)</f>
        <v>2370.1537045202263</v>
      </c>
      <c r="AF7" s="3" cm="1">
        <f t="array" ref="AF7">TREND(AC7:AE7, AC6:AE6, AF6)</f>
        <v>2446.0656525616296</v>
      </c>
    </row>
    <row r="8" spans="1:32" x14ac:dyDescent="0.2">
      <c r="A8" s="11" t="s">
        <v>48</v>
      </c>
      <c r="B8" s="3">
        <v>107.3</v>
      </c>
      <c r="C8" s="3">
        <v>126.9</v>
      </c>
      <c r="D8" s="3">
        <v>111.8</v>
      </c>
      <c r="E8" s="3" cm="1">
        <f t="array" ref="E8">TREND(B8:D8, B7:D7, E7)</f>
        <v>117.17092884856383</v>
      </c>
      <c r="F8" s="3" cm="1">
        <f t="array" ref="F8">TREND(C8:E8, C7:E7, F7)</f>
        <v>108.34430897441278</v>
      </c>
      <c r="G8" s="3" cm="1">
        <f t="array" ref="G8">TREND(D8:F8, D7:F7, G7)</f>
        <v>108.53889059222804</v>
      </c>
      <c r="H8" s="3" cm="1">
        <f t="array" ref="H8">TREND(E8:G8, E7:G7, H7)</f>
        <v>102.56439005170267</v>
      </c>
      <c r="I8" s="3" cm="1">
        <f t="array" ref="I8">TREND(F8:H8, F7:H7, I7)</f>
        <v>100.61989921572162</v>
      </c>
      <c r="J8" s="3" cm="1">
        <f t="array" ref="J8">TREND(G8:I8, G7:I7, J7)</f>
        <v>95.955721909586003</v>
      </c>
      <c r="K8" s="3" cm="1">
        <f t="array" ref="K8">TREND(H8:J8, H7:J7, K7)</f>
        <v>93.088828448126549</v>
      </c>
      <c r="L8" s="3" cm="1">
        <f t="array" ref="L8">TREND(I8:K8, I7:K7, L7)</f>
        <v>89.017038875201592</v>
      </c>
      <c r="M8" s="3" cm="1">
        <f t="array" ref="M8">TREND(J8:L8, J7:L7, M7)</f>
        <v>85.745431447148235</v>
      </c>
      <c r="N8" s="3" cm="1">
        <f t="array" ref="N8">TREND(K8:M8, K7:M7, N7)</f>
        <v>81.939028980304215</v>
      </c>
      <c r="O8" s="3" cm="1">
        <f t="array" ref="O8">TREND(L8:N8, L7:N7, O7)</f>
        <v>78.488552036861762</v>
      </c>
      <c r="P8" s="3" cm="1">
        <f t="array" ref="P8">TREND(M8:O8, M7:O7, P7)</f>
        <v>74.800525339415074</v>
      </c>
      <c r="Q8" s="3" cm="1">
        <f t="array" ref="Q8">TREND(N8:P8, N7:P7, Q7)</f>
        <v>71.270746117713173</v>
      </c>
      <c r="R8" s="3" cm="1">
        <f t="array" ref="R8">TREND(O8:Q8, O7:Q7, R7)</f>
        <v>67.635415906252575</v>
      </c>
      <c r="S8" s="3" cm="1">
        <f t="array" ref="S8">TREND(P8:R8, P7:R7, S7)</f>
        <v>64.070429543479307</v>
      </c>
      <c r="T8" s="3" cm="1">
        <f t="array" ref="T8">TREND(Q8:S8, Q7:S7, T7)</f>
        <v>60.458536867048664</v>
      </c>
      <c r="U8" s="3" cm="1">
        <f t="array" ref="U8">TREND(R8:T8, R7:T7, U7)</f>
        <v>56.877910431760299</v>
      </c>
      <c r="V8" s="3" cm="1">
        <f t="array" ref="V8">TREND(S8:U8, S7:U7, V7)</f>
        <v>53.276437777636374</v>
      </c>
      <c r="W8" s="3" cm="1">
        <f t="array" ref="W8">TREND(T8:V8, T7:V7, W7)</f>
        <v>49.688861687513239</v>
      </c>
      <c r="X8" s="3" cm="1">
        <f t="array" ref="X8">TREND(U8:W8, U7:W7, X7)</f>
        <v>46.092020814778735</v>
      </c>
      <c r="Y8" s="3" cm="1">
        <f t="array" ref="Y8">TREND(V8:X8, V7:X7, Y7)</f>
        <v>42.501356283023554</v>
      </c>
      <c r="Z8" s="3" cm="1">
        <f t="array" ref="Z8">TREND(W8:Y8, W7:Y7, Z7)</f>
        <v>38.906574110290236</v>
      </c>
      <c r="AA8" s="3" cm="1">
        <f t="array" ref="AA8">TREND(X8:Z8, X7:Z7, AA7)</f>
        <v>35.314536995838708</v>
      </c>
      <c r="AB8" s="3" cm="1">
        <f t="array" ref="AB8">TREND(Y8:AA8, Y7:AA7, AB7)</f>
        <v>31.720669826665798</v>
      </c>
      <c r="AC8" s="3" cm="1">
        <f t="array" ref="AC8">TREND(Z8:AB8, Z7:AB7, AC7)</f>
        <v>28.128022686919863</v>
      </c>
      <c r="AD8" s="3" cm="1">
        <f t="array" ref="AD8">TREND(AA8:AC8, AA7:AC7, AD7)</f>
        <v>24.53456219108827</v>
      </c>
      <c r="AE8" s="3" cm="1">
        <f t="array" ref="AE8">TREND(AB8:AD8, AB7:AD7, AE7)</f>
        <v>20.941643931253694</v>
      </c>
      <c r="AF8" s="3" cm="1">
        <f t="array" ref="AF8">TREND(AC8:AE8, AC7:AE7, AF7)</f>
        <v>17.348364180135263</v>
      </c>
    </row>
    <row r="9" spans="1:32" x14ac:dyDescent="0.2">
      <c r="A9" s="11" t="s">
        <v>49</v>
      </c>
      <c r="B9" s="3">
        <v>45.8</v>
      </c>
      <c r="C9" s="3">
        <v>64.7</v>
      </c>
      <c r="D9" s="3">
        <v>78.5</v>
      </c>
      <c r="E9" s="3" cm="1">
        <f t="array" ref="E9">TREND(B9:D9, B8:D8, E8)</f>
        <v>63.898458159552867</v>
      </c>
      <c r="F9" s="3" cm="1">
        <f t="array" ref="F9">TREND(C9:E9, C8:E8, F8)</f>
        <v>77.191841030631238</v>
      </c>
      <c r="G9" s="3" cm="1">
        <f t="array" ref="G9">TREND(D9:F9, D8:F8, G8)</f>
        <v>79.479440952358146</v>
      </c>
      <c r="H9" s="3" cm="1">
        <f t="array" ref="H9">TREND(E9:G9, E8:G8, H8)</f>
        <v>88.011891084751511</v>
      </c>
      <c r="I9" s="3" cm="1">
        <f t="array" ref="I9">TREND(F9:H9, F8:H8, I8)</f>
        <v>91.148760569686033</v>
      </c>
      <c r="J9" s="3" cm="1">
        <f t="array" ref="J9">TREND(G9:I9, G8:I8, J8)</f>
        <v>97.846188470906355</v>
      </c>
      <c r="K9" s="3" cm="1">
        <f t="array" ref="K9">TREND(H9:J9, H8:J8, K8)</f>
        <v>102.13014999567969</v>
      </c>
      <c r="L9" s="3" cm="1">
        <f t="array" ref="L9">TREND(I9:K9, I8:K8, L8)</f>
        <v>108.01667609199046</v>
      </c>
      <c r="M9" s="3" cm="1">
        <f t="array" ref="M9">TREND(J9:L9, J8:L8, M8)</f>
        <v>112.82996752838788</v>
      </c>
      <c r="N9" s="3" cm="1">
        <f t="array" ref="N9">TREND(K9:M9, K8:M8, N8)</f>
        <v>118.35734779660839</v>
      </c>
      <c r="O9" s="3" cm="1">
        <f t="array" ref="O9">TREND(L9:N9, L8:N8, O8)</f>
        <v>123.40786198047037</v>
      </c>
      <c r="P9" s="3" cm="1">
        <f t="array" ref="P9">TREND(M9:O9, M8:O8, P8)</f>
        <v>128.77598950922354</v>
      </c>
      <c r="Q9" s="3" cm="1">
        <f t="array" ref="Q9">TREND(N9:P9, N8:P8, Q8)</f>
        <v>133.93222595890862</v>
      </c>
      <c r="R9" s="3" cm="1">
        <f t="array" ref="R9">TREND(O9:Q9, O8:Q8, R8)</f>
        <v>139.22966218217127</v>
      </c>
      <c r="S9" s="3" cm="1">
        <f t="array" ref="S9">TREND(P9:R9, P8:R8, S8)</f>
        <v>144.43293664785807</v>
      </c>
      <c r="T9" s="3" cm="1">
        <f t="array" ref="T9">TREND(Q9:S9, Q8:S8, T8)</f>
        <v>149.69897337001709</v>
      </c>
      <c r="U9" s="3" cm="1">
        <f t="array" ref="U9">TREND(R9:T9, R8:T8, U8)</f>
        <v>154.92316301240425</v>
      </c>
      <c r="V9" s="3" cm="1">
        <f t="array" ref="V9">TREND(S9:U9, S8:U8, V8)</f>
        <v>160.17524826941295</v>
      </c>
      <c r="W9" s="3" cm="1">
        <f t="array" ref="W9">TREND(T9:V9, T8:V8, W8)</f>
        <v>165.40873535460733</v>
      </c>
      <c r="X9" s="3" cm="1">
        <f t="array" ref="X9">TREND(U9:W9, U8:W8, X8)</f>
        <v>170.65462073761904</v>
      </c>
      <c r="Y9" s="3" cm="1">
        <f t="array" ref="Y9">TREND(V9:X9, V8:X8, Y8)</f>
        <v>175.89224037289154</v>
      </c>
      <c r="Z9" s="3" cm="1">
        <f t="array" ref="Z9">TREND(W9:Y9, W8:Y8, Z8)</f>
        <v>181.13537041102194</v>
      </c>
      <c r="AA9" s="3" cm="1">
        <f t="array" ref="AA9">TREND(X9:Z9, X8:Z8, AA8)</f>
        <v>186.37482680465232</v>
      </c>
      <c r="AB9" s="3" cm="1">
        <f t="array" ref="AB9">TREND(Y9:AA9, Y8:AA8, AB8)</f>
        <v>191.61673227571129</v>
      </c>
      <c r="AC9" s="3" cm="1">
        <f t="array" ref="AC9">TREND(Z9:AB9, Z8:AB8, AC8)</f>
        <v>196.85700502007694</v>
      </c>
      <c r="AD9" s="3" cm="1">
        <f t="array" ref="AD9">TREND(AA9:AC9, AA8:AC8, AD8)</f>
        <v>202.09836624516947</v>
      </c>
      <c r="AE9" s="3" cm="1">
        <f t="array" ref="AE9">TREND(AB9:AD9, AB8:AD8, AE8)</f>
        <v>207.33900181478378</v>
      </c>
      <c r="AF9" s="3" cm="1">
        <f t="array" ref="AF9">TREND(AC9:AE9, AC8:AE8, AF8)</f>
        <v>212.58012115397906</v>
      </c>
    </row>
    <row r="10" spans="1:32" x14ac:dyDescent="0.2">
      <c r="A10" s="11" t="s">
        <v>50</v>
      </c>
      <c r="B10" s="3">
        <v>102.8</v>
      </c>
      <c r="C10" s="3">
        <v>107.7</v>
      </c>
      <c r="D10" s="3">
        <v>110.9</v>
      </c>
      <c r="E10" s="3" cm="1">
        <f t="array" ref="E10">TREND(B10:D10, B9:D9, E9)</f>
        <v>107.35650595272725</v>
      </c>
      <c r="F10" s="3" cm="1">
        <f t="array" ref="F10">TREND(C10:E10, C9:E9, F9)</f>
        <v>110.59311527515344</v>
      </c>
      <c r="G10" s="3" cm="1">
        <f t="array" ref="G10">TREND(D10:F10, D9:F9, G9)</f>
        <v>111.14325032807184</v>
      </c>
      <c r="H10" s="3" cm="1">
        <f t="array" ref="H10">TREND(E10:G10, E9:G9, H9)</f>
        <v>113.22108100215293</v>
      </c>
      <c r="I10" s="3" cm="1">
        <f t="array" ref="I10">TREND(F10:H10, F9:H9, I9)</f>
        <v>113.9828166503366</v>
      </c>
      <c r="J10" s="3" cm="1">
        <f t="array" ref="J10">TREND(G10:I10, G9:I9, J9)</f>
        <v>115.61352093812209</v>
      </c>
      <c r="K10" s="3" cm="1">
        <f t="array" ref="K10">TREND(H10:J10, H9:J9, K9)</f>
        <v>116.65555938627826</v>
      </c>
      <c r="L10" s="3" cm="1">
        <f t="array" ref="L10">TREND(I10:K10, I9:K9, L9)</f>
        <v>118.08857138709527</v>
      </c>
      <c r="M10" s="3" cm="1">
        <f t="array" ref="M10">TREND(J10:L10, J9:L9, M9)</f>
        <v>119.25980306865441</v>
      </c>
      <c r="N10" s="3" cm="1">
        <f t="array" ref="N10">TREND(K10:M10, K9:M9, N9)</f>
        <v>120.6052327849809</v>
      </c>
      <c r="O10" s="3" cm="1">
        <f t="array" ref="O10">TREND(L10:N10, L9:N9, O9)</f>
        <v>121.83434345246187</v>
      </c>
      <c r="P10" s="3" cm="1">
        <f t="array" ref="P10">TREND(M10:O10, M9:O9, P9)</f>
        <v>123.14093160647991</v>
      </c>
      <c r="Q10" s="3" cm="1">
        <f t="array" ref="Q10">TREND(N10:P10, N9:P9, Q9)</f>
        <v>124.3958336682327</v>
      </c>
      <c r="R10" s="3" cm="1">
        <f t="array" ref="R10">TREND(O10:Q10, O9:Q9, R9)</f>
        <v>125.68517906056501</v>
      </c>
      <c r="S10" s="3" cm="1">
        <f t="array" ref="S10">TREND(P10:R10, P9:R9, S9)</f>
        <v>126.95155562755811</v>
      </c>
      <c r="T10" s="3" cm="1">
        <f t="array" ref="T10">TREND(Q10:S10, Q9:S9, T9)</f>
        <v>128.23324191670838</v>
      </c>
      <c r="U10" s="3" cm="1">
        <f t="array" ref="U10">TREND(R10:T10, R9:T9, U9)</f>
        <v>129.50472043616992</v>
      </c>
      <c r="V10" s="3" cm="1">
        <f t="array" ref="V10">TREND(S10:U10, S9:U9, V9)</f>
        <v>130.78300357225075</v>
      </c>
      <c r="W10" s="3" cm="1">
        <f t="array" ref="W10">TREND(T10:V10, T9:V9, W9)</f>
        <v>132.05675004419308</v>
      </c>
      <c r="X10" s="3" cm="1">
        <f t="array" ref="X10">TREND(U10:W10, U9:W9, X9)</f>
        <v>133.33352084724544</v>
      </c>
      <c r="Y10" s="3" cm="1">
        <f t="array" ref="Y10">TREND(V10:X10, V9:X9, Y9)</f>
        <v>134.60827537969323</v>
      </c>
      <c r="Z10" s="3" cm="1">
        <f t="array" ref="Z10">TREND(W10:Y10, W9:Y9, Z9)</f>
        <v>135.88437407045421</v>
      </c>
      <c r="AA10" s="3" cm="1">
        <f t="array" ref="AA10">TREND(X10:Z10, X9:Z9, AA9)</f>
        <v>137.15957664583388</v>
      </c>
      <c r="AB10" s="3" cm="1">
        <f t="array" ref="AB10">TREND(Y10:AA10, Y9:AA9, AB9)</f>
        <v>138.43537662710102</v>
      </c>
      <c r="AC10" s="3" cm="1">
        <f t="array" ref="AC10">TREND(Z10:AB10, Z9:AB9, AC9)</f>
        <v>139.71077833583448</v>
      </c>
      <c r="AD10" s="3" cm="1">
        <f t="array" ref="AD10">TREND(AA10:AC10, AA9:AC9, AD9)</f>
        <v>140.98644555872761</v>
      </c>
      <c r="AE10" s="3" cm="1">
        <f t="array" ref="AE10">TREND(AB10:AD10, AB9:AD9, AE9)</f>
        <v>142.26193577179743</v>
      </c>
      <c r="AF10" s="3" cm="1">
        <f t="array" ref="AF10">TREND(AC10:AE10, AC9:AE9, AF9)</f>
        <v>143.53754399124566</v>
      </c>
    </row>
    <row r="11" spans="1:32" x14ac:dyDescent="0.2">
      <c r="A11" s="11" t="s">
        <v>51</v>
      </c>
      <c r="B11" s="3">
        <v>96.9</v>
      </c>
      <c r="C11" s="3">
        <v>136.30000000000001</v>
      </c>
      <c r="D11" s="3">
        <v>175.4</v>
      </c>
      <c r="E11" s="3" cm="1">
        <f t="array" ref="E11">TREND(B11:D11, B10:D10, E10)</f>
        <v>138.3321187069937</v>
      </c>
      <c r="F11" s="3" cm="1">
        <f t="array" ref="F11">TREND(C11:E11, C10:E10, F10)</f>
        <v>171.67571786432268</v>
      </c>
      <c r="G11" s="3" cm="1">
        <f t="array" ref="G11">TREND(D11:F11, D10:F10, G10)</f>
        <v>177.67384627690217</v>
      </c>
      <c r="H11" s="3" cm="1">
        <f t="array" ref="H11">TREND(E11:G11, E10:G10, H10)</f>
        <v>199.06041459985909</v>
      </c>
      <c r="I11" s="3" cm="1">
        <f t="array" ref="I11">TREND(F11:H11, F10:H10, I10)</f>
        <v>207.00457040320737</v>
      </c>
      <c r="J11" s="3" cm="1">
        <f t="array" ref="J11">TREND(G11:I11, G10:I10, J10)</f>
        <v>223.8014407080093</v>
      </c>
      <c r="K11" s="3" cm="1">
        <f t="array" ref="K11">TREND(H11:J11, H10:J10, K10)</f>
        <v>234.58434334037293</v>
      </c>
      <c r="L11" s="3" cm="1">
        <f t="array" ref="L11">TREND(I11:K11, I10:K10, L10)</f>
        <v>249.35702279213274</v>
      </c>
      <c r="M11" s="3" cm="1">
        <f t="array" ref="M11">TREND(J11:L11, J10:L10, M10)</f>
        <v>261.4557099775368</v>
      </c>
      <c r="N11" s="3" cm="1">
        <f t="array" ref="N11">TREND(K11:M11, K10:M10, N10)</f>
        <v>275.33282828177084</v>
      </c>
      <c r="O11" s="3" cm="1">
        <f t="array" ref="O11">TREND(L11:N11, L10:N10, O10)</f>
        <v>288.02194490597321</v>
      </c>
      <c r="P11" s="3" cm="1">
        <f t="array" ref="P11">TREND(M11:O11, M10:O10, P10)</f>
        <v>301.50217061207627</v>
      </c>
      <c r="Q11" s="3" cm="1">
        <f t="array" ref="Q11">TREND(N11:P11, N10:P10, Q10)</f>
        <v>314.45454847489009</v>
      </c>
      <c r="R11" s="3" cm="1">
        <f t="array" ref="R11">TREND(O11:Q11, O10:Q10, R10)</f>
        <v>327.75864269365184</v>
      </c>
      <c r="S11" s="3" cm="1">
        <f t="array" ref="S11">TREND(P11:R11, P10:R10, S10)</f>
        <v>340.82817431834656</v>
      </c>
      <c r="T11" s="3" cm="1">
        <f t="array" ref="T11">TREND(Q11:S11, Q10:S10, T10)</f>
        <v>354.05404444372357</v>
      </c>
      <c r="U11" s="3" cm="1">
        <f t="array" ref="U11">TREND(R11:T11, R10:T10, U10)</f>
        <v>367.17567229459132</v>
      </c>
      <c r="V11" s="3" cm="1">
        <f t="array" ref="V11">TREND(S11:U11, S10:U10, V10)</f>
        <v>380.36678772113692</v>
      </c>
      <c r="W11" s="3" cm="1">
        <f t="array" ref="W11">TREND(T11:V11, T10:V10, W10)</f>
        <v>393.51157483284692</v>
      </c>
      <c r="X11" s="3" cm="1">
        <f t="array" ref="X11">TREND(U11:W11, U10:W10, X10)</f>
        <v>406.68724604632007</v>
      </c>
      <c r="Y11" s="3" cm="1">
        <f t="array" ref="Y11">TREND(V11:X11, V10:X10, Y10)</f>
        <v>419.84232721519834</v>
      </c>
      <c r="Z11" s="3" cm="1">
        <f t="array" ref="Z11">TREND(W11:Y11, W10:Y10, Z10)</f>
        <v>433.01113479533251</v>
      </c>
      <c r="AA11" s="3" cm="1">
        <f t="array" ref="AA11">TREND(X11:Z11, X10:Z10, AA10)</f>
        <v>446.17079130765501</v>
      </c>
      <c r="AB11" s="3" cm="1">
        <f t="array" ref="AB11">TREND(Y11:AA11, Y10:AA10, AB10)</f>
        <v>459.33654847549019</v>
      </c>
      <c r="AC11" s="3" cm="1">
        <f t="array" ref="AC11">TREND(Z11:AB11, Z10:AB10, AC10)</f>
        <v>472.49823851458518</v>
      </c>
      <c r="AD11" s="3" cm="1">
        <f t="array" ref="AD11">TREND(AA11:AC11, AA10:AC10, AD10)</f>
        <v>485.66263996170437</v>
      </c>
      <c r="AE11" s="3" cm="1">
        <f t="array" ref="AE11">TREND(AB11:AD11, AB10:AD10, AE10)</f>
        <v>498.8252337985241</v>
      </c>
      <c r="AF11" s="3" cm="1">
        <f t="array" ref="AF11">TREND(AC11:AE11, AC10:AE10, AF10)</f>
        <v>511.98903270667688</v>
      </c>
    </row>
    <row r="12" spans="1:32" x14ac:dyDescent="0.2">
      <c r="A12" s="11" t="s">
        <v>52</v>
      </c>
      <c r="B12" s="3">
        <v>86.6</v>
      </c>
      <c r="C12" s="3">
        <v>99.8</v>
      </c>
      <c r="D12" s="3">
        <v>95.2</v>
      </c>
      <c r="E12" s="3" cm="1">
        <f t="array" ref="E12">TREND(B12:D12, B11:D11, E11)</f>
        <v>94.100863832389393</v>
      </c>
      <c r="F12" s="3" cm="1">
        <f t="array" ref="F12">TREND(C12:E12, C11:E11, F11)</f>
        <v>95.243829334261747</v>
      </c>
      <c r="G12" s="3" cm="1">
        <f t="array" ref="G12">TREND(D12:F12, D11:F11, G11)</f>
        <v>95.347855230711914</v>
      </c>
      <c r="H12" s="3" cm="1">
        <f t="array" ref="H12">TREND(E12:G12, E11:G11, H11)</f>
        <v>96.086308917890875</v>
      </c>
      <c r="I12" s="3" cm="1">
        <f t="array" ref="I12">TREND(F12:H12, F11:H11, I11)</f>
        <v>96.327987673706886</v>
      </c>
      <c r="J12" s="3" cm="1">
        <f t="array" ref="J12">TREND(G12:I12, G11:I11, J11)</f>
        <v>96.903978096527425</v>
      </c>
      <c r="K12" s="3" cm="1">
        <f t="array" ref="K12">TREND(H12:J12, H11:J11, K11)</f>
        <v>97.258140024528331</v>
      </c>
      <c r="L12" s="3" cm="1">
        <f t="array" ref="L12">TREND(I12:K12, I11:K11, L11)</f>
        <v>97.760887449888486</v>
      </c>
      <c r="M12" s="3" cm="1">
        <f t="array" ref="M12">TREND(J12:L12, J11:L11, M11)</f>
        <v>98.164867460234404</v>
      </c>
      <c r="N12" s="3" cm="1">
        <f t="array" ref="N12">TREND(K12:M12, K11:M11, N11)</f>
        <v>98.634831905206212</v>
      </c>
      <c r="O12" s="3" cm="1">
        <f t="array" ref="O12">TREND(L12:N12, L11:N11, O11)</f>
        <v>99.06086674079188</v>
      </c>
      <c r="P12" s="3" cm="1">
        <f t="array" ref="P12">TREND(M12:O12, M11:O11, P11)</f>
        <v>99.516215422428374</v>
      </c>
      <c r="Q12" s="3" cm="1">
        <f t="array" ref="Q12">TREND(N12:P12, N11:P11, Q11)</f>
        <v>99.952033549823838</v>
      </c>
      <c r="R12" s="3" cm="1">
        <f t="array" ref="R12">TREND(O12:Q12, O11:Q11, R11)</f>
        <v>100.40087744670019</v>
      </c>
      <c r="S12" s="3" cm="1">
        <f t="array" ref="S12">TREND(P12:R12, P11:R11, S11)</f>
        <v>100.84103988034011</v>
      </c>
      <c r="T12" s="3" cm="1">
        <f t="array" ref="T12">TREND(Q12:S12, Q11:S11, T11)</f>
        <v>101.28699102058714</v>
      </c>
      <c r="U12" s="3" cm="1">
        <f t="array" ref="U12">TREND(R12:T12, R11:T11, U11)</f>
        <v>101.72908349467355</v>
      </c>
      <c r="V12" s="3" cm="1">
        <f t="array" ref="V12">TREND(S12:U12, S11:U11, V11)</f>
        <v>102.17374862291625</v>
      </c>
      <c r="W12" s="3" cm="1">
        <f t="array" ref="W12">TREND(T12:V12, T11:V11, W11)</f>
        <v>102.6166987416097</v>
      </c>
      <c r="X12" s="3" cm="1">
        <f t="array" ref="X12">TREND(U12:W12, U11:W11, X11)</f>
        <v>103.06079224147453</v>
      </c>
      <c r="Y12" s="3" cm="1">
        <f t="array" ref="Y12">TREND(V12:X12, V11:X11, Y11)</f>
        <v>103.50412350564525</v>
      </c>
      <c r="Z12" s="3" cm="1">
        <f t="array" ref="Z12">TREND(W12:Y12, W11:Y11, Z11)</f>
        <v>103.94796293513565</v>
      </c>
      <c r="AA12" s="3" cm="1">
        <f t="array" ref="AA12">TREND(X12:Z12, X11:Z11, AA11)</f>
        <v>104.39146359138529</v>
      </c>
      <c r="AB12" s="3" cm="1">
        <f t="array" ref="AB12">TREND(Y12:AA12, Y11:AA11, AB11)</f>
        <v>104.83519009807972</v>
      </c>
      <c r="AC12" s="3" cm="1">
        <f t="array" ref="AC12">TREND(Z12:AB12, Z11:AB11, AC11)</f>
        <v>105.27876603852999</v>
      </c>
      <c r="AD12" s="3" cm="1">
        <f t="array" ref="AD12">TREND(AA12:AC12, AA11:AC11, AD11)</f>
        <v>105.7224423567959</v>
      </c>
      <c r="AE12" s="3" cm="1">
        <f t="array" ref="AE12">TREND(AB12:AD12, AB11:AD11, AE11)</f>
        <v>106.1660517566601</v>
      </c>
      <c r="AF12" s="3" cm="1">
        <f t="array" ref="AF12">TREND(AC12:AE12, AC11:AE11, AF11)</f>
        <v>106.60970576885521</v>
      </c>
    </row>
    <row r="13" spans="1:32" x14ac:dyDescent="0.2">
      <c r="A13" s="11" t="s">
        <v>53</v>
      </c>
      <c r="B13" s="3">
        <v>87.7</v>
      </c>
      <c r="C13" s="3">
        <v>110.3</v>
      </c>
      <c r="D13" s="3">
        <v>103.7</v>
      </c>
      <c r="E13" s="3" cm="1">
        <f t="array" ref="E13">TREND(B13:D13, B12:D12, E12)</f>
        <v>100.97207747166073</v>
      </c>
      <c r="F13" s="3" cm="1">
        <f t="array" ref="F13">TREND(C13:E13, C12:E12, F12)</f>
        <v>103.21903732744666</v>
      </c>
      <c r="G13" s="3" cm="1">
        <f t="array" ref="G13">TREND(D13:F13, D12:F12, G12)</f>
        <v>103.73141399776266</v>
      </c>
      <c r="H13" s="3" cm="1">
        <f t="array" ref="H13">TREND(E13:G13, E12:G12, H12)</f>
        <v>105.15005211290406</v>
      </c>
      <c r="I13" s="3" cm="1">
        <f t="array" ref="I13">TREND(F13:H13, F12:H12, I12)</f>
        <v>105.68977969514285</v>
      </c>
      <c r="J13" s="3" cm="1">
        <f t="array" ref="J13">TREND(G13:I13, G12:I12, J12)</f>
        <v>106.80395123868799</v>
      </c>
      <c r="K13" s="3" cm="1">
        <f t="array" ref="K13">TREND(H13:J13, H12:J12, K12)</f>
        <v>107.52412141506967</v>
      </c>
      <c r="L13" s="3" cm="1">
        <f t="array" ref="L13">TREND(I13:K13, I12:K12, L12)</f>
        <v>108.5049458658373</v>
      </c>
      <c r="M13" s="3" cm="1">
        <f t="array" ref="M13">TREND(J13:L13, J12:L12, M12)</f>
        <v>109.31061253313247</v>
      </c>
      <c r="N13" s="3" cm="1">
        <f t="array" ref="N13">TREND(K13:M13, K12:M12, N12)</f>
        <v>110.23262271540436</v>
      </c>
      <c r="O13" s="3" cm="1">
        <f t="array" ref="O13">TREND(L13:N13, L12:N12, O12)</f>
        <v>111.0768350011645</v>
      </c>
      <c r="P13" s="3" cm="1">
        <f t="array" ref="P13">TREND(M13:O13, M12:O12, P12)</f>
        <v>111.97282297483112</v>
      </c>
      <c r="Q13" s="3" cm="1">
        <f t="array" ref="Q13">TREND(N13:P13, N12:P12, Q12)</f>
        <v>112.83424991673219</v>
      </c>
      <c r="R13" s="3" cm="1">
        <f t="array" ref="R13">TREND(O13:Q13, O12:Q12, R12)</f>
        <v>113.71869931524951</v>
      </c>
      <c r="S13" s="3" cm="1">
        <f t="array" ref="S13">TREND(P13:R13, P12:R12, S12)</f>
        <v>114.58779194099421</v>
      </c>
      <c r="T13" s="3" cm="1">
        <f t="array" ref="T13">TREND(Q13:S13, Q12:S12, T12)</f>
        <v>115.46711876261847</v>
      </c>
      <c r="U13" s="3" cm="1">
        <f t="array" ref="U13">TREND(R13:T13, R12:T12, U12)</f>
        <v>116.3396211312413</v>
      </c>
      <c r="V13" s="3" cm="1">
        <f t="array" ref="V13">TREND(S13:U13, S12:U12, V12)</f>
        <v>117.2166724090053</v>
      </c>
      <c r="W13" s="3" cm="1">
        <f t="array" ref="W13">TREND(T13:V13, T12:V12, W12)</f>
        <v>118.09069075507203</v>
      </c>
      <c r="X13" s="3" cm="1">
        <f t="array" ref="X13">TREND(U13:W13, U12:W12, X12)</f>
        <v>118.96673091174002</v>
      </c>
      <c r="Y13" s="3" cm="1">
        <f t="array" ref="Y13">TREND(V13:X13, V12:X12, Y12)</f>
        <v>119.84142313048373</v>
      </c>
      <c r="Z13" s="3" cm="1">
        <f t="array" ref="Z13">TREND(W13:Y13, W12:Y12, Z12)</f>
        <v>120.71701394605584</v>
      </c>
      <c r="AA13" s="3" cm="1">
        <f t="array" ref="AA13">TREND(X13:Z13, X12:Z12, AA12)</f>
        <v>121.59200568440714</v>
      </c>
      <c r="AB13" s="3" cm="1">
        <f t="array" ref="AB13">TREND(Y13:AA13, Y12:AA12, AB12)</f>
        <v>122.46739680194831</v>
      </c>
      <c r="AC13" s="3" cm="1">
        <f t="array" ref="AC13">TREND(Z13:AB13, Z12:AB12, AC12)</f>
        <v>123.34252166419515</v>
      </c>
      <c r="AD13" s="3" cm="1">
        <f t="array" ref="AD13">TREND(AA13:AC13, AA12:AC12, AD12)</f>
        <v>124.21782402886035</v>
      </c>
      <c r="AE13" s="3" cm="1">
        <f t="array" ref="AE13">TREND(AB13:AD13, AB12:AD12, AE12)</f>
        <v>125.09300805808606</v>
      </c>
      <c r="AF13" s="3" cm="1">
        <f t="array" ref="AF13">TREND(AC13:AE13, AC12:AE12, AF12)</f>
        <v>125.96827097738527</v>
      </c>
    </row>
    <row r="14" spans="1:32" x14ac:dyDescent="0.2">
      <c r="A14" s="11" t="s">
        <v>54</v>
      </c>
      <c r="B14" s="3">
        <v>140</v>
      </c>
      <c r="C14" s="3">
        <v>205.4</v>
      </c>
      <c r="D14" s="3">
        <v>193.9</v>
      </c>
      <c r="E14" s="3" cm="1">
        <f t="array" ref="E14">TREND(B14:D14, B13:D13, E13)</f>
        <v>180.97558455656122</v>
      </c>
      <c r="F14" s="3" cm="1">
        <f t="array" ref="F14">TREND(C14:E14, C13:E13, F13)</f>
        <v>189.07363590866231</v>
      </c>
      <c r="G14" s="3" cm="1">
        <f t="array" ref="G14">TREND(D14:F14, D13:F13, G13)</f>
        <v>192.81022534962085</v>
      </c>
      <c r="H14" s="3" cm="1">
        <f t="array" ref="H14">TREND(E14:G14, E13:G13, H13)</f>
        <v>197.86342319580874</v>
      </c>
      <c r="I14" s="3" cm="1">
        <f t="array" ref="I14">TREND(F14:H14, F13:H13, I13)</f>
        <v>200.43722272959172</v>
      </c>
      <c r="J14" s="3" cm="1">
        <f t="array" ref="J14">TREND(G14:I14, G13:I13, J13)</f>
        <v>204.48767928557331</v>
      </c>
      <c r="K14" s="3" cm="1">
        <f t="array" ref="K14">TREND(H14:J14, H13:J13, K13)</f>
        <v>207.41837197428995</v>
      </c>
      <c r="L14" s="3" cm="1">
        <f t="array" ref="L14">TREND(I14:K14, I13:K13, L13)</f>
        <v>211.06116527694704</v>
      </c>
      <c r="M14" s="3" cm="1">
        <f t="array" ref="M14">TREND(J14:L14, J13:L13, M13)</f>
        <v>214.20891090918911</v>
      </c>
      <c r="N14" s="3" cm="1">
        <f t="array" ref="N14">TREND(K14:M14, K13:M13, N13)</f>
        <v>217.67949937322868</v>
      </c>
      <c r="O14" s="3" cm="1">
        <f t="array" ref="O14">TREND(L14:N14, L13:N13, O13)</f>
        <v>220.93120402313772</v>
      </c>
      <c r="P14" s="3" cm="1">
        <f t="array" ref="P14">TREND(M14:O14, M13:O13, P13)</f>
        <v>224.32735733091616</v>
      </c>
      <c r="Q14" s="3" cm="1">
        <f t="array" ref="Q14">TREND(N14:P14, N13:P13, Q13)</f>
        <v>227.62651493771855</v>
      </c>
      <c r="R14" s="3" cm="1">
        <f t="array" ref="R14">TREND(O14:Q14, O13:Q13, R13)</f>
        <v>230.99003962807629</v>
      </c>
      <c r="S14" s="3" cm="1">
        <f t="array" ref="S14">TREND(P14:R14, P13:R13, S13)</f>
        <v>234.31051735689371</v>
      </c>
      <c r="T14" s="3" cm="1">
        <f t="array" ref="T14">TREND(Q14:S14, Q13:S13, T13)</f>
        <v>237.6596339241008</v>
      </c>
      <c r="U14" s="3" cm="1">
        <f t="array" ref="U14">TREND(R14:T14, R13:T13, U13)</f>
        <v>240.9896313228995</v>
      </c>
      <c r="V14" s="3" cm="1">
        <f t="array" ref="V14">TREND(S14:U14, S13:U13, V13)</f>
        <v>244.33236310526357</v>
      </c>
      <c r="W14" s="3" cm="1">
        <f t="array" ref="W14">TREND(T14:V14, T13:V13, W13)</f>
        <v>247.66660005704736</v>
      </c>
      <c r="X14" s="3" cm="1">
        <f t="array" ref="X14">TREND(U14:W14, U13:W13, X13)</f>
        <v>251.00649790820793</v>
      </c>
      <c r="Y14" s="3" cm="1">
        <f t="array" ref="Y14">TREND(V14:X14, V13:X13, Y13)</f>
        <v>254.34262079236058</v>
      </c>
      <c r="Z14" s="3" cm="1">
        <f t="array" ref="Z14">TREND(W14:Y14, W13:Y13, Z13)</f>
        <v>257.68125986234065</v>
      </c>
      <c r="AA14" s="3" cm="1">
        <f t="array" ref="AA14">TREND(X14:Z14, X13:Z13, AA13)</f>
        <v>261.01822127094897</v>
      </c>
      <c r="AB14" s="3" cm="1">
        <f t="array" ref="AB14">TREND(Y14:AA14, Y13:AA13, AB13)</f>
        <v>264.35630102980252</v>
      </c>
      <c r="AC14" s="3" cm="1">
        <f t="array" ref="AC14">TREND(Z14:AB14, Z13:AB13, AC13)</f>
        <v>267.6936351815105</v>
      </c>
      <c r="AD14" s="3" cm="1">
        <f t="array" ref="AD14">TREND(AA14:AC14, AA13:AC13, AD13)</f>
        <v>271.03146638673604</v>
      </c>
      <c r="AE14" s="3" cm="1">
        <f t="array" ref="AE14">TREND(AB14:AD14, AB13:AD13, AE13)</f>
        <v>274.36896621498732</v>
      </c>
      <c r="AF14" s="3" cm="1">
        <f t="array" ref="AF14">TREND(AC14:AE14, AC13:AE13, AF13)</f>
        <v>277.70668695768302</v>
      </c>
    </row>
    <row r="15" spans="1:32" x14ac:dyDescent="0.2">
      <c r="A15" s="11" t="s">
        <v>55</v>
      </c>
      <c r="B15" s="3">
        <v>142.1</v>
      </c>
      <c r="C15" s="3">
        <v>176.9</v>
      </c>
      <c r="D15" s="3">
        <v>169.9</v>
      </c>
      <c r="E15" s="3" cm="1">
        <f t="array" ref="E15">TREND(B15:D15, B14:D14, E14)</f>
        <v>163.60377222220902</v>
      </c>
      <c r="F15" s="3" cm="1">
        <f t="array" ref="F15">TREND(C15:E15, C14:E14, F14)</f>
        <v>167.77079495826069</v>
      </c>
      <c r="G15" s="3" cm="1">
        <f t="array" ref="G15">TREND(D15:F15, D14:F14, G14)</f>
        <v>169.45680612261395</v>
      </c>
      <c r="H15" s="3" cm="1">
        <f t="array" ref="H15">TREND(E15:G15, E14:G14, H14)</f>
        <v>172.04290697404477</v>
      </c>
      <c r="I15" s="3" cm="1">
        <f t="array" ref="I15">TREND(F15:H15, F14:H14, I14)</f>
        <v>173.26103591972446</v>
      </c>
      <c r="J15" s="3" cm="1">
        <f t="array" ref="J15">TREND(G15:I15, G14:I14, J14)</f>
        <v>175.31664729598666</v>
      </c>
      <c r="K15" s="3" cm="1">
        <f t="array" ref="K15">TREND(H15:J15, H14:J14, K14)</f>
        <v>176.75477063213725</v>
      </c>
      <c r="L15" s="3" cm="1">
        <f t="array" ref="L15">TREND(I15:K15, I14:K14, L14)</f>
        <v>178.59034476509333</v>
      </c>
      <c r="M15" s="3" cm="1">
        <f t="array" ref="M15">TREND(J15:L15, J14:L14, M14)</f>
        <v>180.15237025939766</v>
      </c>
      <c r="N15" s="3" cm="1">
        <f t="array" ref="N15">TREND(K15:M15, K14:M14, N14)</f>
        <v>181.89379109341937</v>
      </c>
      <c r="O15" s="3" cm="1">
        <f t="array" ref="O15">TREND(L15:N15, L14:N14, O14)</f>
        <v>183.51408695892798</v>
      </c>
      <c r="P15" s="3" cm="1">
        <f t="array" ref="P15">TREND(M15:O15, M14:O14, P14)</f>
        <v>185.21452226564043</v>
      </c>
      <c r="Q15" s="3" cm="1">
        <f t="array" ref="Q15">TREND(N15:P15, N14:P14, Q14)</f>
        <v>186.86124113164522</v>
      </c>
      <c r="R15" s="3" cm="1">
        <f t="array" ref="R15">TREND(O15:Q15, O14:Q14, R14)</f>
        <v>188.54364785473751</v>
      </c>
      <c r="S15" s="3" cm="1">
        <f t="array" ref="S15">TREND(P15:R15, P14:R14, S14)</f>
        <v>190.20220628515077</v>
      </c>
      <c r="T15" s="3" cm="1">
        <f t="array" ref="T15">TREND(Q15:S15, Q14:S14, T14)</f>
        <v>191.87663902356846</v>
      </c>
      <c r="U15" s="3" cm="1">
        <f t="array" ref="U15">TREND(R15:T15, R14:T14, U14)</f>
        <v>193.54047782905741</v>
      </c>
      <c r="V15" s="3" cm="1">
        <f t="array" ref="V15">TREND(S15:U15, S14:U14, V14)</f>
        <v>195.21137438486085</v>
      </c>
      <c r="W15" s="3" cm="1">
        <f t="array" ref="W15">TREND(T15:V15, T14:V14, W14)</f>
        <v>196.87756359556883</v>
      </c>
      <c r="X15" s="3" cm="1">
        <f t="array" ref="X15">TREND(U15:W15, U14:W14, X14)</f>
        <v>198.5468900721259</v>
      </c>
      <c r="Y15" s="3" cm="1">
        <f t="array" ref="Y15">TREND(V15:X15, V14:X14, Y14)</f>
        <v>200.21412460842998</v>
      </c>
      <c r="Z15" s="3" cm="1">
        <f t="array" ref="Z15">TREND(W15:Y15, W14:Y14, Z14)</f>
        <v>201.88275358093799</v>
      </c>
      <c r="AA15" s="3" cm="1">
        <f t="array" ref="AA15">TREND(X15:Z15, X14:Z14, AA14)</f>
        <v>203.55045284448403</v>
      </c>
      <c r="AB15" s="3" cm="1">
        <f t="array" ref="AB15">TREND(Y15:AA15, Y14:AA14, AB14)</f>
        <v>205.21877187633399</v>
      </c>
      <c r="AC15" s="3" cm="1">
        <f t="array" ref="AC15">TREND(Z15:AB15, Z14:AB14, AC14)</f>
        <v>206.88667771256405</v>
      </c>
      <c r="AD15" s="3" cm="1">
        <f t="array" ref="AD15">TREND(AA15:AC15, AA14:AC14, AD14)</f>
        <v>208.55485900509828</v>
      </c>
      <c r="AE15" s="3" cm="1">
        <f t="array" ref="AE15">TREND(AB15:AD15, AB14:AD14, AE14)</f>
        <v>210.22285665678808</v>
      </c>
      <c r="AF15" s="3" cm="1">
        <f t="array" ref="AF15">TREND(AC15:AE15, AC14:AE14, AF14)</f>
        <v>211.89097673423734</v>
      </c>
    </row>
    <row r="16" spans="1:32" x14ac:dyDescent="0.2">
      <c r="A16" s="11" t="s">
        <v>56</v>
      </c>
      <c r="B16" s="3">
        <v>96.3</v>
      </c>
      <c r="C16" s="3">
        <v>156.30000000000001</v>
      </c>
      <c r="D16" s="3">
        <v>231.4</v>
      </c>
      <c r="E16" s="3" cm="1">
        <f t="array" ref="E16">TREND(B16:D16, B15:D15, E15)</f>
        <v>163.00002212599139</v>
      </c>
      <c r="F16" s="3" cm="1">
        <f t="array" ref="F16">TREND(C16:E16, C15:E15, F15)</f>
        <v>185.20637587681637</v>
      </c>
      <c r="G16" s="3" cm="1">
        <f t="array" ref="G16">TREND(D16:F16, D15:F15, G15)</f>
        <v>217.09138852832325</v>
      </c>
      <c r="H16" s="3" cm="1">
        <f t="array" ref="H16">TREND(E16:G16, E15:G15, H15)</f>
        <v>231.76959105304445</v>
      </c>
      <c r="I16" s="3" cm="1">
        <f t="array" ref="I16">TREND(F16:H16, F15:H15, I15)</f>
        <v>248.0156016214105</v>
      </c>
      <c r="J16" s="3" cm="1">
        <f t="array" ref="J16">TREND(G16:I16, G15:I15, J15)</f>
        <v>261.18138119619539</v>
      </c>
      <c r="K16" s="3" cm="1">
        <f t="array" ref="K16">TREND(H16:J16, H15:J15, K15)</f>
        <v>275.00012829637581</v>
      </c>
      <c r="L16" s="3" cm="1">
        <f t="array" ref="L16">TREND(I16:K16, I15:K15, L15)</f>
        <v>287.95895812167305</v>
      </c>
      <c r="M16" s="3" cm="1">
        <f t="array" ref="M16">TREND(J16:L16, J15:L15, M15)</f>
        <v>301.25575575811354</v>
      </c>
      <c r="N16" s="3" cm="1">
        <f t="array" ref="N16">TREND(K16:M16, K15:M15, N15)</f>
        <v>314.23868439293506</v>
      </c>
      <c r="O16" s="3" cm="1">
        <f t="array" ref="O16">TREND(L16:N16, L15:N15, O15)</f>
        <v>327.38723297658225</v>
      </c>
      <c r="P16" s="3" cm="1">
        <f t="array" ref="P16">TREND(M16:O16, M15:O15, P15)</f>
        <v>340.40733337461825</v>
      </c>
      <c r="Q16" s="3" cm="1">
        <f t="array" ref="Q16">TREND(N16:P16, N15:P15, Q15)</f>
        <v>353.50466761486246</v>
      </c>
      <c r="R16" s="3" cm="1">
        <f t="array" ref="R16">TREND(O16:Q16, O15:Q15, R15)</f>
        <v>366.54689704291764</v>
      </c>
      <c r="S16" s="3" cm="1">
        <f t="array" ref="S16">TREND(P16:R16, P15:R15, S15)</f>
        <v>379.62422214206117</v>
      </c>
      <c r="T16" s="3" cm="1">
        <f t="array" ref="T16">TREND(Q16:S16, Q15:S15, T15)</f>
        <v>392.67743104915621</v>
      </c>
      <c r="U16" s="3" cm="1">
        <f t="array" ref="U16">TREND(R16:T16, R15:T15, U15)</f>
        <v>405.74639483377246</v>
      </c>
      <c r="V16" s="3" cm="1">
        <f t="array" ref="V16">TREND(S16:U16, S15:U15, V15)</f>
        <v>418.80471288859758</v>
      </c>
      <c r="W16" s="3" cm="1">
        <f t="array" ref="W16">TREND(T16:V16, T15:V15, W15)</f>
        <v>431.87006450966396</v>
      </c>
      <c r="X16" s="3" cm="1">
        <f t="array" ref="X16">TREND(U16:W16, U15:W15, X15)</f>
        <v>444.93069890394531</v>
      </c>
      <c r="Y16" s="3" cm="1">
        <f t="array" ref="Y16">TREND(V16:X16, V15:X15, Y15)</f>
        <v>457.99446556733142</v>
      </c>
      <c r="Z16" s="3" cm="1">
        <f t="array" ref="Z16">TREND(W16:Y16, W15:Y15, Z15)</f>
        <v>471.05613848095618</v>
      </c>
      <c r="AA16" s="3" cm="1">
        <f t="array" ref="AA16">TREND(X16:Z16, X15:Z15, AA15)</f>
        <v>484.1192047500067</v>
      </c>
      <c r="AB16" s="3" cm="1">
        <f t="array" ref="AB16">TREND(Y16:AA16, Y15:AA15, AB15)</f>
        <v>497.18134101481996</v>
      </c>
      <c r="AC16" s="3" cm="1">
        <f t="array" ref="AC16">TREND(Z16:AB16, Z15:AB15, AC15)</f>
        <v>510.24409679312134</v>
      </c>
      <c r="AD16" s="3" cm="1">
        <f t="array" ref="AD16">TREND(AA16:AC16, AA15:AC15, AD15)</f>
        <v>523.3064393449979</v>
      </c>
      <c r="AE16" s="3" cm="1">
        <f t="array" ref="AE16">TREND(AB16:AD16, AB15:AD15, AE15)</f>
        <v>536.36905728450688</v>
      </c>
      <c r="AF16" s="3" cm="1">
        <f t="array" ref="AF16">TREND(AC16:AE16, AC15:AE15, AF15)</f>
        <v>549.43149158930964</v>
      </c>
    </row>
    <row r="17" spans="1:32" x14ac:dyDescent="0.2">
      <c r="A17" s="11" t="s">
        <v>57</v>
      </c>
      <c r="B17" s="3">
        <v>99.6</v>
      </c>
      <c r="C17" s="3">
        <v>124.7</v>
      </c>
      <c r="D17" s="3">
        <v>141.9</v>
      </c>
      <c r="E17" s="3" cm="1">
        <f t="array" ref="E17">TREND(B17:D17, B16:D16, E16)</f>
        <v>122.582729328234</v>
      </c>
      <c r="F17" s="3" cm="1">
        <f t="array" ref="F17">TREND(C17:E17, C16:E16, F16)</f>
        <v>130.13876303944926</v>
      </c>
      <c r="G17" s="3" cm="1">
        <f t="array" ref="G17">TREND(D17:F17, D16:F16, G16)</f>
        <v>138.18645099194296</v>
      </c>
      <c r="H17" s="3" cm="1">
        <f t="array" ref="H17">TREND(E17:G17, E16:G16, H16)</f>
        <v>142.69529641481699</v>
      </c>
      <c r="I17" s="3" cm="1">
        <f t="array" ref="I17">TREND(F17:H17, F16:H16, I16)</f>
        <v>146.79060628132689</v>
      </c>
      <c r="J17" s="3" cm="1">
        <f t="array" ref="J17">TREND(G17:I17, G16:I16, J16)</f>
        <v>150.58199013350205</v>
      </c>
      <c r="K17" s="3" cm="1">
        <f t="array" ref="K17">TREND(H17:J17, H16:J16, K16)</f>
        <v>154.1831529674551</v>
      </c>
      <c r="L17" s="3" cm="1">
        <f t="array" ref="L17">TREND(I17:K17, I16:K16, L16)</f>
        <v>157.79187721582375</v>
      </c>
      <c r="M17" s="3" cm="1">
        <f t="array" ref="M17">TREND(J17:L17, J16:L16, M16)</f>
        <v>161.32966697241284</v>
      </c>
      <c r="N17" s="3" cm="1">
        <f t="array" ref="N17">TREND(K17:M17, K16:M16, N16)</f>
        <v>164.88994536789369</v>
      </c>
      <c r="O17" s="3" cm="1">
        <f t="array" ref="O17">TREND(L17:N17, L16:N16, O16)</f>
        <v>168.42302178209275</v>
      </c>
      <c r="P17" s="3" cm="1">
        <f t="array" ref="P17">TREND(M17:O17, M16:O16, P16)</f>
        <v>171.96918496446187</v>
      </c>
      <c r="Q17" s="3" cm="1">
        <f t="array" ref="Q17">TREND(N17:P17, N16:P16, Q16)</f>
        <v>175.50427346059305</v>
      </c>
      <c r="R17" s="3" cm="1">
        <f t="array" ref="R17">TREND(O17:Q17, O16:Q16, R16)</f>
        <v>179.04573322948039</v>
      </c>
      <c r="S17" s="3" cm="1">
        <f t="array" ref="S17">TREND(P17:R17, P16:R16, S16)</f>
        <v>182.58248630484837</v>
      </c>
      <c r="T17" s="3" cm="1">
        <f t="array" ref="T17">TREND(Q17:S17, Q16:S16, T16)</f>
        <v>186.12217594332557</v>
      </c>
      <c r="U17" s="3" cm="1">
        <f t="array" ref="U17">TREND(R17:T17, R16:T16, U16)</f>
        <v>189.65981760120695</v>
      </c>
      <c r="V17" s="3" cm="1">
        <f t="array" ref="V17">TREND(S17:U17, S16:U16, V16)</f>
        <v>193.19878470774864</v>
      </c>
      <c r="W17" s="3" cm="1">
        <f t="array" ref="W17">TREND(T17:V17, T16:V16, W16)</f>
        <v>196.73685038759925</v>
      </c>
      <c r="X17" s="3" cm="1">
        <f t="array" ref="X17">TREND(U17:W17, U16:W16, X16)</f>
        <v>200.27550913185672</v>
      </c>
      <c r="Y17" s="3" cm="1">
        <f t="array" ref="Y17">TREND(V17:X17, V16:X16, Y16)</f>
        <v>203.81376898817661</v>
      </c>
      <c r="Z17" s="3" cm="1">
        <f t="array" ref="Z17">TREND(W17:Y17, W16:Y16, Z16)</f>
        <v>207.35229321096335</v>
      </c>
      <c r="AA17" s="3" cm="1">
        <f t="array" ref="AA17">TREND(X17:Z17, X16:Z16, AA16)</f>
        <v>210.89064049606031</v>
      </c>
      <c r="AB17" s="3" cm="1">
        <f t="array" ref="AB17">TREND(Y17:AA17, Y16:AA16, AB16)</f>
        <v>214.42910543161676</v>
      </c>
      <c r="AC17" s="3" cm="1">
        <f t="array" ref="AC17">TREND(Z17:AB17, Z16:AB16, AC16)</f>
        <v>217.96749179659636</v>
      </c>
      <c r="AD17" s="3" cm="1">
        <f t="array" ref="AD17">TREND(AA17:AC17, AA16:AC16, AD16)</f>
        <v>221.50593048111361</v>
      </c>
      <c r="AE17" s="3" cm="1">
        <f t="array" ref="AE17">TREND(AB17:AD17, AB16:AD16, AE16)</f>
        <v>225.04433425889206</v>
      </c>
      <c r="AF17" s="3" cm="1">
        <f t="array" ref="AF17">TREND(AC17:AE17, AC16:AE16, AF16)</f>
        <v>228.58276129581014</v>
      </c>
    </row>
    <row r="18" spans="1:32" x14ac:dyDescent="0.2">
      <c r="A18" s="11" t="s">
        <v>58</v>
      </c>
      <c r="B18" s="3">
        <v>91.5</v>
      </c>
      <c r="C18" s="3">
        <v>179.9</v>
      </c>
      <c r="D18" s="3">
        <v>312.39999999999998</v>
      </c>
      <c r="E18" s="3" cm="1">
        <f t="array" ref="E18">TREND(B18:D18, B17:D17, E17)</f>
        <v>197.23091145052388</v>
      </c>
      <c r="F18" s="3" cm="1">
        <f t="array" ref="F18">TREND(C18:E18, C17:E17, F17)</f>
        <v>232.57095654449256</v>
      </c>
      <c r="G18" s="3" cm="1">
        <f t="array" ref="G18">TREND(D18:F18, D17:F17, G17)</f>
        <v>287.50085664413814</v>
      </c>
      <c r="H18" s="3" cm="1">
        <f t="array" ref="H18">TREND(E18:G18, E17:G17, H17)</f>
        <v>310.9339363952929</v>
      </c>
      <c r="I18" s="3" cm="1">
        <f t="array" ref="I18">TREND(F18:H18, F17:H17, I17)</f>
        <v>338.73174447345752</v>
      </c>
      <c r="J18" s="3" cm="1">
        <f t="array" ref="J18">TREND(G18:I18, G17:I17, J17)</f>
        <v>360.06665258818157</v>
      </c>
      <c r="K18" s="3" cm="1">
        <f t="array" ref="K18">TREND(H18:J18, H17:J17, K17)</f>
        <v>383.31859289865224</v>
      </c>
      <c r="L18" s="3" cm="1">
        <f t="array" ref="L18">TREND(I18:K18, I17:K17, L17)</f>
        <v>404.54740719848439</v>
      </c>
      <c r="M18" s="3" cm="1">
        <f t="array" ref="M18">TREND(J18:L18, J17:L17, M17)</f>
        <v>426.71773085572113</v>
      </c>
      <c r="N18" s="3" cm="1">
        <f t="array" ref="N18">TREND(K18:M18, K17:M17, N17)</f>
        <v>448.10524630600196</v>
      </c>
      <c r="O18" s="3" cm="1">
        <f t="array" ref="O18">TREND(L18:N18, L17:N17, O17)</f>
        <v>469.93873823664853</v>
      </c>
      <c r="P18" s="3" cm="1">
        <f t="array" ref="P18">TREND(M18:O18, M17:O17, P17)</f>
        <v>491.44337349718444</v>
      </c>
      <c r="Q18" s="3" cm="1">
        <f t="array" ref="Q18">TREND(N18:P18, N17:P17, Q17)</f>
        <v>513.15260717006913</v>
      </c>
      <c r="R18" s="3" cm="1">
        <f t="array" ref="R18">TREND(O18:Q18, O17:Q17, R17)</f>
        <v>534.71912512997892</v>
      </c>
      <c r="S18" s="3" cm="1">
        <f t="array" ref="S18">TREND(P18:R18, P17:R17, S17)</f>
        <v>556.37792433006121</v>
      </c>
      <c r="T18" s="3" cm="1">
        <f t="array" ref="T18">TREND(Q18:S18, Q17:S17, T17)</f>
        <v>577.97394698939127</v>
      </c>
      <c r="U18" s="3" cm="1">
        <f t="array" ref="U18">TREND(R18:T18, R17:T17, U17)</f>
        <v>599.61125772194293</v>
      </c>
      <c r="V18" s="3" cm="1">
        <f t="array" ref="V18">TREND(S18:U18, S17:U17, V17)</f>
        <v>621.22079431840791</v>
      </c>
      <c r="W18" s="3" cm="1">
        <f t="array" ref="W18">TREND(T18:V18, T17:V17, W17)</f>
        <v>642.84873602093342</v>
      </c>
      <c r="X18" s="3" cm="1">
        <f t="array" ref="X18">TREND(U18:W18, U17:W17, X17)</f>
        <v>664.46435845317831</v>
      </c>
      <c r="Y18" s="3" cm="1">
        <f t="array" ref="Y18">TREND(V18:X18, V17:X17, Y17)</f>
        <v>686.0881718282493</v>
      </c>
      <c r="Z18" s="3" cm="1">
        <f t="array" ref="Z18">TREND(W18:Y18, W17:Y17, Z17)</f>
        <v>707.70651485078463</v>
      </c>
      <c r="AA18" s="3" cm="1">
        <f t="array" ref="AA18">TREND(X18:Z18, X17:Z17, AA17)</f>
        <v>729.32850044993927</v>
      </c>
      <c r="AB18" s="3" cm="1">
        <f t="array" ref="AB18">TREND(Y18:AA18, Y17:AA17, AB17)</f>
        <v>750.94805574340307</v>
      </c>
      <c r="AC18" s="3" cm="1">
        <f t="array" ref="AC18">TREND(Z18:AB18, Z17:AB17, AC17)</f>
        <v>772.56923038648006</v>
      </c>
      <c r="AD18" s="3" cm="1">
        <f t="array" ref="AD18">TREND(AA18:AC18, AA17:AC17, AD17)</f>
        <v>794.18932508359387</v>
      </c>
      <c r="AE18" s="3" cm="1">
        <f t="array" ref="AE18">TREND(AB18:AD18, AB17:AD17, AE17)</f>
        <v>815.81013957596974</v>
      </c>
      <c r="AF18" s="3" cm="1">
        <f t="array" ref="AF18">TREND(AC18:AE18, AC17:AE17, AF17)</f>
        <v>837.43047412986164</v>
      </c>
    </row>
    <row r="19" spans="1:32" x14ac:dyDescent="0.2">
      <c r="A19" s="11" t="s">
        <v>59</v>
      </c>
      <c r="B19" s="3">
        <v>107.5</v>
      </c>
      <c r="C19" s="3">
        <v>113.2</v>
      </c>
      <c r="D19" s="3">
        <v>128.69999999999999</v>
      </c>
      <c r="E19" s="3" cm="1">
        <f t="array" ref="E19">TREND(B19:D19, B18:D18, E18)</f>
        <v>116.72351280584333</v>
      </c>
      <c r="F19" s="3" cm="1">
        <f t="array" ref="F19">TREND(C19:E19, C18:E18, F18)</f>
        <v>119.84738767506261</v>
      </c>
      <c r="G19" s="3" cm="1">
        <f t="array" ref="G19">TREND(D19:F19, D18:F18, G18)</f>
        <v>125.97408776401051</v>
      </c>
      <c r="H19" s="3" cm="1">
        <f t="array" ref="H19">TREND(E19:G19, E18:G18, H18)</f>
        <v>128.26595678272994</v>
      </c>
      <c r="I19" s="3" cm="1">
        <f t="array" ref="I19">TREND(F19:H19, F18:H18, I18)</f>
        <v>131.37265096243823</v>
      </c>
      <c r="J19" s="3" cm="1">
        <f t="array" ref="J19">TREND(G19:I19, G18:I18, J18)</f>
        <v>133.57107165453169</v>
      </c>
      <c r="K19" s="3" cm="1">
        <f t="array" ref="K19">TREND(H19:J19, H18:J18, K18)</f>
        <v>136.12550561552086</v>
      </c>
      <c r="L19" s="3" cm="1">
        <f t="array" ref="L19">TREND(I19:K19, I18:K18, L18)</f>
        <v>138.36530693436305</v>
      </c>
      <c r="M19" s="3" cm="1">
        <f t="array" ref="M19">TREND(J19:L19, J18:L18, M18)</f>
        <v>140.77241975069882</v>
      </c>
      <c r="N19" s="3" cm="1">
        <f t="array" ref="N19">TREND(K19:M19, K18:M18, N18)</f>
        <v>143.05185972681255</v>
      </c>
      <c r="O19" s="3" cm="1">
        <f t="array" ref="O19">TREND(L19:N19, L18:N18, O18)</f>
        <v>145.40850882249643</v>
      </c>
      <c r="P19" s="3" cm="1">
        <f t="array" ref="P19">TREND(M19:O19, M18:O18, P18)</f>
        <v>147.71040309451845</v>
      </c>
      <c r="Q19" s="3" cm="1">
        <f t="array" ref="Q19">TREND(N19:P19, N18:P18, Q18)</f>
        <v>150.04727601876789</v>
      </c>
      <c r="R19" s="3" cm="1">
        <f t="array" ref="R19">TREND(O19:Q19, O18:Q18, R18)</f>
        <v>152.36017231018673</v>
      </c>
      <c r="S19" s="3" cm="1">
        <f t="array" ref="S19">TREND(P19:R19, P18:R18, S18)</f>
        <v>154.6887549542574</v>
      </c>
      <c r="T19" s="3" cm="1">
        <f t="array" ref="T19">TREND(Q19:S19, Q18:S18, T18)</f>
        <v>157.00674930412339</v>
      </c>
      <c r="U19" s="3" cm="1">
        <f t="array" ref="U19">TREND(R19:T19, R18:T18, U18)</f>
        <v>159.33174390230721</v>
      </c>
      <c r="V19" s="3" cm="1">
        <f t="array" ref="V19">TREND(S19:U19, S18:U18, V18)</f>
        <v>161.65204577056232</v>
      </c>
      <c r="W19" s="3" cm="1">
        <f t="array" ref="W19">TREND(T19:V19, T18:V18, W18)</f>
        <v>163.97546457012268</v>
      </c>
      <c r="X19" s="3" cm="1">
        <f t="array" ref="X19">TREND(U19:W19, U18:W18, X18)</f>
        <v>166.29680029321463</v>
      </c>
      <c r="Y19" s="3" cm="1">
        <f t="array" ref="Y19">TREND(V19:X19, V18:X18, Y18)</f>
        <v>168.61952245341706</v>
      </c>
      <c r="Z19" s="3" cm="1">
        <f t="array" ref="Z19">TREND(W19:Y19, W18:Y18, Z18)</f>
        <v>170.94131930981976</v>
      </c>
      <c r="AA19" s="3" cm="1">
        <f t="array" ref="AA19">TREND(X19:Z19, X18:Z18, AA18)</f>
        <v>173.26373258512081</v>
      </c>
      <c r="AB19" s="3" cm="1">
        <f t="array" ref="AB19">TREND(Y19:AA19, Y18:AA18, AB18)</f>
        <v>175.58573471445885</v>
      </c>
      <c r="AC19" s="3" cm="1">
        <f t="array" ref="AC19">TREND(Z19:AB19, Z18:AB18, AC18)</f>
        <v>177.90801085217348</v>
      </c>
      <c r="AD19" s="3" cm="1">
        <f t="array" ref="AD19">TREND(AA19:AC19, AA18:AC18, AD18)</f>
        <v>180.23010427812028</v>
      </c>
      <c r="AE19" s="3" cm="1">
        <f t="array" ref="AE19">TREND(AB19:AD19, AB18:AD18, AE18)</f>
        <v>182.55231949434693</v>
      </c>
      <c r="AF19" s="3" cm="1">
        <f t="array" ref="AF19">TREND(AC19:AE19, AC18:AE18, AF18)</f>
        <v>184.87445350924764</v>
      </c>
    </row>
    <row r="20" spans="1:32" x14ac:dyDescent="0.2">
      <c r="A20" s="11" t="s">
        <v>60</v>
      </c>
      <c r="B20" s="3">
        <v>71.7</v>
      </c>
      <c r="C20" s="3">
        <v>253.7</v>
      </c>
      <c r="D20" s="3">
        <v>521.6</v>
      </c>
      <c r="E20" s="3" cm="1">
        <f t="array" ref="E20">TREND(B20:D20, B19:D19, E19)</f>
        <v>287.57130806170653</v>
      </c>
      <c r="F20" s="3" cm="1">
        <f t="array" ref="F20">TREND(C20:E20, C19:E19, F19)</f>
        <v>359.75967327311719</v>
      </c>
      <c r="G20" s="3" cm="1">
        <f t="array" ref="G20">TREND(D20:F20, D19:F19, G19)</f>
        <v>470.88624514525259</v>
      </c>
      <c r="H20" s="3" cm="1">
        <f t="array" ref="H20">TREND(E20:G20, E19:G19, H19)</f>
        <v>518.0072645749226</v>
      </c>
      <c r="I20" s="3" cm="1">
        <f t="array" ref="I20">TREND(F20:H20, F19:H19, I19)</f>
        <v>574.14856583530855</v>
      </c>
      <c r="J20" s="3" cm="1">
        <f t="array" ref="J20">TREND(G20:I20, G19:I19, J19)</f>
        <v>616.98797540930764</v>
      </c>
      <c r="K20" s="3" cm="1">
        <f t="array" ref="K20">TREND(H20:J20, H19:J19, K19)</f>
        <v>663.84391868047101</v>
      </c>
      <c r="L20" s="3" cm="1">
        <f t="array" ref="L20">TREND(I20:K20, I19:K19, L19)</f>
        <v>706.49730940025574</v>
      </c>
      <c r="M20" s="3" cm="1">
        <f t="array" ref="M20">TREND(J20:L20, J19:L19, M19)</f>
        <v>751.1237773115331</v>
      </c>
      <c r="N20" s="3" cm="1">
        <f t="array" ref="N20">TREND(K20:M20, K19:M19, N19)</f>
        <v>794.11788671155045</v>
      </c>
      <c r="O20" s="3" cm="1">
        <f t="array" ref="O20">TREND(L20:N20, L19:N19, O19)</f>
        <v>838.04558178605794</v>
      </c>
      <c r="P20" s="3" cm="1">
        <f t="array" ref="P20">TREND(M20:O20, M19:O19, P19)</f>
        <v>881.28649979232341</v>
      </c>
      <c r="Q20" s="3" cm="1">
        <f t="array" ref="Q20">TREND(N20:P20, N19:P19, Q19)</f>
        <v>924.95541936317022</v>
      </c>
      <c r="R20" s="3" cm="1">
        <f t="array" ref="R20">TREND(O20:Q20, O19:Q19, R19)</f>
        <v>968.32611401441591</v>
      </c>
      <c r="S20" s="3" cm="1">
        <f t="array" ref="S20">TREND(P20:R20, P19:R19, S19)</f>
        <v>1011.8897868504923</v>
      </c>
      <c r="T20" s="3" cm="1">
        <f t="array" ref="T20">TREND(Q20:S20, Q19:S19, T19)</f>
        <v>1055.3222455050677</v>
      </c>
      <c r="U20" s="3" cm="1">
        <f t="array" ref="U20">TREND(R20:T20, R19:T19, U19)</f>
        <v>1098.8410319524114</v>
      </c>
      <c r="V20" s="3" cm="1">
        <f t="array" ref="V20">TREND(S20:U20, S19:U19, V19)</f>
        <v>1142.3017590410229</v>
      </c>
      <c r="W20" s="3" cm="1">
        <f t="array" ref="W20">TREND(T20:V20, T19:V19, W19)</f>
        <v>1185.8009659671145</v>
      </c>
      <c r="X20" s="3" cm="1">
        <f t="array" ref="X20">TREND(U20:W20, U19:W19, X19)</f>
        <v>1229.2744192969992</v>
      </c>
      <c r="Y20" s="3" cm="1">
        <f t="array" ref="Y20">TREND(V20:X20, V19:X19, Y19)</f>
        <v>1272.7649970071232</v>
      </c>
      <c r="Z20" s="3" cm="1">
        <f t="array" ref="Z20">TREND(W20:Y20, W19:Y19, Z19)</f>
        <v>1316.2441386263329</v>
      </c>
      <c r="AA20" s="3" cm="1">
        <f t="array" ref="AA20">TREND(X20:Z20, X19:Z19, AA19)</f>
        <v>1359.7308954829762</v>
      </c>
      <c r="AB20" s="3" cm="1">
        <f t="array" ref="AB20">TREND(Y20:AA20, Y19:AA19, AB19)</f>
        <v>1403.2125715951868</v>
      </c>
      <c r="AC20" s="3" cm="1">
        <f t="array" ref="AC20">TREND(Z20:AB20, Z19:AB19, AC19)</f>
        <v>1446.6976331278092</v>
      </c>
      <c r="AD20" s="3" cm="1">
        <f t="array" ref="AD20">TREND(AA20:AC20, AA19:AC19, AD19)</f>
        <v>1490.1804369391878</v>
      </c>
      <c r="AE20" s="3" cm="1">
        <f t="array" ref="AE20">TREND(AB20:AD20, AB19:AD19, AE19)</f>
        <v>1533.664745553883</v>
      </c>
      <c r="AF20" s="3" cm="1">
        <f t="array" ref="AF20">TREND(AC20:AE20, AC19:AE19, AF19)</f>
        <v>1577.1480508134139</v>
      </c>
    </row>
    <row r="21" spans="1:32" x14ac:dyDescent="0.2">
      <c r="A21" s="11" t="s">
        <v>61</v>
      </c>
      <c r="B21" s="3">
        <v>73.7</v>
      </c>
      <c r="C21" s="3">
        <v>100.7</v>
      </c>
      <c r="D21" s="3">
        <v>106.3</v>
      </c>
      <c r="E21" s="3" cm="1">
        <f t="array" ref="E21">TREND(B21:D21, B20:D20, E20)</f>
        <v>93.925989973794302</v>
      </c>
      <c r="F21" s="3" cm="1">
        <f t="array" ref="F21">TREND(C21:E21, C20:E20, F20)</f>
        <v>100.48713475575923</v>
      </c>
      <c r="G21" s="3" cm="1">
        <f t="array" ref="G21">TREND(D21:F21, D20:F20, G20)</f>
        <v>104.30136828234286</v>
      </c>
      <c r="H21" s="3" cm="1">
        <f t="array" ref="H21">TREND(E21:G21, E20:G20, H20)</f>
        <v>107.51981679627238</v>
      </c>
      <c r="I21" s="3" cm="1">
        <f t="array" ref="I21">TREND(F21:H21, F20:H20, I20)</f>
        <v>109.41365086268549</v>
      </c>
      <c r="J21" s="3" cm="1">
        <f t="array" ref="J21">TREND(G21:I21, G20:I20, J20)</f>
        <v>111.78191935743456</v>
      </c>
      <c r="K21" s="3" cm="1">
        <f t="array" ref="K21">TREND(H21:J21, H20:J20, K20)</f>
        <v>113.58065257899808</v>
      </c>
      <c r="L21" s="3" cm="1">
        <f t="array" ref="L21">TREND(I21:K21, I20:K20, L20)</f>
        <v>115.67714779924336</v>
      </c>
      <c r="M21" s="3" cm="1">
        <f t="array" ref="M21">TREND(J21:L21, J20:L20, M20)</f>
        <v>117.53162812350901</v>
      </c>
      <c r="N21" s="3" cm="1">
        <f t="array" ref="N21">TREND(K21:M21, K20:M20, N20)</f>
        <v>119.53061573664166</v>
      </c>
      <c r="O21" s="3" cm="1">
        <f t="array" ref="O21">TREND(L21:N21, L20:N20, O20)</f>
        <v>121.42512298685919</v>
      </c>
      <c r="P21" s="3" cm="1">
        <f t="array" ref="P21">TREND(M21:O21, M20:O20, P20)</f>
        <v>123.38587637157579</v>
      </c>
      <c r="Q21" s="3" cm="1">
        <f t="array" ref="Q21">TREND(N21:P21, N20:P20, Q20)</f>
        <v>125.30089182339809</v>
      </c>
      <c r="R21" s="3" cm="1">
        <f t="array" ref="R21">TREND(O21:Q21, O20:Q20, R20)</f>
        <v>127.24571797631803</v>
      </c>
      <c r="S21" s="3" cm="1">
        <f t="array" ref="S21">TREND(P21:R21, P20:R20, S20)</f>
        <v>129.17036227092507</v>
      </c>
      <c r="T21" s="3" cm="1">
        <f t="array" ref="T21">TREND(Q21:S21, Q20:S20, T20)</f>
        <v>131.10832581151479</v>
      </c>
      <c r="U21" s="3" cm="1">
        <f t="array" ref="U21">TREND(R21:T21, R20:T20, U20)</f>
        <v>133.03734924403511</v>
      </c>
      <c r="V21" s="3" cm="1">
        <f t="array" ref="V21">TREND(S21:U21, S20:U20, V20)</f>
        <v>134.97230594944779</v>
      </c>
      <c r="W21" s="3" cm="1">
        <f t="array" ref="W21">TREND(T21:V21, T20:V20, W20)</f>
        <v>136.9032951878809</v>
      </c>
      <c r="X21" s="3" cm="1">
        <f t="array" ref="X21">TREND(U21:W21, U20:W20, X20)</f>
        <v>138.83692410460608</v>
      </c>
      <c r="Y21" s="3" cm="1">
        <f t="array" ref="Y21">TREND(V21:X21, V20:X20, Y20)</f>
        <v>140.76879087678182</v>
      </c>
      <c r="Z21" s="3" cm="1">
        <f t="array" ref="Z21">TREND(W21:Y21, W20:Y20, Z20)</f>
        <v>142.7018313646052</v>
      </c>
      <c r="AA21" s="3" cm="1">
        <f t="array" ref="AA21">TREND(X21:Z21, X20:Z20, AA20)</f>
        <v>144.63408890950902</v>
      </c>
      <c r="AB21" s="3" cm="1">
        <f t="array" ref="AB21">TREND(Y21:AA21, Y20:AA20, AB20)</f>
        <v>146.56686820942122</v>
      </c>
      <c r="AC21" s="3" cm="1">
        <f t="array" ref="AC21">TREND(Z21:AB21, Z20:AB20, AC20)</f>
        <v>148.49929958066184</v>
      </c>
      <c r="AD21" s="3" cm="1">
        <f t="array" ref="AD21">TREND(AA21:AC21, AA20:AC20, AD20)</f>
        <v>150.43196286346944</v>
      </c>
      <c r="AE21" s="3" cm="1">
        <f t="array" ref="AE21">TREND(AB21:AD21, AB20:AD20, AE20)</f>
        <v>152.36447152039432</v>
      </c>
      <c r="AF21" s="3" cm="1">
        <f t="array" ref="AF21">TREND(AC21:AE21, AC20:AE20, AF20)</f>
        <v>154.29708325316557</v>
      </c>
    </row>
    <row r="22" spans="1:32" x14ac:dyDescent="0.2">
      <c r="A22" s="11" t="s">
        <v>62</v>
      </c>
      <c r="B22" s="3">
        <v>144</v>
      </c>
      <c r="C22" s="3">
        <v>149.4</v>
      </c>
      <c r="D22" s="3">
        <v>146.69999999999999</v>
      </c>
      <c r="E22" s="3" cm="1">
        <f t="array" ref="E22">TREND(B22:D22, B21:D21, E21)</f>
        <v>146.74310413317212</v>
      </c>
      <c r="F22" s="3" cm="1">
        <f t="array" ref="F22">TREND(C22:E22, C21:E21, F21)</f>
        <v>147.61618439509044</v>
      </c>
      <c r="G22" s="3" cm="1">
        <f t="array" ref="G22">TREND(D22:F22, D21:F21, G21)</f>
        <v>147.01745455231904</v>
      </c>
      <c r="H22" s="3" cm="1">
        <f t="array" ref="H22">TREND(E22:G22, E21:G21, H21)</f>
        <v>147.4281881961366</v>
      </c>
      <c r="I22" s="3" cm="1">
        <f t="array" ref="I22">TREND(F22:H22, F21:H21, I21)</f>
        <v>147.19083631349224</v>
      </c>
      <c r="J22" s="3" cm="1">
        <f t="array" ref="J22">TREND(G22:I22, G21:I21, J21)</f>
        <v>147.41856322825137</v>
      </c>
      <c r="K22" s="3" cm="1">
        <f t="array" ref="K22">TREND(H22:J22, H21:J21, K21)</f>
        <v>147.35301131645872</v>
      </c>
      <c r="L22" s="3" cm="1">
        <f t="array" ref="L22">TREND(I22:K22, I21:K21, L21)</f>
        <v>147.49182397435374</v>
      </c>
      <c r="M22" s="3" cm="1">
        <f t="array" ref="M22">TREND(J22:L22, J21:L21, M21)</f>
        <v>147.49857370836014</v>
      </c>
      <c r="N22" s="3" cm="1">
        <f t="array" ref="N22">TREND(K22:M22, K21:M21, N21)</f>
        <v>147.59524570220577</v>
      </c>
      <c r="O22" s="3" cm="1">
        <f t="array" ref="O22">TREND(L22:N22, L21:N21, O21)</f>
        <v>147.63282378802626</v>
      </c>
      <c r="P22" s="3" cm="1">
        <f t="array" ref="P22">TREND(M22:O22, M21:O21, P21)</f>
        <v>147.71017613124411</v>
      </c>
      <c r="Q22" s="3" cm="1">
        <f t="array" ref="Q22">TREND(N22:P22, N21:P21, Q21)</f>
        <v>147.76118178092554</v>
      </c>
      <c r="R22" s="3" cm="1">
        <f t="array" ref="R22">TREND(O22:Q22, O21:Q21, R21)</f>
        <v>147.8298269899845</v>
      </c>
      <c r="S22" s="3" cm="1">
        <f t="array" ref="S22">TREND(P22:R22, P21:R21, S21)</f>
        <v>147.88674597187304</v>
      </c>
      <c r="T22" s="3" cm="1">
        <f t="array" ref="T22">TREND(Q22:S22, Q21:S21, T21)</f>
        <v>147.95149729446948</v>
      </c>
      <c r="U22" s="3" cm="1">
        <f t="array" ref="U22">TREND(R22:T22, R21:T21, U21)</f>
        <v>148.01103366760765</v>
      </c>
      <c r="V22" s="3" cm="1">
        <f t="array" ref="V22">TREND(S22:U22, S21:U21, V21)</f>
        <v>148.07404960972906</v>
      </c>
      <c r="W22" s="3" cm="1">
        <f t="array" ref="W22">TREND(T22:V22, T21:V21, W21)</f>
        <v>148.13474714479884</v>
      </c>
      <c r="X22" s="3" cm="1">
        <f t="array" ref="X22">TREND(U22:W22, U21:W21, X21)</f>
        <v>148.19699086463808</v>
      </c>
      <c r="Y22" s="3" cm="1">
        <f t="array" ref="Y22">TREND(V22:X22, V21:X21, Y21)</f>
        <v>148.2582040525005</v>
      </c>
      <c r="Z22" s="3" cm="1">
        <f t="array" ref="Z22">TREND(W22:Y22, W21:Y21, Z21)</f>
        <v>148.3201043762717</v>
      </c>
      <c r="AA22" s="3" cm="1">
        <f t="array" ref="AA22">TREND(X22:Z22, X21:Z21, AA21)</f>
        <v>148.38154666037167</v>
      </c>
      <c r="AB22" s="3" cm="1">
        <f t="array" ref="AB22">TREND(Y22:AA22, Y21:AA21, AB21)</f>
        <v>148.44329432688849</v>
      </c>
      <c r="AC22" s="3" cm="1">
        <f t="array" ref="AC22">TREND(Z22:AB22, Z21:AB21, AC21)</f>
        <v>148.50483841518837</v>
      </c>
      <c r="AD22" s="3" cm="1">
        <f t="array" ref="AD22">TREND(AA22:AC22, AA21:AC21, AD21)</f>
        <v>148.56651822677094</v>
      </c>
      <c r="AE22" s="3" cm="1">
        <f t="array" ref="AE22">TREND(AB22:AD22, AB21:AD21, AE21)</f>
        <v>148.62810755815238</v>
      </c>
      <c r="AF22" s="3" cm="1">
        <f t="array" ref="AF22">TREND(AC22:AE22, AC21:AE21, AF21)</f>
        <v>148.68975721055114</v>
      </c>
    </row>
    <row r="23" spans="1:32" x14ac:dyDescent="0.2">
      <c r="A23" s="11" t="s">
        <v>63</v>
      </c>
      <c r="B23" s="3">
        <v>96.9</v>
      </c>
      <c r="C23" s="3">
        <v>136.30000000000001</v>
      </c>
      <c r="D23" s="3">
        <v>175.4</v>
      </c>
      <c r="E23" s="3" cm="1">
        <f t="array" ref="E23">TREND(B23:D23, B22:D22, E22)</f>
        <v>136.51450052721884</v>
      </c>
      <c r="F23" s="3" cm="1">
        <f t="array" ref="F23">TREND(C23:E23, C22:E22, F22)</f>
        <v>149.39118760586734</v>
      </c>
      <c r="G23" s="3" cm="1">
        <f t="array" ref="G23">TREND(D23:F23, D22:F22, G22)</f>
        <v>153.78909393753179</v>
      </c>
      <c r="H23" s="3" cm="1">
        <f t="array" ref="H23">TREND(E23:G23, E22:G22, H22)</f>
        <v>149.94227415711771</v>
      </c>
      <c r="I23" s="3" cm="1">
        <f t="array" ref="I23">TREND(F23:H23, F22:H22, I22)</f>
        <v>152.29252307579964</v>
      </c>
      <c r="J23" s="3" cm="1">
        <f t="array" ref="J23">TREND(G23:I23, G22:I22, J22)</f>
        <v>150.06825655673629</v>
      </c>
      <c r="K23" s="3" cm="1">
        <f t="array" ref="K23">TREND(H23:J23, H22:J22, K22)</f>
        <v>150.69733976909561</v>
      </c>
      <c r="L23" s="3" cm="1">
        <f t="array" ref="L23">TREND(I23:K23, I22:K22, L22)</f>
        <v>149.34673369618599</v>
      </c>
      <c r="M23" s="3" cm="1">
        <f t="array" ref="M23">TREND(J23:L23, J22:L22, M22)</f>
        <v>149.28378674264104</v>
      </c>
      <c r="N23" s="3" cm="1">
        <f t="array" ref="N23">TREND(K23:M23, K22:M22, N22)</f>
        <v>148.34289099050125</v>
      </c>
      <c r="O23" s="3" cm="1">
        <f t="array" ref="O23">TREND(L23:N23, L22:N22, O22)</f>
        <v>147.97780392017421</v>
      </c>
      <c r="P23" s="3" cm="1">
        <f t="array" ref="P23">TREND(M23:O23, M22:O22, P22)</f>
        <v>147.22503364285649</v>
      </c>
      <c r="Q23" s="3" cm="1">
        <f t="array" ref="Q23">TREND(N23:P23, N22:P22, Q22)</f>
        <v>146.72897893762683</v>
      </c>
      <c r="R23" s="3" cm="1">
        <f t="array" ref="R23">TREND(O23:Q23, O22:Q22, R22)</f>
        <v>146.06102406343143</v>
      </c>
      <c r="S23" s="3" cm="1">
        <f t="array" ref="S23">TREND(P23:R23, P22:R22, S22)</f>
        <v>145.50732917132245</v>
      </c>
      <c r="T23" s="3" cm="1">
        <f t="array" ref="T23">TREND(Q23:S23, Q22:S22, T22)</f>
        <v>144.87731107533955</v>
      </c>
      <c r="U23" s="3" cm="1">
        <f t="array" ref="U23">TREND(R23:T23, R22:T22, U22)</f>
        <v>144.29810815153314</v>
      </c>
      <c r="V23" s="3" cm="1">
        <f t="array" ref="V23">TREND(S23:U23, S22:U22, V22)</f>
        <v>143.68499879317847</v>
      </c>
      <c r="W23" s="3" cm="1">
        <f t="array" ref="W23">TREND(T23:V23, T22:V22, W22)</f>
        <v>143.09448051434106</v>
      </c>
      <c r="X23" s="3" cm="1">
        <f t="array" ref="X23">TREND(U23:W23, U22:W22, X22)</f>
        <v>142.48889565403215</v>
      </c>
      <c r="Y23" s="3" cm="1">
        <f t="array" ref="Y23">TREND(V23:X23, V22:X22, Y22)</f>
        <v>141.89335257338757</v>
      </c>
      <c r="Z23" s="3" cm="1">
        <f t="array" ref="Z23">TREND(W23:Y23, W22:Y22, Z22)</f>
        <v>141.29111381468374</v>
      </c>
      <c r="AA23" s="3" cm="1">
        <f t="array" ref="AA23">TREND(X23:Z23, X22:Z22, AA22)</f>
        <v>140.69333832631878</v>
      </c>
      <c r="AB23" s="3" cm="1">
        <f t="array" ref="AB23">TREND(Y23:AA23, Y22:AA22, AB22)</f>
        <v>140.09258709556252</v>
      </c>
      <c r="AC23" s="3" cm="1">
        <f t="array" ref="AC23">TREND(Z23:AB23, Z22:AB22, AC22)</f>
        <v>139.49381959134234</v>
      </c>
      <c r="AD23" s="3" cm="1">
        <f t="array" ref="AD23">TREND(AA23:AC23, AA22:AC22, AD22)</f>
        <v>138.89372955756039</v>
      </c>
      <c r="AE23" s="3" cm="1">
        <f t="array" ref="AE23">TREND(AB23:AD23, AB22:AD22, AE22)</f>
        <v>138.29452119005987</v>
      </c>
      <c r="AF23" s="3" cm="1">
        <f t="array" ref="AF23">TREND(AC23:AE23, AC22:AE22, AF22)</f>
        <v>137.69472503610905</v>
      </c>
    </row>
    <row r="24" spans="1:32" x14ac:dyDescent="0.2">
      <c r="A24" s="11" t="s">
        <v>64</v>
      </c>
      <c r="B24" s="3">
        <v>91.7</v>
      </c>
      <c r="C24" s="3">
        <v>183.1</v>
      </c>
      <c r="D24" s="3">
        <v>299.5</v>
      </c>
      <c r="E24" s="3" cm="1">
        <f t="array" ref="E24">TREND(B24:D24, B23:D23, E23)</f>
        <v>192.26572665185071</v>
      </c>
      <c r="F24" s="3" cm="1">
        <f t="array" ref="F24">TREND(C24:E24, C23:E23, F23)</f>
        <v>224.91609834508924</v>
      </c>
      <c r="G24" s="3" cm="1">
        <f t="array" ref="G24">TREND(D24:F24, D23:F23, G23)</f>
        <v>238.95088796443403</v>
      </c>
      <c r="H24" s="3" cm="1">
        <f t="array" ref="H24">TREND(E24:G24, E23:G23, H23)</f>
        <v>227.71101776978099</v>
      </c>
      <c r="I24" s="3" cm="1">
        <f t="array" ref="I24">TREND(F24:H24, F23:H23, I23)</f>
        <v>234.39627792370078</v>
      </c>
      <c r="J24" s="3" cm="1">
        <f t="array" ref="J24">TREND(G24:I24, G23:I23, J23)</f>
        <v>228.03185374906829</v>
      </c>
      <c r="K24" s="3" cm="1">
        <f t="array" ref="K24">TREND(H24:J24, H23:J23, K23)</f>
        <v>229.84575987992733</v>
      </c>
      <c r="L24" s="3" cm="1">
        <f t="array" ref="L24">TREND(I24:K24, I23:K23, L23)</f>
        <v>225.97478480122973</v>
      </c>
      <c r="M24" s="3" cm="1">
        <f t="array" ref="M24">TREND(J24:L24, J23:L23, M23)</f>
        <v>225.79101944569052</v>
      </c>
      <c r="N24" s="3" cm="1">
        <f t="array" ref="N24">TREND(K24:M24, K23:M23, N23)</f>
        <v>223.09469714080305</v>
      </c>
      <c r="O24" s="3" cm="1">
        <f t="array" ref="O24">TREND(L24:N24, L23:N23, O23)</f>
        <v>222.0476690254643</v>
      </c>
      <c r="P24" s="3" cm="1">
        <f t="array" ref="P24">TREND(M24:O24, M23:O23, P23)</f>
        <v>219.89034804846412</v>
      </c>
      <c r="Q24" s="3" cm="1">
        <f t="array" ref="Q24">TREND(N24:P24, N23:P23, Q23)</f>
        <v>218.46834673610493</v>
      </c>
      <c r="R24" s="3" cm="1">
        <f t="array" ref="R24">TREND(O24:Q24, O23:Q23, R23)</f>
        <v>216.55399572136196</v>
      </c>
      <c r="S24" s="3" cm="1">
        <f t="array" ref="S24">TREND(P24:R24, P23:R23, S23)</f>
        <v>214.96692056824949</v>
      </c>
      <c r="T24" s="3" cm="1">
        <f t="array" ref="T24">TREND(Q24:S24, Q23:S23, T23)</f>
        <v>213.16123844773085</v>
      </c>
      <c r="U24" s="3" cm="1">
        <f t="array" ref="U24">TREND(R24:T24, R23:T23, U23)</f>
        <v>211.50110560530683</v>
      </c>
      <c r="V24" s="3" cm="1">
        <f t="array" ref="V24">TREND(S24:U24, S23:U23, V23)</f>
        <v>209.74385624882214</v>
      </c>
      <c r="W24" s="3" cm="1">
        <f t="array" ref="W24">TREND(T24:V24, T23:V23, W23)</f>
        <v>208.05131399250416</v>
      </c>
      <c r="X24" s="3" cm="1">
        <f t="array" ref="X24">TREND(U24:W24, U23:W23, X23)</f>
        <v>206.31561713498979</v>
      </c>
      <c r="Y24" s="3" cm="1">
        <f t="array" ref="Y24">TREND(V24:X24, V23:X23, Y23)</f>
        <v>204.60868265774096</v>
      </c>
      <c r="Z24" s="3" cm="1">
        <f t="array" ref="Z24">TREND(W24:Y24, W23:Y23, Z23)</f>
        <v>202.88256999349042</v>
      </c>
      <c r="AA24" s="3" cm="1">
        <f t="array" ref="AA24">TREND(X24:Z24, X23:Z23, AA23)</f>
        <v>201.16924133485847</v>
      </c>
      <c r="AB24" s="3" cm="1">
        <f t="array" ref="AB24">TREND(Y24:AA24, Y23:AA23, AB23)</f>
        <v>199.44738936044772</v>
      </c>
      <c r="AC24" s="3" cm="1">
        <f t="array" ref="AC24">TREND(Z24:AB24, Z23:AB23, AC23)</f>
        <v>197.73121930968497</v>
      </c>
      <c r="AD24" s="3" cm="1">
        <f t="array" ref="AD24">TREND(AA24:AC24, AA23:AC23, AD23)</f>
        <v>196.01126118233822</v>
      </c>
      <c r="AE24" s="3" cm="1">
        <f t="array" ref="AE24">TREND(AB24:AD24, AB23:AD23, AE23)</f>
        <v>194.29382838271596</v>
      </c>
      <c r="AF24" s="3" cm="1">
        <f t="array" ref="AF24">TREND(AC24:AE24, AC23:AE23, AF23)</f>
        <v>192.5747120060951</v>
      </c>
    </row>
    <row r="25" spans="1:32" x14ac:dyDescent="0.2">
      <c r="A25" s="11" t="s">
        <v>65</v>
      </c>
      <c r="B25" s="3">
        <v>119.1</v>
      </c>
      <c r="C25" s="3">
        <v>167.6</v>
      </c>
      <c r="D25" s="3">
        <v>209.1</v>
      </c>
      <c r="E25" s="3" cm="1">
        <f t="array" ref="E25">TREND(B25:D25, B24:D24, E24)</f>
        <v>165.6243333925749</v>
      </c>
      <c r="F25" s="3" cm="1">
        <f t="array" ref="F25">TREND(C25:E25, C24:E24, F24)</f>
        <v>180.76002094894932</v>
      </c>
      <c r="G25" s="3" cm="1">
        <f t="array" ref="G25">TREND(D25:F25, D24:F24, G24)</f>
        <v>185.18428894777043</v>
      </c>
      <c r="H25" s="3" cm="1">
        <f t="array" ref="H25">TREND(E25:G25, E24:G24, H24)</f>
        <v>181.03123779930621</v>
      </c>
      <c r="I25" s="3" cm="1">
        <f t="array" ref="I25">TREND(F25:H25, F24:H24, I24)</f>
        <v>183.60542842130303</v>
      </c>
      <c r="J25" s="3" cm="1">
        <f t="array" ref="J25">TREND(G25:I25, G24:I24, J24)</f>
        <v>181.17792725195687</v>
      </c>
      <c r="K25" s="3" cm="1">
        <f t="array" ref="K25">TREND(H25:J25, H24:J24, K24)</f>
        <v>181.86127595596142</v>
      </c>
      <c r="L25" s="3" cm="1">
        <f t="array" ref="L25">TREND(I25:K25, I24:K24, L24)</f>
        <v>180.38876400266162</v>
      </c>
      <c r="M25" s="3" cm="1">
        <f t="array" ref="M25">TREND(J25:L25, J24:L24, M24)</f>
        <v>180.3209239388066</v>
      </c>
      <c r="N25" s="3" cm="1">
        <f t="array" ref="N25">TREND(K25:M25, K24:M24, N24)</f>
        <v>179.29501448272728</v>
      </c>
      <c r="O25" s="3" cm="1">
        <f t="array" ref="O25">TREND(L25:N25, L24:N24, O24)</f>
        <v>178.89713006770728</v>
      </c>
      <c r="P25" s="3" cm="1">
        <f t="array" ref="P25">TREND(M25:O25, M24:O24, P24)</f>
        <v>178.07636999653414</v>
      </c>
      <c r="Q25" s="3" cm="1">
        <f t="array" ref="Q25">TREND(N25:P25, N24:P24, Q24)</f>
        <v>177.53560376467533</v>
      </c>
      <c r="R25" s="3" cm="1">
        <f t="array" ref="R25">TREND(O25:Q25, O24:Q24, R24)</f>
        <v>176.80734277691727</v>
      </c>
      <c r="S25" s="3" cm="1">
        <f t="array" ref="S25">TREND(P25:R25, P24:R24, S24)</f>
        <v>176.20370329658383</v>
      </c>
      <c r="T25" s="3" cm="1">
        <f t="array" ref="T25">TREND(Q25:S25, Q24:S24, T24)</f>
        <v>175.51681785475637</v>
      </c>
      <c r="U25" s="3" cm="1">
        <f t="array" ref="U25">TREND(R25:T25, R24:T24, U24)</f>
        <v>174.88535594822804</v>
      </c>
      <c r="V25" s="3" cm="1">
        <f t="array" ref="V25">TREND(S25:U25, S24:U24, V24)</f>
        <v>174.21691237399455</v>
      </c>
      <c r="W25" s="3" cm="1">
        <f t="array" ref="W25">TREND(T25:V25, T24:V24, W24)</f>
        <v>173.57310869556738</v>
      </c>
      <c r="X25" s="3" cm="1">
        <f t="array" ref="X25">TREND(U25:W25, U24:W24, X24)</f>
        <v>172.91287196597096</v>
      </c>
      <c r="Y25" s="3" cm="1">
        <f t="array" ref="Y25">TREND(V25:X25, V24:X24, Y24)</f>
        <v>172.26358773178157</v>
      </c>
      <c r="Z25" s="3" cm="1">
        <f t="array" ref="Z25">TREND(W25:Y25, W24:Y24, Z24)</f>
        <v>171.60700055860787</v>
      </c>
      <c r="AA25" s="3" cm="1">
        <f t="array" ref="AA25">TREND(X25:Z25, X24:Z24, AA24)</f>
        <v>170.95528144427016</v>
      </c>
      <c r="AB25" s="3" cm="1">
        <f t="array" ref="AB25">TREND(Y25:AA25, Y24:AA24, AB24)</f>
        <v>170.30031670540171</v>
      </c>
      <c r="AC25" s="3" cm="1">
        <f t="array" ref="AC25">TREND(Z25:AB25, Z24:AB24, AC24)</f>
        <v>169.64751560420382</v>
      </c>
      <c r="AD25" s="3" cm="1">
        <f t="array" ref="AD25">TREND(AA25:AC25, AA24:AC24, AD24)</f>
        <v>168.99327202811571</v>
      </c>
      <c r="AE25" s="3" cm="1">
        <f t="array" ref="AE25">TREND(AB25:AD25, AB24:AD24, AE24)</f>
        <v>168.33999007982862</v>
      </c>
      <c r="AF25" s="3" cm="1">
        <f t="array" ref="AF25">TREND(AC25:AE25, AC24:AE24, AF24)</f>
        <v>167.68606703650829</v>
      </c>
    </row>
    <row r="26" spans="1:32" x14ac:dyDescent="0.2">
      <c r="A26" s="11" t="s">
        <v>66</v>
      </c>
      <c r="B26" s="3">
        <v>84.4</v>
      </c>
      <c r="C26" s="3">
        <v>103.3</v>
      </c>
      <c r="D26" s="3">
        <v>117.9</v>
      </c>
      <c r="E26" s="3" cm="1">
        <f t="array" ref="E26">TREND(B26:D26, B25:D25, E25)</f>
        <v>101.99997240013786</v>
      </c>
      <c r="F26" s="3" cm="1">
        <f t="array" ref="F26">TREND(C26:E26, C25:E25, F25)</f>
        <v>107.72802036192567</v>
      </c>
      <c r="G26" s="3" cm="1">
        <f t="array" ref="G26">TREND(D26:F26, D25:F25, G25)</f>
        <v>109.21766323491204</v>
      </c>
      <c r="H26" s="3" cm="1">
        <f t="array" ref="H26">TREND(E26:G26, E25:G25, H25)</f>
        <v>107.74213256642113</v>
      </c>
      <c r="I26" s="3" cm="1">
        <f t="array" ref="I26">TREND(F26:H26, F25:H25, I25)</f>
        <v>108.67072785598708</v>
      </c>
      <c r="J26" s="3" cm="1">
        <f t="array" ref="J26">TREND(G26:I26, G25:I25, J25)</f>
        <v>107.79781263219546</v>
      </c>
      <c r="K26" s="3" cm="1">
        <f t="array" ref="K26">TREND(H26:J26, H25:J25, K25)</f>
        <v>108.04251477484614</v>
      </c>
      <c r="L26" s="3" cm="1">
        <f t="array" ref="L26">TREND(I26:K26, I25:K25, L25)</f>
        <v>107.51348071614247</v>
      </c>
      <c r="M26" s="3" cm="1">
        <f t="array" ref="M26">TREND(J26:L26, J25:L25, M25)</f>
        <v>107.48935497783521</v>
      </c>
      <c r="N26" s="3" cm="1">
        <f t="array" ref="N26">TREND(K26:M26, K25:M25, N25)</f>
        <v>107.12074500664168</v>
      </c>
      <c r="O26" s="3" cm="1">
        <f t="array" ref="O26">TREND(L26:N26, L25:N25, O25)</f>
        <v>106.97784368242722</v>
      </c>
      <c r="P26" s="3" cm="1">
        <f t="array" ref="P26">TREND(M26:O26, M25:O25, P25)</f>
        <v>106.68295206716495</v>
      </c>
      <c r="Q26" s="3" cm="1">
        <f t="array" ref="Q26">TREND(N26:P26, N25:P25, Q25)</f>
        <v>106.48868814800261</v>
      </c>
      <c r="R26" s="3" cm="1">
        <f t="array" ref="R26">TREND(O26:Q26, O25:Q25, R25)</f>
        <v>106.22703779404688</v>
      </c>
      <c r="S26" s="3" cm="1">
        <f t="array" ref="S26">TREND(P26:R26, P25:R25, S25)</f>
        <v>106.01017570946979</v>
      </c>
      <c r="T26" s="3" cm="1">
        <f t="array" ref="T26">TREND(Q26:S26, Q25:S25, T25)</f>
        <v>105.76339503416204</v>
      </c>
      <c r="U26" s="3" cm="1">
        <f t="array" ref="U26">TREND(R26:T26, R25:T25, U25)</f>
        <v>105.53653334411275</v>
      </c>
      <c r="V26" s="3" cm="1">
        <f t="array" ref="V26">TREND(S26:U26, S25:U25, V25)</f>
        <v>105.29638050468196</v>
      </c>
      <c r="W26" s="3" cm="1">
        <f t="array" ref="W26">TREND(T26:V26, T25:V25, W25)</f>
        <v>105.06508315872605</v>
      </c>
      <c r="X26" s="3" cm="1">
        <f t="array" ref="X26">TREND(U26:W26, U25:W25, X25)</f>
        <v>104.82787981212397</v>
      </c>
      <c r="Y26" s="3" cm="1">
        <f t="array" ref="Y26">TREND(V26:X26, V25:X25, Y25)</f>
        <v>104.59461275853806</v>
      </c>
      <c r="Z26" s="3" cm="1">
        <f t="array" ref="Z26">TREND(W26:Y26, W25:Y25, Z25)</f>
        <v>104.35872104750058</v>
      </c>
      <c r="AA26" s="3" cm="1">
        <f t="array" ref="AA26">TREND(X26:Z26, X25:Z25, AA25)</f>
        <v>104.12457890258501</v>
      </c>
      <c r="AB26" s="3" cm="1">
        <f t="array" ref="AB26">TREND(Y26:AA26, Y25:AA25, AB25)</f>
        <v>103.88927028895515</v>
      </c>
      <c r="AC26" s="3" cm="1">
        <f t="array" ref="AC26">TREND(Z26:AB26, Z25:AB25, AC25)</f>
        <v>103.65473928054547</v>
      </c>
      <c r="AD26" s="3" cm="1">
        <f t="array" ref="AD26">TREND(AA26:AC26, AA25:AC25, AD25)</f>
        <v>103.41968985061951</v>
      </c>
      <c r="AE26" s="3" cm="1">
        <f t="array" ref="AE26">TREND(AB26:AD26, AB25:AD25, AE25)</f>
        <v>103.1849860270205</v>
      </c>
      <c r="AF26" s="3" cm="1">
        <f t="array" ref="AF26">TREND(AC26:AE26, AC25:AE25, AF25)</f>
        <v>102.95005179564072</v>
      </c>
    </row>
    <row r="27" spans="1:32" x14ac:dyDescent="0.2">
      <c r="A27" s="11" t="s">
        <v>67</v>
      </c>
      <c r="B27" s="3">
        <v>99.5</v>
      </c>
      <c r="C27" s="3">
        <v>151.4</v>
      </c>
      <c r="D27" s="3">
        <v>171.9</v>
      </c>
      <c r="E27" s="3" cm="1">
        <f t="array" ref="E27">TREND(B27:D27, B26:D26, E26)</f>
        <v>141.22517619174704</v>
      </c>
      <c r="F27" s="3" cm="1">
        <f t="array" ref="F27">TREND(C27:E27, C26:E26, F26)</f>
        <v>154.83264962118682</v>
      </c>
      <c r="G27" s="3" cm="1">
        <f t="array" ref="G27">TREND(D27:F27, D26:F26, G26)</f>
        <v>156.00177357970915</v>
      </c>
      <c r="H27" s="3" cm="1">
        <f t="array" ref="H27">TREND(E27:G27, E26:G26, H26)</f>
        <v>153.73836073019231</v>
      </c>
      <c r="I27" s="3" cm="1">
        <f t="array" ref="I27">TREND(F27:H27, F26:H26, I26)</f>
        <v>155.36627090667673</v>
      </c>
      <c r="J27" s="3" cm="1">
        <f t="array" ref="J27">TREND(G27:I27, G26:I26, J26)</f>
        <v>153.87425225437869</v>
      </c>
      <c r="K27" s="3" cm="1">
        <f t="array" ref="K27">TREND(H27:J27, H26:J26, K26)</f>
        <v>154.27824994364951</v>
      </c>
      <c r="L27" s="3" cm="1">
        <f t="array" ref="L27">TREND(I27:K27, I26:K26, L26)</f>
        <v>153.38055748857983</v>
      </c>
      <c r="M27" s="3" cm="1">
        <f t="array" ref="M27">TREND(J27:L27, J26:L26, M26)</f>
        <v>153.34304927055547</v>
      </c>
      <c r="N27" s="3" cm="1">
        <f t="array" ref="N27">TREND(K27:M27, K26:M26, N26)</f>
        <v>152.71718042257933</v>
      </c>
      <c r="O27" s="3" cm="1">
        <f t="array" ref="O27">TREND(L27:N27, L26:N26, O26)</f>
        <v>152.47535970861699</v>
      </c>
      <c r="P27" s="3" cm="1">
        <f t="array" ref="P27">TREND(M27:O27, M26:O26, P26)</f>
        <v>151.97476964599454</v>
      </c>
      <c r="Q27" s="3" cm="1">
        <f t="array" ref="Q27">TREND(N27:P27, N26:P26, Q26)</f>
        <v>151.64539276454579</v>
      </c>
      <c r="R27" s="3" cm="1">
        <f t="array" ref="R27">TREND(O27:Q27, O26:Q26, R26)</f>
        <v>151.20133040950859</v>
      </c>
      <c r="S27" s="3" cm="1">
        <f t="array" ref="S27">TREND(P27:R27, P26:R26, S26)</f>
        <v>150.83347631583405</v>
      </c>
      <c r="T27" s="3" cm="1">
        <f t="array" ref="T27">TREND(Q27:S27, Q26:S26, T26)</f>
        <v>150.41470869363303</v>
      </c>
      <c r="U27" s="3" cm="1">
        <f t="array" ref="U27">TREND(R27:T27, R26:T26, U26)</f>
        <v>150.02983476013338</v>
      </c>
      <c r="V27" s="3" cm="1">
        <f t="array" ref="V27">TREND(S27:U27, S26:U26, V26)</f>
        <v>149.62234361522687</v>
      </c>
      <c r="W27" s="3" cm="1">
        <f t="array" ref="W27">TREND(T27:V27, T26:V26, W26)</f>
        <v>149.22992103307996</v>
      </c>
      <c r="X27" s="3" cm="1">
        <f t="array" ref="X27">TREND(U27:W27, U26:W26, X26)</f>
        <v>148.82744850345719</v>
      </c>
      <c r="Y27" s="3" cm="1">
        <f t="array" ref="Y27">TREND(V27:X27, V26:X26, Y26)</f>
        <v>148.43167404962725</v>
      </c>
      <c r="Z27" s="3" cm="1">
        <f t="array" ref="Z27">TREND(W27:Y27, W26:Y26, Z26)</f>
        <v>148.03143337386174</v>
      </c>
      <c r="AA27" s="3" cm="1">
        <f t="array" ref="AA27">TREND(X27:Z27, X26:Z26, AA26)</f>
        <v>147.63416980645019</v>
      </c>
      <c r="AB27" s="3" cm="1">
        <f t="array" ref="AB27">TREND(Y27:AA27, Y26:AA26, AB26)</f>
        <v>147.23492133452353</v>
      </c>
      <c r="AC27" s="3" cm="1">
        <f t="array" ref="AC27">TREND(Z27:AB27, Z26:AB26, AC26)</f>
        <v>146.83699605862736</v>
      </c>
      <c r="AD27" s="3" cm="1">
        <f t="array" ref="AD27">TREND(AA27:AC27, AA26:AC26, AD26)</f>
        <v>146.43818861932479</v>
      </c>
      <c r="AE27" s="3" cm="1">
        <f t="array" ref="AE27">TREND(AB27:AD27, AB26:AD26, AE26)</f>
        <v>146.03996927441406</v>
      </c>
      <c r="AF27" s="3" cm="1">
        <f t="array" ref="AF27">TREND(AC27:AE27, AC26:AE26, AF26)</f>
        <v>145.64135786011192</v>
      </c>
    </row>
    <row r="28" spans="1:32" x14ac:dyDescent="0.2">
      <c r="A28" s="11" t="s">
        <v>68</v>
      </c>
      <c r="B28" s="3">
        <v>87.7</v>
      </c>
      <c r="C28" s="3">
        <v>110.3</v>
      </c>
      <c r="D28" s="3">
        <v>103.7</v>
      </c>
      <c r="E28" s="3" cm="1">
        <f t="array" ref="E28">TREND(B28:D28, B27:D27, E27)</f>
        <v>100.64336936386817</v>
      </c>
      <c r="F28" s="3" cm="1">
        <f t="array" ref="F28">TREND(C28:E28, C27:E27, F27)</f>
        <v>104.88077169428216</v>
      </c>
      <c r="G28" s="3" cm="1">
        <f t="array" ref="G28">TREND(D28:F28, D27:F27, G27)</f>
        <v>103.07617989515711</v>
      </c>
      <c r="H28" s="3" cm="1">
        <f t="array" ref="H28">TREND(E28:G28, E27:G27, H27)</f>
        <v>103.55646240689771</v>
      </c>
      <c r="I28" s="3" cm="1">
        <f t="array" ref="I28">TREND(F28:H28, F27:H27, I27)</f>
        <v>103.72215899490168</v>
      </c>
      <c r="J28" s="3" cm="1">
        <f t="array" ref="J28">TREND(G28:I28, G27:I27, J27)</f>
        <v>103.62596902373953</v>
      </c>
      <c r="K28" s="3" cm="1">
        <f t="array" ref="K28">TREND(H28:J28, H27:J27, K27)</f>
        <v>103.63071436168667</v>
      </c>
      <c r="L28" s="3" cm="1">
        <f t="array" ref="L28">TREND(I28:K28, I27:K27, L27)</f>
        <v>103.58245040004795</v>
      </c>
      <c r="M28" s="3" cm="1">
        <f t="array" ref="M28">TREND(J28:L28, J27:L27, M27)</f>
        <v>103.58546287675901</v>
      </c>
      <c r="N28" s="3" cm="1">
        <f t="array" ref="N28">TREND(K28:M28, K27:M27, N27)</f>
        <v>103.55122410960168</v>
      </c>
      <c r="O28" s="3" cm="1">
        <f t="array" ref="O28">TREND(L28:N28, L27:N27, O27)</f>
        <v>103.53916797104121</v>
      </c>
      <c r="P28" s="3" cm="1">
        <f t="array" ref="P28">TREND(M28:O28, M27:O27, P27)</f>
        <v>103.51194229460582</v>
      </c>
      <c r="Q28" s="3" cm="1">
        <f t="array" ref="Q28">TREND(N28:P28, N27:P27, Q27)</f>
        <v>103.49459557574932</v>
      </c>
      <c r="R28" s="3" cm="1">
        <f t="array" ref="R28">TREND(O28:Q28, O27:Q27, R27)</f>
        <v>103.47058728804592</v>
      </c>
      <c r="S28" s="3" cm="1">
        <f t="array" ref="S28">TREND(P28:R28, P27:R27, S27)</f>
        <v>103.45098076031795</v>
      </c>
      <c r="T28" s="3" cm="1">
        <f t="array" ref="T28">TREND(Q28:S28, Q27:S27, T27)</f>
        <v>103.42842431435061</v>
      </c>
      <c r="U28" s="3" cm="1">
        <f t="array" ref="U28">TREND(R28:T28, R27:T27, U27)</f>
        <v>103.40782711157969</v>
      </c>
      <c r="V28" s="3" cm="1">
        <f t="array" ref="V28">TREND(S28:U28, S27:U27, V27)</f>
        <v>103.38592064025812</v>
      </c>
      <c r="W28" s="3" cm="1">
        <f t="array" ref="W28">TREND(T28:V28, T27:V27, W27)</f>
        <v>103.36488558723541</v>
      </c>
      <c r="X28" s="3" cm="1">
        <f t="array" ref="X28">TREND(U28:W28, U27:W27, X27)</f>
        <v>103.34326896872963</v>
      </c>
      <c r="Y28" s="3" cm="1">
        <f t="array" ref="Y28">TREND(V28:X28, V27:X27, Y27)</f>
        <v>103.32203978085286</v>
      </c>
      <c r="Z28" s="3" cm="1">
        <f t="array" ref="Z28">TREND(W28:Y28, W27:Y27, Z27)</f>
        <v>103.30055218283793</v>
      </c>
      <c r="AA28" s="3" cm="1">
        <f t="array" ref="AA28">TREND(X28:Z28, X27:Z27, AA27)</f>
        <v>103.2792368031912</v>
      </c>
      <c r="AB28" s="3" cm="1">
        <f t="array" ref="AB28">TREND(Y28:AA28, Y27:AA27, AB27)</f>
        <v>103.25780658693888</v>
      </c>
      <c r="AC28" s="3" cm="1">
        <f t="array" ref="AC28">TREND(Z28:AB28, Z27:AB27, AC27)</f>
        <v>103.23645291756455</v>
      </c>
      <c r="AD28" s="3" cm="1">
        <f t="array" ref="AD28">TREND(AA28:AC28, AA27:AC27, AD27)</f>
        <v>103.21504821212159</v>
      </c>
      <c r="AE28" s="3" cm="1">
        <f t="array" ref="AE28">TREND(AB28:AD28, AB27:AD27, AE27)</f>
        <v>103.19367752858079</v>
      </c>
      <c r="AF28" s="3" cm="1">
        <f t="array" ref="AF28">TREND(AC28:AE28, AC27:AE27, AF27)</f>
        <v>103.17228416282003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0759E-E69B-8647-A5D5-11B004D2863E}">
  <dimension ref="A1:AF28"/>
  <sheetViews>
    <sheetView workbookViewId="0">
      <selection sqref="A1:AF28"/>
    </sheetView>
  </sheetViews>
  <sheetFormatPr baseColWidth="10" defaultRowHeight="16" x14ac:dyDescent="0.2"/>
  <sheetData>
    <row r="1" spans="1:32" x14ac:dyDescent="0.2">
      <c r="A1" s="9" t="s">
        <v>3</v>
      </c>
      <c r="B1" s="3">
        <v>2020</v>
      </c>
      <c r="C1" s="3">
        <v>2021</v>
      </c>
      <c r="D1" s="3">
        <v>2022</v>
      </c>
      <c r="E1" s="3">
        <v>2023</v>
      </c>
      <c r="F1" s="3">
        <v>2024</v>
      </c>
      <c r="G1" s="3">
        <v>2025</v>
      </c>
      <c r="H1" s="3">
        <v>2026</v>
      </c>
      <c r="I1" s="3">
        <v>2027</v>
      </c>
      <c r="J1" s="3">
        <v>2028</v>
      </c>
      <c r="K1" s="3">
        <v>2029</v>
      </c>
      <c r="L1" s="3">
        <v>2030</v>
      </c>
      <c r="M1" s="3">
        <v>2031</v>
      </c>
      <c r="N1" s="3">
        <v>2032</v>
      </c>
      <c r="O1" s="3">
        <v>2033</v>
      </c>
      <c r="P1" s="3">
        <v>2034</v>
      </c>
      <c r="Q1" s="3">
        <v>2035</v>
      </c>
      <c r="R1" s="3">
        <v>2036</v>
      </c>
      <c r="S1" s="3">
        <v>2037</v>
      </c>
      <c r="T1" s="3">
        <v>2038</v>
      </c>
      <c r="U1" s="3">
        <v>2039</v>
      </c>
      <c r="V1" s="3">
        <v>2040</v>
      </c>
      <c r="W1" s="3">
        <v>2041</v>
      </c>
      <c r="X1" s="3">
        <v>2042</v>
      </c>
      <c r="Y1" s="3">
        <v>2043</v>
      </c>
      <c r="Z1" s="3">
        <v>2044</v>
      </c>
      <c r="AA1" s="3">
        <v>2045</v>
      </c>
      <c r="AB1" s="3">
        <v>2046</v>
      </c>
      <c r="AC1" s="3">
        <v>2047</v>
      </c>
      <c r="AD1" s="3">
        <v>2048</v>
      </c>
      <c r="AE1" s="3">
        <v>2049</v>
      </c>
      <c r="AF1" s="3">
        <v>2050</v>
      </c>
    </row>
    <row r="2" spans="1:32" x14ac:dyDescent="0.2">
      <c r="A2" s="11" t="s">
        <v>41</v>
      </c>
      <c r="B2">
        <f>'Foreign Demand (%)'!AK2/'Domestic Demand (%)'!AK2</f>
        <v>1.2801510136532892</v>
      </c>
      <c r="C2">
        <f>'Foreign Demand (%)'!AL2/'Domestic Demand (%)'!AL2</f>
        <v>1.0330120620996135</v>
      </c>
      <c r="D2">
        <f>'Foreign Demand (%)'!AM2/'Domestic Demand (%)'!AM2</f>
        <v>2.0231629392971247</v>
      </c>
      <c r="E2">
        <f>'Foreign Demand (%)'!AN2/'Domestic Demand (%)'!AN2</f>
        <v>1.9771112865035518</v>
      </c>
      <c r="F2">
        <f>'Foreign Demand (%)'!AO2/'Domestic Demand (%)'!AO2</f>
        <v>1.9108527131782944</v>
      </c>
      <c r="G2">
        <f>'Foreign Demand (%)'!AP2/'Domestic Demand (%)'!AP2</f>
        <v>1.8423457730388424</v>
      </c>
      <c r="H2">
        <f>'Foreign Demand (%)'!AQ2/'Domestic Demand (%)'!AQ2</f>
        <v>1.789947486871718</v>
      </c>
      <c r="I2">
        <f>'Foreign Demand (%)'!AR2/'Domestic Demand (%)'!AR2</f>
        <v>1.7309682187730968</v>
      </c>
      <c r="J2">
        <f>'Foreign Demand (%)'!AS2/'Domestic Demand (%)'!AS2</f>
        <v>1.6707938820101966</v>
      </c>
      <c r="K2">
        <f>'Foreign Demand (%)'!AT2/'Domestic Demand (%)'!AT2</f>
        <v>1.6297903109182936</v>
      </c>
      <c r="L2">
        <f>'Foreign Demand (%)'!AU2/'Domestic Demand (%)'!AU2</f>
        <v>1.5974119338605319</v>
      </c>
      <c r="M2">
        <f>'Foreign Demand (%)'!AV2/'Domestic Demand (%)'!AV2</f>
        <v>1.5677603423680457</v>
      </c>
      <c r="N2">
        <f>'Foreign Demand (%)'!AW2/'Domestic Demand (%)'!AW2</f>
        <v>1.5239099859353022</v>
      </c>
      <c r="O2">
        <f>'Foreign Demand (%)'!AX2/'Domestic Demand (%)'!AX2</f>
        <v>1.4919748778785762</v>
      </c>
      <c r="P2">
        <f>'Foreign Demand (%)'!AY2/'Domestic Demand (%)'!AY2</f>
        <v>1.4808094905792044</v>
      </c>
      <c r="Q2">
        <f>'Foreign Demand (%)'!AZ2/'Domestic Demand (%)'!AZ2</f>
        <v>1.4691876750700279</v>
      </c>
      <c r="R2">
        <f>'Foreign Demand (%)'!BA2/'Domestic Demand (%)'!BA2</f>
        <v>1.4497907949790796</v>
      </c>
      <c r="S2">
        <f>'Foreign Demand (%)'!BB2/'Domestic Demand (%)'!BB2</f>
        <v>1.4366295264623956</v>
      </c>
      <c r="T2">
        <f>'Foreign Demand (%)'!BC2/'Domestic Demand (%)'!BC2</f>
        <v>1.4334494773519162</v>
      </c>
      <c r="U2">
        <f>'Foreign Demand (%)'!BD2/'Domestic Demand (%)'!BD2</f>
        <v>1.4308547602501738</v>
      </c>
      <c r="V2">
        <f>'Foreign Demand (%)'!BE2/'Domestic Demand (%)'!BE2</f>
        <v>1.4337265787647466</v>
      </c>
      <c r="W2">
        <f>'Foreign Demand (%)'!BF2/'Domestic Demand (%)'!BF2</f>
        <v>1.4521313766596784</v>
      </c>
      <c r="X2">
        <f>'Foreign Demand (%)'!BG2/'Domestic Demand (%)'!BG2</f>
        <v>1.4547353760445683</v>
      </c>
      <c r="Y2">
        <f>'Foreign Demand (%)'!BH2/'Domestic Demand (%)'!BH2</f>
        <v>1.4654570830425679</v>
      </c>
      <c r="Z2">
        <f>'Foreign Demand (%)'!BI2/'Domestic Demand (%)'!BI2</f>
        <v>1.4818181818181819</v>
      </c>
      <c r="AA2">
        <f>'Foreign Demand (%)'!BJ2/'Domestic Demand (%)'!BJ2</f>
        <v>1.4899095337508699</v>
      </c>
      <c r="AB2">
        <f>'Foreign Demand (%)'!BK2/'Domestic Demand (%)'!BK2</f>
        <v>1.4855371900826446</v>
      </c>
      <c r="AC2">
        <f>'Foreign Demand (%)'!BL2/'Domestic Demand (%)'!BL2</f>
        <v>1.4866346812885538</v>
      </c>
      <c r="AD2">
        <f>'Foreign Demand (%)'!BM2/'Domestic Demand (%)'!BM2</f>
        <v>1.4948453608247421</v>
      </c>
      <c r="AE2">
        <f>'Foreign Demand (%)'!BN2/'Domestic Demand (%)'!BN2</f>
        <v>1.4975978037062456</v>
      </c>
      <c r="AF2">
        <f>'Foreign Demand (%)'!BO2/'Domestic Demand (%)'!BO2</f>
        <v>1.505175983436853</v>
      </c>
    </row>
    <row r="3" spans="1:32" x14ac:dyDescent="0.2">
      <c r="A3" s="11" t="s">
        <v>43</v>
      </c>
      <c r="B3">
        <f>'Foreign Demand (%)'!AK3/'Domestic Demand (%)'!AK3</f>
        <v>3.1913198528016999</v>
      </c>
      <c r="C3">
        <f>'Foreign Demand (%)'!AL3/'Domestic Demand (%)'!AL3</f>
        <v>3.783214910925754</v>
      </c>
      <c r="D3">
        <f>'Foreign Demand (%)'!AM3/'Domestic Demand (%)'!AM3</f>
        <v>2.0636232183433174</v>
      </c>
      <c r="E3">
        <f>'Foreign Demand (%)'!AN3/'Domestic Demand (%)'!AN3</f>
        <v>2.0804289544235921</v>
      </c>
      <c r="F3">
        <f>'Foreign Demand (%)'!AO3/'Domestic Demand (%)'!AO3</f>
        <v>2.0826715536550604</v>
      </c>
      <c r="G3">
        <f>'Foreign Demand (%)'!AP3/'Domestic Demand (%)'!AP3</f>
        <v>2.0929622907844325</v>
      </c>
      <c r="H3">
        <f>'Foreign Demand (%)'!AQ3/'Domestic Demand (%)'!AQ3</f>
        <v>2.116171749598716</v>
      </c>
      <c r="I3">
        <f>'Foreign Demand (%)'!AR3/'Domestic Demand (%)'!AR3</f>
        <v>2.1336653386454185</v>
      </c>
      <c r="J3">
        <f>'Foreign Demand (%)'!AS3/'Domestic Demand (%)'!AS3</f>
        <v>2.1574332403347949</v>
      </c>
      <c r="K3">
        <f>'Foreign Demand (%)'!AT3/'Domestic Demand (%)'!AT3</f>
        <v>2.1956391278255656</v>
      </c>
      <c r="L3">
        <f>'Foreign Demand (%)'!AU3/'Domestic Demand (%)'!AU3</f>
        <v>2.2463680387409197</v>
      </c>
      <c r="M3">
        <f>'Foreign Demand (%)'!AV3/'Domestic Demand (%)'!AV3</f>
        <v>2.2691223832528178</v>
      </c>
      <c r="N3">
        <f>'Foreign Demand (%)'!AW3/'Domestic Demand (%)'!AW3</f>
        <v>2.3298002445984509</v>
      </c>
      <c r="O3">
        <f>'Foreign Demand (%)'!AX3/'Domestic Demand (%)'!AX3</f>
        <v>2.4439518682710575</v>
      </c>
      <c r="P3">
        <f>'Foreign Demand (%)'!AY3/'Domestic Demand (%)'!AY3</f>
        <v>2.4993635977938053</v>
      </c>
      <c r="Q3">
        <f>'Foreign Demand (%)'!AZ3/'Domestic Demand (%)'!AZ3</f>
        <v>2.5445880110146155</v>
      </c>
      <c r="R3">
        <f>'Foreign Demand (%)'!BA3/'Domestic Demand (%)'!BA3</f>
        <v>2.6073186389899421</v>
      </c>
      <c r="S3">
        <f>'Foreign Demand (%)'!BB3/'Domestic Demand (%)'!BB3</f>
        <v>2.6660910856896178</v>
      </c>
      <c r="T3">
        <f>'Foreign Demand (%)'!BC3/'Domestic Demand (%)'!BC3</f>
        <v>2.6937850668968495</v>
      </c>
      <c r="U3">
        <f>'Foreign Demand (%)'!BD3/'Domestic Demand (%)'!BD3</f>
        <v>2.7023325486839291</v>
      </c>
      <c r="V3">
        <f>'Foreign Demand (%)'!BE3/'Domestic Demand (%)'!BE3</f>
        <v>2.7254107104757836</v>
      </c>
      <c r="W3">
        <f>'Foreign Demand (%)'!BF3/'Domestic Demand (%)'!BF3</f>
        <v>2.7408673360393077</v>
      </c>
      <c r="X3">
        <f>'Foreign Demand (%)'!BG3/'Domestic Demand (%)'!BG3</f>
        <v>2.7150731397074415</v>
      </c>
      <c r="Y3">
        <f>'Foreign Demand (%)'!BH3/'Domestic Demand (%)'!BH3</f>
        <v>2.7035239502004642</v>
      </c>
      <c r="Z3">
        <f>'Foreign Demand (%)'!BI3/'Domestic Demand (%)'!BI3</f>
        <v>2.6919202518363066</v>
      </c>
      <c r="AA3">
        <f>'Foreign Demand (%)'!BJ3/'Domestic Demand (%)'!BJ3</f>
        <v>2.6992845117845121</v>
      </c>
      <c r="AB3">
        <f>'Foreign Demand (%)'!BK3/'Domestic Demand (%)'!BK3</f>
        <v>2.6812657166806368</v>
      </c>
      <c r="AC3">
        <f>'Foreign Demand (%)'!BL3/'Domestic Demand (%)'!BL3</f>
        <v>2.6634715565742861</v>
      </c>
      <c r="AD3">
        <f>'Foreign Demand (%)'!BM3/'Domestic Demand (%)'!BM3</f>
        <v>2.6370616310437849</v>
      </c>
      <c r="AE3">
        <f>'Foreign Demand (%)'!BN3/'Domestic Demand (%)'!BN3</f>
        <v>2.6116866970576047</v>
      </c>
      <c r="AF3">
        <f>'Foreign Demand (%)'!BO3/'Domestic Demand (%)'!BO3</f>
        <v>2.5911166459111667</v>
      </c>
    </row>
    <row r="4" spans="1:32" x14ac:dyDescent="0.2">
      <c r="A4" s="11" t="s">
        <v>44</v>
      </c>
      <c r="B4">
        <f>'Foreign Demand (%)'!AK4/'Domestic Demand (%)'!AK4</f>
        <v>0.87509945687895674</v>
      </c>
      <c r="C4">
        <f>'Foreign Demand (%)'!AL4/'Domestic Demand (%)'!AL4</f>
        <v>0.81037022864249508</v>
      </c>
      <c r="D4">
        <f>'Foreign Demand (%)'!AM4/'Domestic Demand (%)'!AM4</f>
        <v>0.79355376493470398</v>
      </c>
      <c r="E4">
        <f>'Foreign Demand (%)'!AN4/'Domestic Demand (%)'!AN4</f>
        <v>0.79279031370390751</v>
      </c>
      <c r="F4">
        <f>'Foreign Demand (%)'!AO4/'Domestic Demand (%)'!AO4</f>
        <v>0.78811720021703735</v>
      </c>
      <c r="G4">
        <f>'Foreign Demand (%)'!AP4/'Domestic Demand (%)'!AP4</f>
        <v>0.78065722682340377</v>
      </c>
      <c r="H4">
        <f>'Foreign Demand (%)'!AQ4/'Domestic Demand (%)'!AQ4</f>
        <v>0.77406628090478691</v>
      </c>
      <c r="I4">
        <f>'Foreign Demand (%)'!AR4/'Domestic Demand (%)'!AR4</f>
        <v>0.7707089067774604</v>
      </c>
      <c r="J4">
        <f>'Foreign Demand (%)'!AS4/'Domestic Demand (%)'!AS4</f>
        <v>0.76692307692307693</v>
      </c>
      <c r="K4">
        <f>'Foreign Demand (%)'!AT4/'Domestic Demand (%)'!AT4</f>
        <v>0.76484018264840181</v>
      </c>
      <c r="L4">
        <f>'Foreign Demand (%)'!AU4/'Domestic Demand (%)'!AU4</f>
        <v>0.76579080343607886</v>
      </c>
      <c r="M4">
        <f>'Foreign Demand (%)'!AV4/'Domestic Demand (%)'!AV4</f>
        <v>0.76988922457200404</v>
      </c>
      <c r="N4">
        <f>'Foreign Demand (%)'!AW4/'Domestic Demand (%)'!AW4</f>
        <v>0.76955761059735062</v>
      </c>
      <c r="O4">
        <f>'Foreign Demand (%)'!AX4/'Domestic Demand (%)'!AX4</f>
        <v>0.77777777777777779</v>
      </c>
      <c r="P4">
        <f>'Foreign Demand (%)'!AY4/'Domestic Demand (%)'!AY4</f>
        <v>0.78393213572854292</v>
      </c>
      <c r="Q4">
        <f>'Foreign Demand (%)'!AZ4/'Domestic Demand (%)'!AZ4</f>
        <v>0.79186423758422764</v>
      </c>
      <c r="R4">
        <f>'Foreign Demand (%)'!BA4/'Domestic Demand (%)'!BA4</f>
        <v>0.79427148194271491</v>
      </c>
      <c r="S4">
        <f>'Foreign Demand (%)'!BB4/'Domestic Demand (%)'!BB4</f>
        <v>0.80199750312109874</v>
      </c>
      <c r="T4">
        <f>'Foreign Demand (%)'!BC4/'Domestic Demand (%)'!BC4</f>
        <v>0.8075292944402892</v>
      </c>
      <c r="U4">
        <f>'Foreign Demand (%)'!BD4/'Domestic Demand (%)'!BD4</f>
        <v>0.81167701863354025</v>
      </c>
      <c r="V4">
        <f>'Foreign Demand (%)'!BE4/'Domestic Demand (%)'!BE4</f>
        <v>0.81604357514236203</v>
      </c>
      <c r="W4">
        <f>'Foreign Demand (%)'!BF4/'Domestic Demand (%)'!BF4</f>
        <v>0.82358771060455904</v>
      </c>
      <c r="X4">
        <f>'Foreign Demand (%)'!BG4/'Domestic Demand (%)'!BG4</f>
        <v>0.82016683022571157</v>
      </c>
      <c r="Y4">
        <f>'Foreign Demand (%)'!BH4/'Domestic Demand (%)'!BH4</f>
        <v>0.81813737472500603</v>
      </c>
      <c r="Z4">
        <f>'Foreign Demand (%)'!BI4/'Domestic Demand (%)'!BI4</f>
        <v>0.81765134938001449</v>
      </c>
      <c r="AA4">
        <f>'Foreign Demand (%)'!BJ4/'Domestic Demand (%)'!BJ4</f>
        <v>0.81967609378776896</v>
      </c>
      <c r="AB4">
        <f>'Foreign Demand (%)'!BK4/'Domestic Demand (%)'!BK4</f>
        <v>0.82098171318575552</v>
      </c>
      <c r="AC4">
        <f>'Foreign Demand (%)'!BL4/'Domestic Demand (%)'!BL4</f>
        <v>0.82152294018736483</v>
      </c>
      <c r="AD4">
        <f>'Foreign Demand (%)'!BM4/'Domestic Demand (%)'!BM4</f>
        <v>0.81968787515006003</v>
      </c>
      <c r="AE4">
        <f>'Foreign Demand (%)'!BN4/'Domestic Demand (%)'!BN4</f>
        <v>0.81697931697931681</v>
      </c>
      <c r="AF4">
        <f>'Foreign Demand (%)'!BO4/'Domestic Demand (%)'!BO4</f>
        <v>0.81701405719825493</v>
      </c>
    </row>
    <row r="5" spans="1:32" x14ac:dyDescent="0.2">
      <c r="A5" s="11" t="s">
        <v>45</v>
      </c>
      <c r="B5">
        <f>'Foreign Demand (%)'!AK5/'Domestic Demand (%)'!AK5</f>
        <v>2.0497105577506201</v>
      </c>
      <c r="C5">
        <f>'Foreign Demand (%)'!AL5/'Domestic Demand (%)'!AL5</f>
        <v>1.9506797136665135</v>
      </c>
      <c r="D5">
        <f>'Foreign Demand (%)'!AM5/'Domestic Demand (%)'!AM5</f>
        <v>2.9557603686635945</v>
      </c>
      <c r="E5">
        <f>'Foreign Demand (%)'!AN5/'Domestic Demand (%)'!AN5</f>
        <v>3.0224719101123596</v>
      </c>
      <c r="F5">
        <f>'Foreign Demand (%)'!AO5/'Domestic Demand (%)'!AO5</f>
        <v>3.0861742424242422</v>
      </c>
      <c r="G5">
        <f>'Foreign Demand (%)'!AP5/'Domestic Demand (%)'!AP5</f>
        <v>3.1503831417624522</v>
      </c>
      <c r="H5">
        <f>'Foreign Demand (%)'!AQ5/'Domestic Demand (%)'!AQ5</f>
        <v>3.189371980676329</v>
      </c>
      <c r="I5">
        <f>'Foreign Demand (%)'!AR5/'Domestic Demand (%)'!AR5</f>
        <v>3.2135265700483093</v>
      </c>
      <c r="J5">
        <f>'Foreign Demand (%)'!AS5/'Domestic Demand (%)'!AS5</f>
        <v>3.2504854368932037</v>
      </c>
      <c r="K5">
        <f>'Foreign Demand (%)'!AT5/'Domestic Demand (%)'!AT5</f>
        <v>3.2696078431372548</v>
      </c>
      <c r="L5">
        <f>'Foreign Demand (%)'!AU5/'Domestic Demand (%)'!AU5</f>
        <v>3.2939424031777564</v>
      </c>
      <c r="M5">
        <f>'Foreign Demand (%)'!AV5/'Domestic Demand (%)'!AV5</f>
        <v>3.32</v>
      </c>
      <c r="N5">
        <f>'Foreign Demand (%)'!AW5/'Domestic Demand (%)'!AW5</f>
        <v>3.3467336683417086</v>
      </c>
      <c r="O5">
        <f>'Foreign Demand (%)'!AX5/'Domestic Demand (%)'!AX5</f>
        <v>3.3943089430894307</v>
      </c>
      <c r="P5">
        <f>'Foreign Demand (%)'!AY5/'Domestic Demand (%)'!AY5</f>
        <v>3.4059003051881991</v>
      </c>
      <c r="Q5">
        <f>'Foreign Demand (%)'!AZ5/'Domestic Demand (%)'!AZ5</f>
        <v>3.4065372829417773</v>
      </c>
      <c r="R5">
        <f>'Foreign Demand (%)'!BA5/'Domestic Demand (%)'!BA5</f>
        <v>3.3973442288049029</v>
      </c>
      <c r="S5">
        <f>'Foreign Demand (%)'!BB5/'Domestic Demand (%)'!BB5</f>
        <v>3.3863404689092764</v>
      </c>
      <c r="T5">
        <f>'Foreign Demand (%)'!BC5/'Domestic Demand (%)'!BC5</f>
        <v>3.4010204081632653</v>
      </c>
      <c r="U5">
        <f>'Foreign Demand (%)'!BD5/'Domestic Demand (%)'!BD5</f>
        <v>3.3773006134969323</v>
      </c>
      <c r="V5">
        <f>'Foreign Demand (%)'!BE5/'Domestic Demand (%)'!BE5</f>
        <v>3.3261538461538462</v>
      </c>
      <c r="W5">
        <f>'Foreign Demand (%)'!BF5/'Domestic Demand (%)'!BF5</f>
        <v>3.2699386503067487</v>
      </c>
      <c r="X5">
        <f>'Foreign Demand (%)'!BG5/'Domestic Demand (%)'!BG5</f>
        <v>3.2691914022517912</v>
      </c>
      <c r="Y5">
        <f>'Foreign Demand (%)'!BH5/'Domestic Demand (%)'!BH5</f>
        <v>3.1979591836734693</v>
      </c>
      <c r="Z5">
        <f>'Foreign Demand (%)'!BI5/'Domestic Demand (%)'!BI5</f>
        <v>3.11890243902439</v>
      </c>
      <c r="AA5">
        <f>'Foreign Demand (%)'!BJ5/'Domestic Demand (%)'!BJ5</f>
        <v>3.083923154701719</v>
      </c>
      <c r="AB5">
        <f>'Foreign Demand (%)'!BK5/'Domestic Demand (%)'!BK5</f>
        <v>3.072289156626506</v>
      </c>
      <c r="AC5">
        <f>'Foreign Demand (%)'!BL5/'Domestic Demand (%)'!BL5</f>
        <v>3.0409999999999999</v>
      </c>
      <c r="AD5">
        <f>'Foreign Demand (%)'!BM5/'Domestic Demand (%)'!BM5</f>
        <v>3.0856573705179282</v>
      </c>
      <c r="AE5">
        <f>'Foreign Demand (%)'!BN5/'Domestic Demand (%)'!BN5</f>
        <v>3.1106679960119648</v>
      </c>
      <c r="AF5">
        <f>'Foreign Demand (%)'!BO5/'Domestic Demand (%)'!BO5</f>
        <v>3.1121031746031744</v>
      </c>
    </row>
    <row r="6" spans="1:32" x14ac:dyDescent="0.2">
      <c r="A6" s="11" t="s">
        <v>46</v>
      </c>
      <c r="B6">
        <f>'Foreign Demand (%)'!AK6/'Domestic Demand (%)'!AK6</f>
        <v>1.4022483200401934</v>
      </c>
      <c r="C6">
        <f>'Foreign Demand (%)'!AL6/'Domestic Demand (%)'!AL6</f>
        <v>1.3254943843919429</v>
      </c>
      <c r="D6">
        <f>'Foreign Demand (%)'!AM6/'Domestic Demand (%)'!AM6</f>
        <v>1.5967646711536192</v>
      </c>
      <c r="E6">
        <f>'Foreign Demand (%)'!AN6/'Domestic Demand (%)'!AN6</f>
        <v>1.5484376814961087</v>
      </c>
      <c r="F6">
        <f>'Foreign Demand (%)'!AO6/'Domestic Demand (%)'!AO6</f>
        <v>1.4963938179736691</v>
      </c>
      <c r="G6">
        <f>'Foreign Demand (%)'!AP6/'Domestic Demand (%)'!AP6</f>
        <v>1.4538839059062447</v>
      </c>
      <c r="H6">
        <f>'Foreign Demand (%)'!AQ6/'Domestic Demand (%)'!AQ6</f>
        <v>1.4169717138103159</v>
      </c>
      <c r="I6">
        <f>'Foreign Demand (%)'!AR6/'Domestic Demand (%)'!AR6</f>
        <v>1.3881500054507794</v>
      </c>
      <c r="J6">
        <f>'Foreign Demand (%)'!AS6/'Domestic Demand (%)'!AS6</f>
        <v>1.3626285347043703</v>
      </c>
      <c r="K6">
        <f>'Foreign Demand (%)'!AT6/'Domestic Demand (%)'!AT6</f>
        <v>1.3382770590091513</v>
      </c>
      <c r="L6">
        <f>'Foreign Demand (%)'!AU6/'Domestic Demand (%)'!AU6</f>
        <v>1.3157622471677617</v>
      </c>
      <c r="M6">
        <f>'Foreign Demand (%)'!AV6/'Domestic Demand (%)'!AV6</f>
        <v>1.2975231882580778</v>
      </c>
      <c r="N6">
        <f>'Foreign Demand (%)'!AW6/'Domestic Demand (%)'!AW6</f>
        <v>1.2875144334554947</v>
      </c>
      <c r="O6">
        <f>'Foreign Demand (%)'!AX6/'Domestic Demand (%)'!AX6</f>
        <v>1.2830781507156752</v>
      </c>
      <c r="P6">
        <f>'Foreign Demand (%)'!AY6/'Domestic Demand (%)'!AY6</f>
        <v>1.2800099453008453</v>
      </c>
      <c r="Q6">
        <f>'Foreign Demand (%)'!AZ6/'Domestic Demand (%)'!AZ6</f>
        <v>1.2762910100109028</v>
      </c>
      <c r="R6">
        <f>'Foreign Demand (%)'!BA6/'Domestic Demand (%)'!BA6</f>
        <v>1.2799444279051304</v>
      </c>
      <c r="S6">
        <f>'Foreign Demand (%)'!BB6/'Domestic Demand (%)'!BB6</f>
        <v>1.286619121240836</v>
      </c>
      <c r="T6">
        <f>'Foreign Demand (%)'!BC6/'Domestic Demand (%)'!BC6</f>
        <v>1.2968325791855204</v>
      </c>
      <c r="U6">
        <f>'Foreign Demand (%)'!BD6/'Domestic Demand (%)'!BD6</f>
        <v>1.3149397097894953</v>
      </c>
      <c r="V6">
        <f>'Foreign Demand (%)'!BE6/'Domestic Demand (%)'!BE6</f>
        <v>1.3363508662400498</v>
      </c>
      <c r="W6">
        <f>'Foreign Demand (%)'!BF6/'Domestic Demand (%)'!BF6</f>
        <v>1.3587031258264135</v>
      </c>
      <c r="X6">
        <f>'Foreign Demand (%)'!BG6/'Domestic Demand (%)'!BG6</f>
        <v>1.3638398806033794</v>
      </c>
      <c r="Y6">
        <f>'Foreign Demand (%)'!BH6/'Domestic Demand (%)'!BH6</f>
        <v>1.3616271620755926</v>
      </c>
      <c r="Z6">
        <f>'Foreign Demand (%)'!BI6/'Domestic Demand (%)'!BI6</f>
        <v>1.3583815028901733</v>
      </c>
      <c r="AA6">
        <f>'Foreign Demand (%)'!BJ6/'Domestic Demand (%)'!BJ6</f>
        <v>1.3541206273917965</v>
      </c>
      <c r="AB6">
        <f>'Foreign Demand (%)'!BK6/'Domestic Demand (%)'!BK6</f>
        <v>1.3489885568631703</v>
      </c>
      <c r="AC6">
        <f>'Foreign Demand (%)'!BL6/'Domestic Demand (%)'!BL6</f>
        <v>1.3513335889150555</v>
      </c>
      <c r="AD6">
        <f>'Foreign Demand (%)'!BM6/'Domestic Demand (%)'!BM6</f>
        <v>1.3585386105729311</v>
      </c>
      <c r="AE6">
        <f>'Foreign Demand (%)'!BN6/'Domestic Demand (%)'!BN6</f>
        <v>1.3599004424778762</v>
      </c>
      <c r="AF6">
        <f>'Foreign Demand (%)'!BO6/'Domestic Demand (%)'!BO6</f>
        <v>1.3599296626002857</v>
      </c>
    </row>
    <row r="7" spans="1:32" x14ac:dyDescent="0.2">
      <c r="A7" s="11" t="s">
        <v>47</v>
      </c>
      <c r="B7">
        <f>'Foreign Demand (%)'!AK7/'Domestic Demand (%)'!AK7</f>
        <v>0.41496406547461806</v>
      </c>
      <c r="C7">
        <f>'Foreign Demand (%)'!AL7/'Domestic Demand (%)'!AL7</f>
        <v>0.36501771378424935</v>
      </c>
      <c r="D7">
        <f>'Foreign Demand (%)'!AM7/'Domestic Demand (%)'!AM7</f>
        <v>0.31220819643783504</v>
      </c>
      <c r="E7">
        <f>'Foreign Demand (%)'!AN7/'Domestic Demand (%)'!AN7</f>
        <v>0.31948324022346369</v>
      </c>
      <c r="F7">
        <f>'Foreign Demand (%)'!AO7/'Domestic Demand (%)'!AO7</f>
        <v>0.3242628401434946</v>
      </c>
      <c r="G7">
        <f>'Foreign Demand (%)'!AP7/'Domestic Demand (%)'!AP7</f>
        <v>0.32646648044692739</v>
      </c>
      <c r="H7">
        <f>'Foreign Demand (%)'!AQ7/'Domestic Demand (%)'!AQ7</f>
        <v>0.33071827057182707</v>
      </c>
      <c r="I7">
        <f>'Foreign Demand (%)'!AR7/'Domestic Demand (%)'!AR7</f>
        <v>0.3358026843297891</v>
      </c>
      <c r="J7">
        <f>'Foreign Demand (%)'!AS7/'Domestic Demand (%)'!AS7</f>
        <v>0.34104399441340782</v>
      </c>
      <c r="K7">
        <f>'Foreign Demand (%)'!AT7/'Domestic Demand (%)'!AT7</f>
        <v>0.34552454282964384</v>
      </c>
      <c r="L7">
        <f>'Foreign Demand (%)'!AU7/'Domestic Demand (%)'!AU7</f>
        <v>0.34976793064191258</v>
      </c>
      <c r="M7">
        <f>'Foreign Demand (%)'!AV7/'Domestic Demand (%)'!AV7</f>
        <v>0.35412280701754384</v>
      </c>
      <c r="N7">
        <f>'Foreign Demand (%)'!AW7/'Domestic Demand (%)'!AW7</f>
        <v>0.35835606793980462</v>
      </c>
      <c r="O7">
        <f>'Foreign Demand (%)'!AX7/'Domestic Demand (%)'!AX7</f>
        <v>0.36477090390443928</v>
      </c>
      <c r="P7">
        <f>'Foreign Demand (%)'!AY7/'Domestic Demand (%)'!AY7</f>
        <v>0.36996040316774653</v>
      </c>
      <c r="Q7">
        <f>'Foreign Demand (%)'!AZ7/'Domestic Demand (%)'!AZ7</f>
        <v>0.37501135847342115</v>
      </c>
      <c r="R7">
        <f>'Foreign Demand (%)'!BA7/'Domestic Demand (%)'!BA7</f>
        <v>0.37921554252199408</v>
      </c>
      <c r="S7">
        <f>'Foreign Demand (%)'!BB7/'Domestic Demand (%)'!BB7</f>
        <v>0.38188867349764605</v>
      </c>
      <c r="T7">
        <f>'Foreign Demand (%)'!BC7/'Domestic Demand (%)'!BC7</f>
        <v>0.38511627906976742</v>
      </c>
      <c r="U7">
        <f>'Foreign Demand (%)'!BD7/'Domestic Demand (%)'!BD7</f>
        <v>0.38719000559388395</v>
      </c>
      <c r="V7">
        <f>'Foreign Demand (%)'!BE7/'Domestic Demand (%)'!BE7</f>
        <v>0.38978771158701958</v>
      </c>
      <c r="W7">
        <f>'Foreign Demand (%)'!BF7/'Domestic Demand (%)'!BF7</f>
        <v>0.3901320101114128</v>
      </c>
      <c r="X7">
        <f>'Foreign Demand (%)'!BG7/'Domestic Demand (%)'!BG7</f>
        <v>0.39071548664300393</v>
      </c>
      <c r="Y7">
        <f>'Foreign Demand (%)'!BH7/'Domestic Demand (%)'!BH7</f>
        <v>0.39069334574220577</v>
      </c>
      <c r="Z7">
        <f>'Foreign Demand (%)'!BI7/'Domestic Demand (%)'!BI7</f>
        <v>0.38986192197201369</v>
      </c>
      <c r="AA7">
        <f>'Foreign Demand (%)'!BJ7/'Domestic Demand (%)'!BJ7</f>
        <v>0.38754612546125461</v>
      </c>
      <c r="AB7">
        <f>'Foreign Demand (%)'!BK7/'Domestic Demand (%)'!BK7</f>
        <v>0.3854204921042968</v>
      </c>
      <c r="AC7">
        <f>'Foreign Demand (%)'!BL7/'Domestic Demand (%)'!BL7</f>
        <v>0.38245774326176335</v>
      </c>
      <c r="AD7">
        <f>'Foreign Demand (%)'!BM7/'Domestic Demand (%)'!BM7</f>
        <v>0.37935742240830073</v>
      </c>
      <c r="AE7">
        <f>'Foreign Demand (%)'!BN7/'Domestic Demand (%)'!BN7</f>
        <v>0.37892152405201418</v>
      </c>
      <c r="AF7">
        <f>'Foreign Demand (%)'!BO7/'Domestic Demand (%)'!BO7</f>
        <v>0.37649727767695101</v>
      </c>
    </row>
    <row r="8" spans="1:32" x14ac:dyDescent="0.2">
      <c r="A8" s="11" t="s">
        <v>48</v>
      </c>
      <c r="B8">
        <f>'Foreign Demand (%)'!AK8/'Domestic Demand (%)'!AK8</f>
        <v>0.79494537026818224</v>
      </c>
      <c r="C8">
        <f>'Foreign Demand (%)'!AL8/'Domestic Demand (%)'!AL8</f>
        <v>0.66149229968463918</v>
      </c>
      <c r="D8">
        <f>'Foreign Demand (%)'!AM8/'Domestic Demand (%)'!AM8</f>
        <v>1.0894226887363747</v>
      </c>
      <c r="E8">
        <f>'Foreign Demand (%)'!AN8/'Domestic Demand (%)'!AN8</f>
        <v>1.0930985630439183</v>
      </c>
      <c r="F8">
        <f>'Foreign Demand (%)'!AO8/'Domestic Demand (%)'!AO8</f>
        <v>1.1038750253601135</v>
      </c>
      <c r="G8">
        <f>'Foreign Demand (%)'!AP8/'Domestic Demand (%)'!AP8</f>
        <v>1.1092675030352084</v>
      </c>
      <c r="H8">
        <f>'Foreign Demand (%)'!AQ8/'Domestic Demand (%)'!AQ8</f>
        <v>1.1165656565656565</v>
      </c>
      <c r="I8">
        <f>'Foreign Demand (%)'!AR8/'Domestic Demand (%)'!AR8</f>
        <v>1.1251511487303507</v>
      </c>
      <c r="J8">
        <f>'Foreign Demand (%)'!AS8/'Domestic Demand (%)'!AS8</f>
        <v>1.1313883299798795</v>
      </c>
      <c r="K8">
        <f>'Foreign Demand (%)'!AT8/'Domestic Demand (%)'!AT8</f>
        <v>1.1269076305220882</v>
      </c>
      <c r="L8">
        <f>'Foreign Demand (%)'!AU8/'Domestic Demand (%)'!AU8</f>
        <v>1.1187150837988828</v>
      </c>
      <c r="M8">
        <f>'Foreign Demand (%)'!AV8/'Domestic Demand (%)'!AV8</f>
        <v>1.118066561014263</v>
      </c>
      <c r="N8">
        <f>'Foreign Demand (%)'!AW8/'Domestic Demand (%)'!AW8</f>
        <v>1.1181907571288103</v>
      </c>
      <c r="O8">
        <f>'Foreign Demand (%)'!AX8/'Domestic Demand (%)'!AX8</f>
        <v>1.1220133176654916</v>
      </c>
      <c r="P8">
        <f>'Foreign Demand (%)'!AY8/'Domestic Demand (%)'!AY8</f>
        <v>1.128931431920297</v>
      </c>
      <c r="Q8">
        <f>'Foreign Demand (%)'!AZ8/'Domestic Demand (%)'!AZ8</f>
        <v>1.1363990646921278</v>
      </c>
      <c r="R8">
        <f>'Foreign Demand (%)'!BA8/'Domestic Demand (%)'!BA8</f>
        <v>1.1402214022140222</v>
      </c>
      <c r="S8">
        <f>'Foreign Demand (%)'!BB8/'Domestic Demand (%)'!BB8</f>
        <v>1.1393458486549255</v>
      </c>
      <c r="T8">
        <f>'Foreign Demand (%)'!BC8/'Domestic Demand (%)'!BC8</f>
        <v>1.1337444594334167</v>
      </c>
      <c r="U8">
        <f>'Foreign Demand (%)'!BD8/'Domestic Demand (%)'!BD8</f>
        <v>1.1258138644197624</v>
      </c>
      <c r="V8">
        <f>'Foreign Demand (%)'!BE8/'Domestic Demand (%)'!BE8</f>
        <v>1.1113437381043016</v>
      </c>
      <c r="W8">
        <f>'Foreign Demand (%)'!BF8/'Domestic Demand (%)'!BF8</f>
        <v>1.096012096012096</v>
      </c>
      <c r="X8">
        <f>'Foreign Demand (%)'!BG8/'Domestic Demand (%)'!BG8</f>
        <v>1.0812992865189637</v>
      </c>
      <c r="Y8">
        <f>'Foreign Demand (%)'!BH8/'Domestic Demand (%)'!BH8</f>
        <v>1.0762474303868437</v>
      </c>
      <c r="Z8">
        <f>'Foreign Demand (%)'!BI8/'Domestic Demand (%)'!BI8</f>
        <v>1.0640834575260805</v>
      </c>
      <c r="AA8">
        <f>'Foreign Demand (%)'!BJ8/'Domestic Demand (%)'!BJ8</f>
        <v>1.0477961688673982</v>
      </c>
      <c r="AB8">
        <f>'Foreign Demand (%)'!BK8/'Domestic Demand (%)'!BK8</f>
        <v>1.0393540003712642</v>
      </c>
      <c r="AC8">
        <f>'Foreign Demand (%)'!BL8/'Domestic Demand (%)'!BL8</f>
        <v>1.033772499536092</v>
      </c>
      <c r="AD8">
        <f>'Foreign Demand (%)'!BM8/'Domestic Demand (%)'!BM8</f>
        <v>1.0345403899721448</v>
      </c>
      <c r="AE8">
        <f>'Foreign Demand (%)'!BN8/'Domestic Demand (%)'!BN8</f>
        <v>1.0389416806409539</v>
      </c>
      <c r="AF8">
        <f>'Foreign Demand (%)'!BO8/'Domestic Demand (%)'!BO8</f>
        <v>1.0459317585301837</v>
      </c>
    </row>
    <row r="9" spans="1:32" x14ac:dyDescent="0.2">
      <c r="A9" s="11" t="s">
        <v>49</v>
      </c>
      <c r="B9">
        <f>'Foreign Demand (%)'!AK9/'Domestic Demand (%)'!AK9</f>
        <v>0.90538267451640031</v>
      </c>
      <c r="C9">
        <f>'Foreign Demand (%)'!AL9/'Domestic Demand (%)'!AL9</f>
        <v>1.04367102637996</v>
      </c>
      <c r="D9">
        <f>'Foreign Demand (%)'!AM9/'Domestic Demand (%)'!AM9</f>
        <v>0.78986866791744836</v>
      </c>
      <c r="E9">
        <f>'Foreign Demand (%)'!AN9/'Domestic Demand (%)'!AN9</f>
        <v>0.77675276752767519</v>
      </c>
      <c r="F9">
        <f>'Foreign Demand (%)'!AO9/'Domestic Demand (%)'!AO9</f>
        <v>0.77064220183486232</v>
      </c>
      <c r="G9">
        <f>'Foreign Demand (%)'!AP9/'Domestic Demand (%)'!AP9</f>
        <v>0.77509293680297386</v>
      </c>
      <c r="H9">
        <f>'Foreign Demand (%)'!AQ9/'Domestic Demand (%)'!AQ9</f>
        <v>0.78202676864244736</v>
      </c>
      <c r="I9">
        <f>'Foreign Demand (%)'!AR9/'Domestic Demand (%)'!AR9</f>
        <v>0.79721669980119292</v>
      </c>
      <c r="J9">
        <f>'Foreign Demand (%)'!AS9/'Domestic Demand (%)'!AS9</f>
        <v>0.81535269709543579</v>
      </c>
      <c r="K9">
        <f>'Foreign Demand (%)'!AT9/'Domestic Demand (%)'!AT9</f>
        <v>0.82127659574468093</v>
      </c>
      <c r="L9">
        <f>'Foreign Demand (%)'!AU9/'Domestic Demand (%)'!AU9</f>
        <v>0.82900432900432897</v>
      </c>
      <c r="M9">
        <f>'Foreign Demand (%)'!AV9/'Domestic Demand (%)'!AV9</f>
        <v>0.83991228070175439</v>
      </c>
      <c r="N9">
        <f>'Foreign Demand (%)'!AW9/'Domestic Demand (%)'!AW9</f>
        <v>0.85360360360360366</v>
      </c>
      <c r="O9">
        <f>'Foreign Demand (%)'!AX9/'Domestic Demand (%)'!AX9</f>
        <v>0.85912240184757505</v>
      </c>
      <c r="P9">
        <f>'Foreign Demand (%)'!AY9/'Domestic Demand (%)'!AY9</f>
        <v>0.85245901639344257</v>
      </c>
      <c r="Q9">
        <f>'Foreign Demand (%)'!AZ9/'Domestic Demand (%)'!AZ9</f>
        <v>0.83451536643026003</v>
      </c>
      <c r="R9">
        <f>'Foreign Demand (%)'!BA9/'Domestic Demand (%)'!BA9</f>
        <v>0.82701421800947861</v>
      </c>
      <c r="S9">
        <f>'Foreign Demand (%)'!BB9/'Domestic Demand (%)'!BB9</f>
        <v>0.82505910165484631</v>
      </c>
      <c r="T9">
        <f>'Foreign Demand (%)'!BC9/'Domestic Demand (%)'!BC9</f>
        <v>0.81775700934579432</v>
      </c>
      <c r="U9">
        <f>'Foreign Demand (%)'!BD9/'Domestic Demand (%)'!BD9</f>
        <v>0.80504587155963303</v>
      </c>
      <c r="V9">
        <f>'Foreign Demand (%)'!BE9/'Domestic Demand (%)'!BE9</f>
        <v>0.79683972911963874</v>
      </c>
      <c r="W9">
        <f>'Foreign Demand (%)'!BF9/'Domestic Demand (%)'!BF9</f>
        <v>0.78666666666666663</v>
      </c>
      <c r="X9">
        <f>'Foreign Demand (%)'!BG9/'Domestic Demand (%)'!BG9</f>
        <v>0.78634361233480166</v>
      </c>
      <c r="Y9">
        <f>'Foreign Demand (%)'!BH9/'Domestic Demand (%)'!BH9</f>
        <v>0.78602620087336239</v>
      </c>
      <c r="Z9">
        <f>'Foreign Demand (%)'!BI9/'Domestic Demand (%)'!BI9</f>
        <v>0.78958785249457697</v>
      </c>
      <c r="AA9">
        <f>'Foreign Demand (%)'!BJ9/'Domestic Demand (%)'!BJ9</f>
        <v>0.79139784946236558</v>
      </c>
      <c r="AB9">
        <f>'Foreign Demand (%)'!BK9/'Domestic Demand (%)'!BK9</f>
        <v>0.7931769722814499</v>
      </c>
      <c r="AC9">
        <f>'Foreign Demand (%)'!BL9/'Domestic Demand (%)'!BL9</f>
        <v>0.79281183932346722</v>
      </c>
      <c r="AD9">
        <f>'Foreign Demand (%)'!BM9/'Domestic Demand (%)'!BM9</f>
        <v>0.79789473684210532</v>
      </c>
      <c r="AE9">
        <f>'Foreign Demand (%)'!BN9/'Domestic Demand (%)'!BN9</f>
        <v>0.80042016806722693</v>
      </c>
      <c r="AF9">
        <f>'Foreign Demand (%)'!BO9/'Domestic Demand (%)'!BO9</f>
        <v>0.80631578947368421</v>
      </c>
    </row>
    <row r="10" spans="1:32" x14ac:dyDescent="0.2">
      <c r="A10" s="11" t="s">
        <v>50</v>
      </c>
      <c r="B10">
        <f>'Foreign Demand (%)'!AK10/'Domestic Demand (%)'!AK10</f>
        <v>3.0558796296296293</v>
      </c>
      <c r="C10">
        <f>'Foreign Demand (%)'!AL10/'Domestic Demand (%)'!AL10</f>
        <v>2.5686805490708751</v>
      </c>
      <c r="D10">
        <f>'Foreign Demand (%)'!AM10/'Domestic Demand (%)'!AM10</f>
        <v>3.4151012891344386</v>
      </c>
      <c r="E10">
        <f>'Foreign Demand (%)'!AN10/'Domestic Demand (%)'!AN10</f>
        <v>3.3507407407407408</v>
      </c>
      <c r="F10">
        <f>'Foreign Demand (%)'!AO10/'Domestic Demand (%)'!AO10</f>
        <v>3.2843426883308715</v>
      </c>
      <c r="G10">
        <f>'Foreign Demand (%)'!AP10/'Domestic Demand (%)'!AP10</f>
        <v>3.2092511013215859</v>
      </c>
      <c r="H10">
        <f>'Foreign Demand (%)'!AQ10/'Domestic Demand (%)'!AQ10</f>
        <v>3.155343371281675</v>
      </c>
      <c r="I10">
        <f>'Foreign Demand (%)'!AR10/'Domestic Demand (%)'!AR10</f>
        <v>3.0713760117733631</v>
      </c>
      <c r="J10">
        <f>'Foreign Demand (%)'!AS10/'Domestic Demand (%)'!AS10</f>
        <v>3.0096047284817145</v>
      </c>
      <c r="K10">
        <f>'Foreign Demand (%)'!AT10/'Domestic Demand (%)'!AT10</f>
        <v>2.9623976172747581</v>
      </c>
      <c r="L10">
        <f>'Foreign Demand (%)'!AU10/'Domestic Demand (%)'!AU10</f>
        <v>2.902084884586746</v>
      </c>
      <c r="M10">
        <f>'Foreign Demand (%)'!AV10/'Domestic Demand (%)'!AV10</f>
        <v>2.8614008941877791</v>
      </c>
      <c r="N10">
        <f>'Foreign Demand (%)'!AW10/'Domestic Demand (%)'!AW10</f>
        <v>2.8617702448210927</v>
      </c>
      <c r="O10">
        <f>'Foreign Demand (%)'!AX10/'Domestic Demand (%)'!AX10</f>
        <v>2.8528735632183908</v>
      </c>
      <c r="P10">
        <f>'Foreign Demand (%)'!AY10/'Domestic Demand (%)'!AY10</f>
        <v>2.8788710309682477</v>
      </c>
      <c r="Q10">
        <f>'Foreign Demand (%)'!AZ10/'Domestic Demand (%)'!AZ10</f>
        <v>2.8783783783783785</v>
      </c>
      <c r="R10">
        <f>'Foreign Demand (%)'!BA10/'Domestic Demand (%)'!BA10</f>
        <v>2.8712273641851107</v>
      </c>
      <c r="S10">
        <f>'Foreign Demand (%)'!BB10/'Domestic Demand (%)'!BB10</f>
        <v>2.8709283387622153</v>
      </c>
      <c r="T10">
        <f>'Foreign Demand (%)'!BC10/'Domestic Demand (%)'!BC10</f>
        <v>2.8752052545155991</v>
      </c>
      <c r="U10">
        <f>'Foreign Demand (%)'!BD10/'Domestic Demand (%)'!BD10</f>
        <v>2.8737664473684212</v>
      </c>
      <c r="V10">
        <f>'Foreign Demand (%)'!BE10/'Domestic Demand (%)'!BE10</f>
        <v>2.8775257731958765</v>
      </c>
      <c r="W10">
        <f>'Foreign Demand (%)'!BF10/'Domestic Demand (%)'!BF10</f>
        <v>2.8879702356345596</v>
      </c>
      <c r="X10">
        <f>'Foreign Demand (%)'!BG10/'Domestic Demand (%)'!BG10</f>
        <v>2.8928276999175595</v>
      </c>
      <c r="Y10">
        <f>'Foreign Demand (%)'!BH10/'Domestic Demand (%)'!BH10</f>
        <v>2.9005343197698319</v>
      </c>
      <c r="Z10">
        <f>'Foreign Demand (%)'!BI10/'Domestic Demand (%)'!BI10</f>
        <v>2.913863822805578</v>
      </c>
      <c r="AA10">
        <f>'Foreign Demand (%)'!BJ10/'Domestic Demand (%)'!BJ10</f>
        <v>2.9326255614536549</v>
      </c>
      <c r="AB10">
        <f>'Foreign Demand (%)'!BK10/'Domestic Demand (%)'!BK10</f>
        <v>2.9408188082691527</v>
      </c>
      <c r="AC10">
        <f>'Foreign Demand (%)'!BL10/'Domestic Demand (%)'!BL10</f>
        <v>2.9496170898831116</v>
      </c>
      <c r="AD10">
        <f>'Foreign Demand (%)'!BM10/'Domestic Demand (%)'!BM10</f>
        <v>2.9582664526484752</v>
      </c>
      <c r="AE10">
        <f>'Foreign Demand (%)'!BN10/'Domestic Demand (%)'!BN10</f>
        <v>2.9604158336665334</v>
      </c>
      <c r="AF10">
        <f>'Foreign Demand (%)'!BO10/'Domestic Demand (%)'!BO10</f>
        <v>2.9684756584197927</v>
      </c>
    </row>
    <row r="11" spans="1:32" x14ac:dyDescent="0.2">
      <c r="A11" s="11" t="s">
        <v>51</v>
      </c>
      <c r="B11">
        <f>'Foreign Demand (%)'!AK11/'Domestic Demand (%)'!AK11</f>
        <v>1.2708398867568418</v>
      </c>
      <c r="C11">
        <f>'Foreign Demand (%)'!AL11/'Domestic Demand (%)'!AL11</f>
        <v>1.170076380361714</v>
      </c>
      <c r="D11">
        <f>'Foreign Demand (%)'!AM11/'Domestic Demand (%)'!AM11</f>
        <v>1.8613165680473374</v>
      </c>
      <c r="E11">
        <f>'Foreign Demand (%)'!AN11/'Domestic Demand (%)'!AN11</f>
        <v>1.8748607500928334</v>
      </c>
      <c r="F11">
        <f>'Foreign Demand (%)'!AO11/'Domestic Demand (%)'!AO11</f>
        <v>1.8798804408742764</v>
      </c>
      <c r="G11">
        <f>'Foreign Demand (%)'!AP11/'Domestic Demand (%)'!AP11</f>
        <v>1.8718961625282169</v>
      </c>
      <c r="H11">
        <f>'Foreign Demand (%)'!AQ11/'Domestic Demand (%)'!AQ11</f>
        <v>1.8502093642938715</v>
      </c>
      <c r="I11">
        <f>'Foreign Demand (%)'!AR11/'Domestic Demand (%)'!AR11</f>
        <v>1.827890895121014</v>
      </c>
      <c r="J11">
        <f>'Foreign Demand (%)'!AS11/'Domestic Demand (%)'!AS11</f>
        <v>1.8165439752034096</v>
      </c>
      <c r="K11">
        <f>'Foreign Demand (%)'!AT11/'Domestic Demand (%)'!AT11</f>
        <v>1.8056964494732735</v>
      </c>
      <c r="L11">
        <f>'Foreign Demand (%)'!AU11/'Domestic Demand (%)'!AU11</f>
        <v>1.7927857282885709</v>
      </c>
      <c r="M11">
        <f>'Foreign Demand (%)'!AV11/'Domestic Demand (%)'!AV11</f>
        <v>1.7921083627797407</v>
      </c>
      <c r="N11">
        <f>'Foreign Demand (%)'!AW11/'Domestic Demand (%)'!AW11</f>
        <v>1.8101114649681527</v>
      </c>
      <c r="O11">
        <f>'Foreign Demand (%)'!AX11/'Domestic Demand (%)'!AX11</f>
        <v>1.8030241935483871</v>
      </c>
      <c r="P11">
        <f>'Foreign Demand (%)'!AY11/'Domestic Demand (%)'!AY11</f>
        <v>1.7973083197389885</v>
      </c>
      <c r="Q11">
        <f>'Foreign Demand (%)'!AZ11/'Domestic Demand (%)'!AZ11</f>
        <v>1.800581636892397</v>
      </c>
      <c r="R11">
        <f>'Foreign Demand (%)'!BA11/'Domestic Demand (%)'!BA11</f>
        <v>1.7907171231444698</v>
      </c>
      <c r="S11">
        <f>'Foreign Demand (%)'!BB11/'Domestic Demand (%)'!BB11</f>
        <v>1.770419887194485</v>
      </c>
      <c r="T11">
        <f>'Foreign Demand (%)'!BC11/'Domestic Demand (%)'!BC11</f>
        <v>1.7443983402489625</v>
      </c>
      <c r="U11">
        <f>'Foreign Demand (%)'!BD11/'Domestic Demand (%)'!BD11</f>
        <v>1.7122081114297421</v>
      </c>
      <c r="V11">
        <f>'Foreign Demand (%)'!BE11/'Domestic Demand (%)'!BE11</f>
        <v>1.6841253791708795</v>
      </c>
      <c r="W11">
        <f>'Foreign Demand (%)'!BF11/'Domestic Demand (%)'!BF11</f>
        <v>1.6596848194693796</v>
      </c>
      <c r="X11">
        <f>'Foreign Demand (%)'!BG11/'Domestic Demand (%)'!BG11</f>
        <v>1.6545094152626363</v>
      </c>
      <c r="Y11">
        <f>'Foreign Demand (%)'!BH11/'Domestic Demand (%)'!BH11</f>
        <v>1.6493685872138912</v>
      </c>
      <c r="Z11">
        <f>'Foreign Demand (%)'!BI11/'Domestic Demand (%)'!BI11</f>
        <v>1.6519771788313988</v>
      </c>
      <c r="AA11">
        <f>'Foreign Demand (%)'!BJ11/'Domestic Demand (%)'!BJ11</f>
        <v>1.6602513747054206</v>
      </c>
      <c r="AB11">
        <f>'Foreign Demand (%)'!BK11/'Domestic Demand (%)'!BK11</f>
        <v>1.6634746922024626</v>
      </c>
      <c r="AC11">
        <f>'Foreign Demand (%)'!BL11/'Domestic Demand (%)'!BL11</f>
        <v>1.6667964946445959</v>
      </c>
      <c r="AD11">
        <f>'Foreign Demand (%)'!BM11/'Domestic Demand (%)'!BM11</f>
        <v>1.671656298600311</v>
      </c>
      <c r="AE11">
        <f>'Foreign Demand (%)'!BN11/'Domestic Demand (%)'!BN11</f>
        <v>1.6784252582342623</v>
      </c>
      <c r="AF11">
        <f>'Foreign Demand (%)'!BO11/'Domestic Demand (%)'!BO11</f>
        <v>1.6898510971786833</v>
      </c>
    </row>
    <row r="12" spans="1:32" x14ac:dyDescent="0.2">
      <c r="A12" s="11" t="s">
        <v>52</v>
      </c>
      <c r="B12">
        <f>'Foreign Demand (%)'!AK12/'Domestic Demand (%)'!AK12</f>
        <v>6.018487394957984</v>
      </c>
      <c r="C12">
        <f>'Foreign Demand (%)'!AL12/'Domestic Demand (%)'!AL12</f>
        <v>6.5659904262594031</v>
      </c>
      <c r="D12">
        <f>'Foreign Demand (%)'!AM12/'Domestic Demand (%)'!AM12</f>
        <v>9.0426229508196716</v>
      </c>
      <c r="E12">
        <f>'Foreign Demand (%)'!AN12/'Domestic Demand (%)'!AN12</f>
        <v>9.1266233766233764</v>
      </c>
      <c r="F12">
        <f>'Foreign Demand (%)'!AO12/'Domestic Demand (%)'!AO12</f>
        <v>9.1785714285714288</v>
      </c>
      <c r="G12">
        <f>'Foreign Demand (%)'!AP12/'Domestic Demand (%)'!AP12</f>
        <v>9.1764705882352935</v>
      </c>
      <c r="H12">
        <f>'Foreign Demand (%)'!AQ12/'Domestic Demand (%)'!AQ12</f>
        <v>9.1184210526315788</v>
      </c>
      <c r="I12">
        <f>'Foreign Demand (%)'!AR12/'Domestic Demand (%)'!AR12</f>
        <v>9.0500000000000007</v>
      </c>
      <c r="J12">
        <f>'Foreign Demand (%)'!AS12/'Domestic Demand (%)'!AS12</f>
        <v>8.9259259259259256</v>
      </c>
      <c r="K12">
        <f>'Foreign Demand (%)'!AT12/'Domestic Demand (%)'!AT12</f>
        <v>8.75</v>
      </c>
      <c r="L12">
        <f>'Foreign Demand (%)'!AU12/'Domestic Demand (%)'!AU12</f>
        <v>8.579661016949153</v>
      </c>
      <c r="M12">
        <f>'Foreign Demand (%)'!AV12/'Domestic Demand (%)'!AV12</f>
        <v>8.5389830508474578</v>
      </c>
      <c r="N12">
        <f>'Foreign Demand (%)'!AW12/'Domestic Demand (%)'!AW12</f>
        <v>8.590443686006827</v>
      </c>
      <c r="O12">
        <f>'Foreign Demand (%)'!AX12/'Domestic Demand (%)'!AX12</f>
        <v>8.4659863945578238</v>
      </c>
      <c r="P12">
        <f>'Foreign Demand (%)'!AY12/'Domestic Demand (%)'!AY12</f>
        <v>8.4251700680272101</v>
      </c>
      <c r="Q12">
        <f>'Foreign Demand (%)'!AZ12/'Domestic Demand (%)'!AZ12</f>
        <v>8.3310810810810825</v>
      </c>
      <c r="R12">
        <f>'Foreign Demand (%)'!BA12/'Domestic Demand (%)'!BA12</f>
        <v>8.30536912751678</v>
      </c>
      <c r="S12">
        <f>'Foreign Demand (%)'!BB12/'Domestic Demand (%)'!BB12</f>
        <v>8.2900000000000009</v>
      </c>
      <c r="T12">
        <f>'Foreign Demand (%)'!BC12/'Domestic Demand (%)'!BC12</f>
        <v>8.2269736842105257</v>
      </c>
      <c r="U12">
        <f>'Foreign Demand (%)'!BD12/'Domestic Demand (%)'!BD12</f>
        <v>8.1650485436893216</v>
      </c>
      <c r="V12">
        <f>'Foreign Demand (%)'!BE12/'Domestic Demand (%)'!BE12</f>
        <v>8.1114649681528661</v>
      </c>
      <c r="W12">
        <f>'Foreign Demand (%)'!BF12/'Domestic Demand (%)'!BF12</f>
        <v>8.0752351097178678</v>
      </c>
      <c r="X12">
        <f>'Foreign Demand (%)'!BG12/'Domestic Demand (%)'!BG12</f>
        <v>8.0524691358024683</v>
      </c>
      <c r="Y12">
        <f>'Foreign Demand (%)'!BH12/'Domestic Demand (%)'!BH12</f>
        <v>8.018237082066868</v>
      </c>
      <c r="Z12">
        <f>'Foreign Demand (%)'!BI12/'Domestic Demand (%)'!BI12</f>
        <v>8.0060060060060056</v>
      </c>
      <c r="AA12">
        <f>'Foreign Demand (%)'!BJ12/'Domestic Demand (%)'!BJ12</f>
        <v>8.0148809523809526</v>
      </c>
      <c r="AB12">
        <f>'Foreign Demand (%)'!BK12/'Domestic Demand (%)'!BK12</f>
        <v>8.0058997050147482</v>
      </c>
      <c r="AC12">
        <f>'Foreign Demand (%)'!BL12/'Domestic Demand (%)'!BL12</f>
        <v>7.9707602339181278</v>
      </c>
      <c r="AD12">
        <f>'Foreign Demand (%)'!BM12/'Domestic Demand (%)'!BM12</f>
        <v>7.9418604651162807</v>
      </c>
      <c r="AE12">
        <f>'Foreign Demand (%)'!BN12/'Domestic Demand (%)'!BN12</f>
        <v>7.8953488372093039</v>
      </c>
      <c r="AF12">
        <f>'Foreign Demand (%)'!BO12/'Domestic Demand (%)'!BO12</f>
        <v>7.8944281524926687</v>
      </c>
    </row>
    <row r="13" spans="1:32" x14ac:dyDescent="0.2">
      <c r="A13" s="11" t="s">
        <v>53</v>
      </c>
      <c r="B13">
        <f>'Foreign Demand (%)'!AK13/'Domestic Demand (%)'!AK13</f>
        <v>2.3697541054826656</v>
      </c>
      <c r="C13">
        <f>'Foreign Demand (%)'!AL13/'Domestic Demand (%)'!AL13</f>
        <v>1.1795140252148497</v>
      </c>
      <c r="D13">
        <f>'Foreign Demand (%)'!AM13/'Domestic Demand (%)'!AM13</f>
        <v>2.6126609442060085</v>
      </c>
      <c r="E13">
        <f>'Foreign Demand (%)'!AN13/'Domestic Demand (%)'!AN13</f>
        <v>2.6275565123789018</v>
      </c>
      <c r="F13">
        <f>'Foreign Demand (%)'!AO13/'Domestic Demand (%)'!AO13</f>
        <v>2.6623655913978492</v>
      </c>
      <c r="G13">
        <f>'Foreign Demand (%)'!AP13/'Domestic Demand (%)'!AP13</f>
        <v>2.6884368308351179</v>
      </c>
      <c r="H13">
        <f>'Foreign Demand (%)'!AQ13/'Domestic Demand (%)'!AQ13</f>
        <v>2.7089552238805972</v>
      </c>
      <c r="I13">
        <f>'Foreign Demand (%)'!AR13/'Domestic Demand (%)'!AR13</f>
        <v>2.7176220806794058</v>
      </c>
      <c r="J13">
        <f>'Foreign Demand (%)'!AS13/'Domestic Demand (%)'!AS13</f>
        <v>2.6991525423728815</v>
      </c>
      <c r="K13">
        <f>'Foreign Demand (%)'!AT13/'Domestic Demand (%)'!AT13</f>
        <v>2.7277542372881358</v>
      </c>
      <c r="L13">
        <f>'Foreign Demand (%)'!AU13/'Domestic Demand (%)'!AU13</f>
        <v>2.7360084477296729</v>
      </c>
      <c r="M13">
        <f>'Foreign Demand (%)'!AV13/'Domestic Demand (%)'!AV13</f>
        <v>2.7378947368421054</v>
      </c>
      <c r="N13">
        <f>'Foreign Demand (%)'!AW13/'Domestic Demand (%)'!AW13</f>
        <v>2.6481675392670159</v>
      </c>
      <c r="O13">
        <f>'Foreign Demand (%)'!AX13/'Domestic Demand (%)'!AX13</f>
        <v>2.623578076525336</v>
      </c>
      <c r="P13">
        <f>'Foreign Demand (%)'!AY13/'Domestic Demand (%)'!AY13</f>
        <v>2.6134969325153374</v>
      </c>
      <c r="Q13">
        <f>'Foreign Demand (%)'!AZ13/'Domestic Demand (%)'!AZ13</f>
        <v>2.5923309788092834</v>
      </c>
      <c r="R13">
        <f>'Foreign Demand (%)'!BA13/'Domestic Demand (%)'!BA13</f>
        <v>2.5878243512974053</v>
      </c>
      <c r="S13">
        <f>'Foreign Demand (%)'!BB13/'Domestic Demand (%)'!BB13</f>
        <v>2.5914935707220579</v>
      </c>
      <c r="T13">
        <f>'Foreign Demand (%)'!BC13/'Domestic Demand (%)'!BC13</f>
        <v>2.5949119373776908</v>
      </c>
      <c r="U13">
        <f>'Foreign Demand (%)'!BD13/'Domestic Demand (%)'!BD13</f>
        <v>2.5953757225433525</v>
      </c>
      <c r="V13">
        <f>'Foreign Demand (%)'!BE13/'Domestic Demand (%)'!BE13</f>
        <v>2.5925925925925926</v>
      </c>
      <c r="W13">
        <f>'Foreign Demand (%)'!BF13/'Domestic Demand (%)'!BF13</f>
        <v>2.5874649204864362</v>
      </c>
      <c r="X13">
        <f>'Foreign Demand (%)'!BG13/'Domestic Demand (%)'!BG13</f>
        <v>2.5870967741935482</v>
      </c>
      <c r="Y13">
        <f>'Foreign Demand (%)'!BH13/'Domestic Demand (%)'!BH13</f>
        <v>2.5789473684210527</v>
      </c>
      <c r="Z13">
        <f>'Foreign Demand (%)'!BI13/'Domestic Demand (%)'!BI13</f>
        <v>2.5810205908683974</v>
      </c>
      <c r="AA13">
        <f>'Foreign Demand (%)'!BJ13/'Domestic Demand (%)'!BJ13</f>
        <v>2.5723104056437389</v>
      </c>
      <c r="AB13">
        <f>'Foreign Demand (%)'!BK13/'Domestic Demand (%)'!BK13</f>
        <v>2.5653310104529616</v>
      </c>
      <c r="AC13">
        <f>'Foreign Demand (%)'!BL13/'Domestic Demand (%)'!BL13</f>
        <v>2.5519313304721027</v>
      </c>
      <c r="AD13">
        <f>'Foreign Demand (%)'!BM13/'Domestic Demand (%)'!BM13</f>
        <v>2.5152542372881359</v>
      </c>
      <c r="AE13">
        <f>'Foreign Demand (%)'!BN13/'Domestic Demand (%)'!BN13</f>
        <v>2.4851569126378288</v>
      </c>
      <c r="AF13">
        <f>'Foreign Demand (%)'!BO13/'Domestic Demand (%)'!BO13</f>
        <v>2.4479522184300344</v>
      </c>
    </row>
    <row r="14" spans="1:32" x14ac:dyDescent="0.2">
      <c r="A14" s="11" t="s">
        <v>54</v>
      </c>
      <c r="B14">
        <f>'Foreign Demand (%)'!AK14/'Domestic Demand (%)'!AK14</f>
        <v>1.0419925351124308</v>
      </c>
      <c r="C14">
        <f>'Foreign Demand (%)'!AL14/'Domestic Demand (%)'!AL14</f>
        <v>1.2177299840687636</v>
      </c>
      <c r="D14">
        <f>'Foreign Demand (%)'!AM14/'Domestic Demand (%)'!AM14</f>
        <v>0.53410106224560705</v>
      </c>
      <c r="E14">
        <f>'Foreign Demand (%)'!AN14/'Domestic Demand (%)'!AN14</f>
        <v>0.53140240867920774</v>
      </c>
      <c r="F14">
        <f>'Foreign Demand (%)'!AO14/'Domestic Demand (%)'!AO14</f>
        <v>0.53722554890219565</v>
      </c>
      <c r="G14">
        <f>'Foreign Demand (%)'!AP14/'Domestic Demand (%)'!AP14</f>
        <v>0.54359128174365123</v>
      </c>
      <c r="H14">
        <f>'Foreign Demand (%)'!AQ14/'Domestic Demand (%)'!AQ14</f>
        <v>0.55206976044903278</v>
      </c>
      <c r="I14">
        <f>'Foreign Demand (%)'!AR14/'Domestic Demand (%)'!AR14</f>
        <v>0.56178984414278532</v>
      </c>
      <c r="J14">
        <f>'Foreign Demand (%)'!AS14/'Domestic Demand (%)'!AS14</f>
        <v>0.56902966314731018</v>
      </c>
      <c r="K14">
        <f>'Foreign Demand (%)'!AT14/'Domestic Demand (%)'!AT14</f>
        <v>0.57564761616772508</v>
      </c>
      <c r="L14">
        <f>'Foreign Demand (%)'!AU14/'Domestic Demand (%)'!AU14</f>
        <v>0.58278746346870913</v>
      </c>
      <c r="M14">
        <f>'Foreign Demand (%)'!AV14/'Domestic Demand (%)'!AV14</f>
        <v>0.59140869214480185</v>
      </c>
      <c r="N14">
        <f>'Foreign Demand (%)'!AW14/'Domestic Demand (%)'!AW14</f>
        <v>0.59891052153737523</v>
      </c>
      <c r="O14">
        <f>'Foreign Demand (%)'!AX14/'Domestic Demand (%)'!AX14</f>
        <v>0.6017255216693419</v>
      </c>
      <c r="P14">
        <f>'Foreign Demand (%)'!AY14/'Domestic Demand (%)'!AY14</f>
        <v>0.60672134426885382</v>
      </c>
      <c r="Q14">
        <f>'Foreign Demand (%)'!AZ14/'Domestic Demand (%)'!AZ14</f>
        <v>0.61027730841864625</v>
      </c>
      <c r="R14">
        <f>'Foreign Demand (%)'!BA14/'Domestic Demand (%)'!BA14</f>
        <v>0.61566610622094742</v>
      </c>
      <c r="S14">
        <f>'Foreign Demand (%)'!BB14/'Domestic Demand (%)'!BB14</f>
        <v>0.61910853094558693</v>
      </c>
      <c r="T14">
        <f>'Foreign Demand (%)'!BC14/'Domestic Demand (%)'!BC14</f>
        <v>0.62134776192818497</v>
      </c>
      <c r="U14">
        <f>'Foreign Demand (%)'!BD14/'Domestic Demand (%)'!BD14</f>
        <v>0.62277159460258058</v>
      </c>
      <c r="V14">
        <f>'Foreign Demand (%)'!BE14/'Domestic Demand (%)'!BE14</f>
        <v>0.61883231767249858</v>
      </c>
      <c r="W14">
        <f>'Foreign Demand (%)'!BF14/'Domestic Demand (%)'!BF14</f>
        <v>0.61301740241864133</v>
      </c>
      <c r="X14">
        <f>'Foreign Demand (%)'!BG14/'Domestic Demand (%)'!BG14</f>
        <v>0.61305936975204989</v>
      </c>
      <c r="Y14">
        <f>'Foreign Demand (%)'!BH14/'Domestic Demand (%)'!BH14</f>
        <v>0.61326621261474679</v>
      </c>
      <c r="Z14">
        <f>'Foreign Demand (%)'!BI14/'Domestic Demand (%)'!BI14</f>
        <v>0.61263573543928929</v>
      </c>
      <c r="AA14">
        <f>'Foreign Demand (%)'!BJ14/'Domestic Demand (%)'!BJ14</f>
        <v>0.61283643892339545</v>
      </c>
      <c r="AB14">
        <f>'Foreign Demand (%)'!BK14/'Domestic Demand (%)'!BK14</f>
        <v>0.61771676871420111</v>
      </c>
      <c r="AC14">
        <f>'Foreign Demand (%)'!BL14/'Domestic Demand (%)'!BL14</f>
        <v>0.62272727272727268</v>
      </c>
      <c r="AD14">
        <f>'Foreign Demand (%)'!BM14/'Domestic Demand (%)'!BM14</f>
        <v>0.62523447526902953</v>
      </c>
      <c r="AE14">
        <f>'Foreign Demand (%)'!BN14/'Domestic Demand (%)'!BN14</f>
        <v>0.62902270483711742</v>
      </c>
      <c r="AF14">
        <f>'Foreign Demand (%)'!BO14/'Domestic Demand (%)'!BO14</f>
        <v>0.63195266272189354</v>
      </c>
    </row>
    <row r="15" spans="1:32" x14ac:dyDescent="0.2">
      <c r="A15" s="11" t="s">
        <v>55</v>
      </c>
      <c r="B15">
        <f>'Foreign Demand (%)'!AK15/'Domestic Demand (%)'!AK15</f>
        <v>0.3069272560012497</v>
      </c>
      <c r="C15">
        <f>'Foreign Demand (%)'!AL15/'Domestic Demand (%)'!AL15</f>
        <v>0.31839093586093825</v>
      </c>
      <c r="D15">
        <f>'Foreign Demand (%)'!AM15/'Domestic Demand (%)'!AM15</f>
        <v>0.34897708987817028</v>
      </c>
      <c r="E15">
        <f>'Foreign Demand (%)'!AN15/'Domestic Demand (%)'!AN15</f>
        <v>0.35982314494425222</v>
      </c>
      <c r="F15">
        <f>'Foreign Demand (%)'!AO15/'Domestic Demand (%)'!AO15</f>
        <v>0.37205250319433147</v>
      </c>
      <c r="G15">
        <f>'Foreign Demand (%)'!AP15/'Domestic Demand (%)'!AP15</f>
        <v>0.38557944620686957</v>
      </c>
      <c r="H15">
        <f>'Foreign Demand (%)'!AQ15/'Domestic Demand (%)'!AQ15</f>
        <v>0.39787419687475212</v>
      </c>
      <c r="I15">
        <f>'Foreign Demand (%)'!AR15/'Domestic Demand (%)'!AR15</f>
        <v>0.40910550827043518</v>
      </c>
      <c r="J15">
        <f>'Foreign Demand (%)'!AS15/'Domestic Demand (%)'!AS15</f>
        <v>0.41703454700093157</v>
      </c>
      <c r="K15">
        <f>'Foreign Demand (%)'!AT15/'Domestic Demand (%)'!AT15</f>
        <v>0.42391703752092436</v>
      </c>
      <c r="L15">
        <f>'Foreign Demand (%)'!AU15/'Domestic Demand (%)'!AU15</f>
        <v>0.43029302517540241</v>
      </c>
      <c r="M15">
        <f>'Foreign Demand (%)'!AV15/'Domestic Demand (%)'!AV15</f>
        <v>0.43902031263061109</v>
      </c>
      <c r="N15">
        <f>'Foreign Demand (%)'!AW15/'Domestic Demand (%)'!AW15</f>
        <v>0.44615514405028051</v>
      </c>
      <c r="O15">
        <f>'Foreign Demand (%)'!AX15/'Domestic Demand (%)'!AX15</f>
        <v>0.44433266264252175</v>
      </c>
      <c r="P15">
        <f>'Foreign Demand (%)'!AY15/'Domestic Demand (%)'!AY15</f>
        <v>0.433703842471171</v>
      </c>
      <c r="Q15">
        <f>'Foreign Demand (%)'!AZ15/'Domestic Demand (%)'!AZ15</f>
        <v>0.42518217952964554</v>
      </c>
      <c r="R15">
        <f>'Foreign Demand (%)'!BA15/'Domestic Demand (%)'!BA15</f>
        <v>0.41582241989951402</v>
      </c>
      <c r="S15">
        <f>'Foreign Demand (%)'!BB15/'Domestic Demand (%)'!BB15</f>
        <v>0.40735288103709161</v>
      </c>
      <c r="T15">
        <f>'Foreign Demand (%)'!BC15/'Domestic Demand (%)'!BC15</f>
        <v>0.39923583448500116</v>
      </c>
      <c r="U15">
        <f>'Foreign Demand (%)'!BD15/'Domestic Demand (%)'!BD15</f>
        <v>0.39189462200492953</v>
      </c>
      <c r="V15">
        <f>'Foreign Demand (%)'!BE15/'Domestic Demand (%)'!BE15</f>
        <v>0.3860351523401529</v>
      </c>
      <c r="W15">
        <f>'Foreign Demand (%)'!BF15/'Domestic Demand (%)'!BF15</f>
        <v>0.38194610064393036</v>
      </c>
      <c r="X15">
        <f>'Foreign Demand (%)'!BG15/'Domestic Demand (%)'!BG15</f>
        <v>0.38166785913029649</v>
      </c>
      <c r="Y15">
        <f>'Foreign Demand (%)'!BH15/'Domestic Demand (%)'!BH15</f>
        <v>0.38059968940389438</v>
      </c>
      <c r="Z15">
        <f>'Foreign Demand (%)'!BI15/'Domestic Demand (%)'!BI15</f>
        <v>0.38093149373953272</v>
      </c>
      <c r="AA15">
        <f>'Foreign Demand (%)'!BJ15/'Domestic Demand (%)'!BJ15</f>
        <v>0.38205066921606118</v>
      </c>
      <c r="AB15">
        <f>'Foreign Demand (%)'!BK15/'Domestic Demand (%)'!BK15</f>
        <v>0.38272882907990602</v>
      </c>
      <c r="AC15">
        <f>'Foreign Demand (%)'!BL15/'Domestic Demand (%)'!BL15</f>
        <v>0.3831192076687483</v>
      </c>
      <c r="AD15">
        <f>'Foreign Demand (%)'!BM15/'Domestic Demand (%)'!BM15</f>
        <v>0.38349688133169124</v>
      </c>
      <c r="AE15">
        <f>'Foreign Demand (%)'!BN15/'Domestic Demand (%)'!BN15</f>
        <v>0.3847194588141663</v>
      </c>
      <c r="AF15">
        <f>'Foreign Demand (%)'!BO15/'Domestic Demand (%)'!BO15</f>
        <v>0.38585157714240137</v>
      </c>
    </row>
    <row r="16" spans="1:32" x14ac:dyDescent="0.2">
      <c r="A16" s="11" t="s">
        <v>56</v>
      </c>
      <c r="B16">
        <f>'Foreign Demand (%)'!AK16/'Domestic Demand (%)'!AK16</f>
        <v>1.0177155511107936</v>
      </c>
      <c r="C16">
        <f>'Foreign Demand (%)'!AL16/'Domestic Demand (%)'!AL16</f>
        <v>0.90131332082551585</v>
      </c>
      <c r="D16">
        <f>'Foreign Demand (%)'!AM16/'Domestic Demand (%)'!AM16</f>
        <v>0.31070931849791378</v>
      </c>
      <c r="E16">
        <f>'Foreign Demand (%)'!AN16/'Domestic Demand (%)'!AN16</f>
        <v>0.32102391942929082</v>
      </c>
      <c r="F16">
        <f>'Foreign Demand (%)'!AO16/'Domestic Demand (%)'!AO16</f>
        <v>0.33361714204626081</v>
      </c>
      <c r="G16">
        <f>'Foreign Demand (%)'!AP16/'Domestic Demand (%)'!AP16</f>
        <v>0.34446195730047285</v>
      </c>
      <c r="H16">
        <f>'Foreign Demand (%)'!AQ16/'Domestic Demand (%)'!AQ16</f>
        <v>0.35136682410190356</v>
      </c>
      <c r="I16">
        <f>'Foreign Demand (%)'!AR16/'Domestic Demand (%)'!AR16</f>
        <v>0.35699942627653469</v>
      </c>
      <c r="J16">
        <f>'Foreign Demand (%)'!AS16/'Domestic Demand (%)'!AS16</f>
        <v>0.36751888436955255</v>
      </c>
      <c r="K16">
        <f>'Foreign Demand (%)'!AT16/'Domestic Demand (%)'!AT16</f>
        <v>0.37736402287054682</v>
      </c>
      <c r="L16">
        <f>'Foreign Demand (%)'!AU16/'Domestic Demand (%)'!AU16</f>
        <v>0.38511326860841422</v>
      </c>
      <c r="M16">
        <f>'Foreign Demand (%)'!AV16/'Domestic Demand (%)'!AV16</f>
        <v>0.39494307260091671</v>
      </c>
      <c r="N16">
        <f>'Foreign Demand (%)'!AW16/'Domestic Demand (%)'!AW16</f>
        <v>0.39794268919911835</v>
      </c>
      <c r="O16">
        <f>'Foreign Demand (%)'!AX16/'Domestic Demand (%)'!AX16</f>
        <v>0.40166204986149584</v>
      </c>
      <c r="P16">
        <f>'Foreign Demand (%)'!AY16/'Domestic Demand (%)'!AY16</f>
        <v>0.41323529411764709</v>
      </c>
      <c r="Q16">
        <f>'Foreign Demand (%)'!AZ16/'Domestic Demand (%)'!AZ16</f>
        <v>0.42633928571428575</v>
      </c>
      <c r="R16">
        <f>'Foreign Demand (%)'!BA16/'Domestic Demand (%)'!BA16</f>
        <v>0.43539955190440627</v>
      </c>
      <c r="S16">
        <f>'Foreign Demand (%)'!BB16/'Domestic Demand (%)'!BB16</f>
        <v>0.44427778611069452</v>
      </c>
      <c r="T16">
        <f>'Foreign Demand (%)'!BC16/'Domestic Demand (%)'!BC16</f>
        <v>0.45067466266866563</v>
      </c>
      <c r="U16">
        <f>'Foreign Demand (%)'!BD16/'Domestic Demand (%)'!BD16</f>
        <v>0.45560887822435508</v>
      </c>
      <c r="V16">
        <f>'Foreign Demand (%)'!BE16/'Domestic Demand (%)'!BE16</f>
        <v>0.46157330514872413</v>
      </c>
      <c r="W16">
        <f>'Foreign Demand (%)'!BF16/'Domestic Demand (%)'!BF16</f>
        <v>0.46360616128057985</v>
      </c>
      <c r="X16">
        <f>'Foreign Demand (%)'!BG16/'Domestic Demand (%)'!BG16</f>
        <v>0.46764884568651283</v>
      </c>
      <c r="Y16">
        <f>'Foreign Demand (%)'!BH16/'Domestic Demand (%)'!BH16</f>
        <v>0.47744825455668832</v>
      </c>
      <c r="Z16">
        <f>'Foreign Demand (%)'!BI16/'Domestic Demand (%)'!BI16</f>
        <v>0.48363976316609536</v>
      </c>
      <c r="AA16">
        <f>'Foreign Demand (%)'!BJ16/'Domestic Demand (%)'!BJ16</f>
        <v>0.48951158422041324</v>
      </c>
      <c r="AB16">
        <f>'Foreign Demand (%)'!BK16/'Domestic Demand (%)'!BK16</f>
        <v>0.49430920012646223</v>
      </c>
      <c r="AC16">
        <f>'Foreign Demand (%)'!BL16/'Domestic Demand (%)'!BL16</f>
        <v>0.49360896323181319</v>
      </c>
      <c r="AD16">
        <f>'Foreign Demand (%)'!BM16/'Domestic Demand (%)'!BM16</f>
        <v>0.48802629519486612</v>
      </c>
      <c r="AE16">
        <f>'Foreign Demand (%)'!BN16/'Domestic Demand (%)'!BN16</f>
        <v>0.48140077821011673</v>
      </c>
      <c r="AF16">
        <f>'Foreign Demand (%)'!BO16/'Domestic Demand (%)'!BO16</f>
        <v>0.4718996748722713</v>
      </c>
    </row>
    <row r="17" spans="1:32" x14ac:dyDescent="0.2">
      <c r="A17" s="11" t="s">
        <v>57</v>
      </c>
      <c r="B17">
        <f>'Foreign Demand (%)'!AK17/'Domestic Demand (%)'!AK17</f>
        <v>2.1055796392112991</v>
      </c>
      <c r="C17">
        <f>'Foreign Demand (%)'!AL17/'Domestic Demand (%)'!AL17</f>
        <v>1.8941832239503731</v>
      </c>
      <c r="D17">
        <f>'Foreign Demand (%)'!AM17/'Domestic Demand (%)'!AM17</f>
        <v>1.2358356940509916</v>
      </c>
      <c r="E17">
        <f>'Foreign Demand (%)'!AN17/'Domestic Demand (%)'!AN17</f>
        <v>1.2176190476190476</v>
      </c>
      <c r="F17">
        <f>'Foreign Demand (%)'!AO17/'Domestic Demand (%)'!AO17</f>
        <v>1.2219302436693742</v>
      </c>
      <c r="G17">
        <f>'Foreign Demand (%)'!AP17/'Domestic Demand (%)'!AP17</f>
        <v>1.2261933317342291</v>
      </c>
      <c r="H17">
        <f>'Foreign Demand (%)'!AQ17/'Domestic Demand (%)'!AQ17</f>
        <v>1.2423654871546292</v>
      </c>
      <c r="I17">
        <f>'Foreign Demand (%)'!AR17/'Domestic Demand (%)'!AR17</f>
        <v>1.2589154860771861</v>
      </c>
      <c r="J17">
        <f>'Foreign Demand (%)'!AS17/'Domestic Demand (%)'!AS17</f>
        <v>1.2755127254756611</v>
      </c>
      <c r="K17">
        <f>'Foreign Demand (%)'!AT17/'Domestic Demand (%)'!AT17</f>
        <v>1.2843875502008033</v>
      </c>
      <c r="L17">
        <f>'Foreign Demand (%)'!AU17/'Domestic Demand (%)'!AU17</f>
        <v>1.2928190814514082</v>
      </c>
      <c r="M17">
        <f>'Foreign Demand (%)'!AV17/'Domestic Demand (%)'!AV17</f>
        <v>1.3042368555385402</v>
      </c>
      <c r="N17">
        <f>'Foreign Demand (%)'!AW17/'Domestic Demand (%)'!AW17</f>
        <v>1.3370698644421271</v>
      </c>
      <c r="O17">
        <f>'Foreign Demand (%)'!AX17/'Domestic Demand (%)'!AX17</f>
        <v>1.3830925628678437</v>
      </c>
      <c r="P17">
        <f>'Foreign Demand (%)'!AY17/'Domestic Demand (%)'!AY17</f>
        <v>1.4350935093509349</v>
      </c>
      <c r="Q17">
        <f>'Foreign Demand (%)'!AZ17/'Domestic Demand (%)'!AZ17</f>
        <v>1.4954571266325953</v>
      </c>
      <c r="R17">
        <f>'Foreign Demand (%)'!BA17/'Domestic Demand (%)'!BA17</f>
        <v>1.53329473074696</v>
      </c>
      <c r="S17">
        <f>'Foreign Demand (%)'!BB17/'Domestic Demand (%)'!BB17</f>
        <v>1.5605882352941176</v>
      </c>
      <c r="T17">
        <f>'Foreign Demand (%)'!BC17/'Domestic Demand (%)'!BC17</f>
        <v>1.5794947994056463</v>
      </c>
      <c r="U17">
        <f>'Foreign Demand (%)'!BD17/'Domestic Demand (%)'!BD17</f>
        <v>1.583283759666865</v>
      </c>
      <c r="V17">
        <f>'Foreign Demand (%)'!BE17/'Domestic Demand (%)'!BE17</f>
        <v>1.5748734742482882</v>
      </c>
      <c r="W17">
        <f>'Foreign Demand (%)'!BF17/'Domestic Demand (%)'!BF17</f>
        <v>1.5681073025335321</v>
      </c>
      <c r="X17">
        <f>'Foreign Demand (%)'!BG17/'Domestic Demand (%)'!BG17</f>
        <v>1.5533432392273403</v>
      </c>
      <c r="Y17">
        <f>'Foreign Demand (%)'!BH17/'Domestic Demand (%)'!BH17</f>
        <v>1.5517445298639858</v>
      </c>
      <c r="Z17">
        <f>'Foreign Demand (%)'!BI17/'Domestic Demand (%)'!BI17</f>
        <v>1.5356721698113207</v>
      </c>
      <c r="AA17">
        <f>'Foreign Demand (%)'!BJ17/'Domestic Demand (%)'!BJ17</f>
        <v>1.5122094733745217</v>
      </c>
      <c r="AB17">
        <f>'Foreign Demand (%)'!BK17/'Domestic Demand (%)'!BK17</f>
        <v>1.4950321449444768</v>
      </c>
      <c r="AC17">
        <f>'Foreign Demand (%)'!BL17/'Domestic Demand (%)'!BL17</f>
        <v>1.4790940766550524</v>
      </c>
      <c r="AD17">
        <f>'Foreign Demand (%)'!BM17/'Domestic Demand (%)'!BM17</f>
        <v>1.4735625541750939</v>
      </c>
      <c r="AE17">
        <f>'Foreign Demand (%)'!BN17/'Domestic Demand (%)'!BN17</f>
        <v>1.4672225416906266</v>
      </c>
      <c r="AF17">
        <f>'Foreign Demand (%)'!BO17/'Domestic Demand (%)'!BO17</f>
        <v>1.4646233171011172</v>
      </c>
    </row>
    <row r="18" spans="1:32" x14ac:dyDescent="0.2">
      <c r="A18" s="11" t="s">
        <v>58</v>
      </c>
      <c r="B18">
        <f>'Foreign Demand (%)'!AK18/'Domestic Demand (%)'!AK18</f>
        <v>0.40261893483115652</v>
      </c>
      <c r="C18">
        <f>'Foreign Demand (%)'!AL18/'Domestic Demand (%)'!AL18</f>
        <v>0.35619952143397571</v>
      </c>
      <c r="D18">
        <f>'Foreign Demand (%)'!AM18/'Domestic Demand (%)'!AM18</f>
        <v>0.33011529379080429</v>
      </c>
      <c r="E18">
        <f>'Foreign Demand (%)'!AN18/'Domestic Demand (%)'!AN18</f>
        <v>0.33752708464388059</v>
      </c>
      <c r="F18">
        <f>'Foreign Demand (%)'!AO18/'Domestic Demand (%)'!AO18</f>
        <v>0.34342160571668773</v>
      </c>
      <c r="G18">
        <f>'Foreign Demand (%)'!AP18/'Domestic Demand (%)'!AP18</f>
        <v>0.34684464323153263</v>
      </c>
      <c r="H18">
        <f>'Foreign Demand (%)'!AQ18/'Domestic Demand (%)'!AQ18</f>
        <v>0.35194361085909692</v>
      </c>
      <c r="I18">
        <f>'Foreign Demand (%)'!AR18/'Domestic Demand (%)'!AR18</f>
        <v>0.35765099734970013</v>
      </c>
      <c r="J18">
        <f>'Foreign Demand (%)'!AS18/'Domestic Demand (%)'!AS18</f>
        <v>0.36361731843575418</v>
      </c>
      <c r="K18">
        <f>'Foreign Demand (%)'!AT18/'Domestic Demand (%)'!AT18</f>
        <v>0.36821488528259655</v>
      </c>
      <c r="L18">
        <f>'Foreign Demand (%)'!AU18/'Domestic Demand (%)'!AU18</f>
        <v>0.37157629960871996</v>
      </c>
      <c r="M18">
        <f>'Foreign Demand (%)'!AV18/'Domestic Demand (%)'!AV18</f>
        <v>0.37507853403141367</v>
      </c>
      <c r="N18">
        <f>'Foreign Demand (%)'!AW18/'Domestic Demand (%)'!AW18</f>
        <v>0.37775138005729858</v>
      </c>
      <c r="O18">
        <f>'Foreign Demand (%)'!AX18/'Domestic Demand (%)'!AX18</f>
        <v>0.38225135687601325</v>
      </c>
      <c r="P18">
        <f>'Foreign Demand (%)'!AY18/'Domestic Demand (%)'!AY18</f>
        <v>0.38552678254700246</v>
      </c>
      <c r="Q18">
        <f>'Foreign Demand (%)'!AZ18/'Domestic Demand (%)'!AZ18</f>
        <v>0.38894838295138151</v>
      </c>
      <c r="R18">
        <f>'Foreign Demand (%)'!BA18/'Domestic Demand (%)'!BA18</f>
        <v>0.39156021243002731</v>
      </c>
      <c r="S18">
        <f>'Foreign Demand (%)'!BB18/'Domestic Demand (%)'!BB18</f>
        <v>0.39305275295474201</v>
      </c>
      <c r="T18">
        <f>'Foreign Demand (%)'!BC18/'Domestic Demand (%)'!BC18</f>
        <v>0.39457111834961994</v>
      </c>
      <c r="U18">
        <f>'Foreign Demand (%)'!BD18/'Domestic Demand (%)'!BD18</f>
        <v>0.39493487698986973</v>
      </c>
      <c r="V18">
        <f>'Foreign Demand (%)'!BE18/'Domestic Demand (%)'!BE18</f>
        <v>0.39601882012305467</v>
      </c>
      <c r="W18">
        <f>'Foreign Demand (%)'!BF18/'Domestic Demand (%)'!BF18</f>
        <v>0.39521434251427739</v>
      </c>
      <c r="X18">
        <f>'Foreign Demand (%)'!BG18/'Domestic Demand (%)'!BG18</f>
        <v>0.39474252790781417</v>
      </c>
      <c r="Y18">
        <f>'Foreign Demand (%)'!BH18/'Domestic Demand (%)'!BH18</f>
        <v>0.39419146647543923</v>
      </c>
      <c r="Z18">
        <f>'Foreign Demand (%)'!BI18/'Domestic Demand (%)'!BI18</f>
        <v>0.39332904792514822</v>
      </c>
      <c r="AA18">
        <f>'Foreign Demand (%)'!BJ18/'Domestic Demand (%)'!BJ18</f>
        <v>0.39151782537536467</v>
      </c>
      <c r="AB18">
        <f>'Foreign Demand (%)'!BK18/'Domestic Demand (%)'!BK18</f>
        <v>0.38976684855786264</v>
      </c>
      <c r="AC18">
        <f>'Foreign Demand (%)'!BL18/'Domestic Demand (%)'!BL18</f>
        <v>0.38730405309984467</v>
      </c>
      <c r="AD18">
        <f>'Foreign Demand (%)'!BM18/'Domestic Demand (%)'!BM18</f>
        <v>0.3845557669273586</v>
      </c>
      <c r="AE18">
        <f>'Foreign Demand (%)'!BN18/'Domestic Demand (%)'!BN18</f>
        <v>0.38448519040902679</v>
      </c>
      <c r="AF18">
        <f>'Foreign Demand (%)'!BO18/'Domestic Demand (%)'!BO18</f>
        <v>0.38272650296359018</v>
      </c>
    </row>
    <row r="19" spans="1:32" x14ac:dyDescent="0.2">
      <c r="A19" s="11" t="s">
        <v>59</v>
      </c>
      <c r="B19">
        <f>'Foreign Demand (%)'!AK19/'Domestic Demand (%)'!AK19</f>
        <v>1.8721616603989146</v>
      </c>
      <c r="C19">
        <f>'Foreign Demand (%)'!AL19/'Domestic Demand (%)'!AL19</f>
        <v>2.0304919166594622</v>
      </c>
      <c r="D19">
        <f>'Foreign Demand (%)'!AM19/'Domestic Demand (%)'!AM19</f>
        <v>1.5842529711375213</v>
      </c>
      <c r="E19">
        <f>'Foreign Demand (%)'!AN19/'Domestic Demand (%)'!AN19</f>
        <v>1.5847663255617683</v>
      </c>
      <c r="F19">
        <f>'Foreign Demand (%)'!AO19/'Domestic Demand (%)'!AO19</f>
        <v>1.575054613544159</v>
      </c>
      <c r="G19">
        <f>'Foreign Demand (%)'!AP19/'Domestic Demand (%)'!AP19</f>
        <v>1.5670568905319369</v>
      </c>
      <c r="H19">
        <f>'Foreign Demand (%)'!AQ19/'Domestic Demand (%)'!AQ19</f>
        <v>1.5663042373742506</v>
      </c>
      <c r="I19">
        <f>'Foreign Demand (%)'!AR19/'Domestic Demand (%)'!AR19</f>
        <v>1.5643166046464851</v>
      </c>
      <c r="J19">
        <f>'Foreign Demand (%)'!AS19/'Domestic Demand (%)'!AS19</f>
        <v>1.5626935757817964</v>
      </c>
      <c r="K19">
        <f>'Foreign Demand (%)'!AT19/'Domestic Demand (%)'!AT19</f>
        <v>1.5699352911896465</v>
      </c>
      <c r="L19">
        <f>'Foreign Demand (%)'!AU19/'Domestic Demand (%)'!AU19</f>
        <v>1.5872493265489376</v>
      </c>
      <c r="M19">
        <f>'Foreign Demand (%)'!AV19/'Domestic Demand (%)'!AV19</f>
        <v>1.5952878019683867</v>
      </c>
      <c r="N19">
        <f>'Foreign Demand (%)'!AW19/'Domestic Demand (%)'!AW19</f>
        <v>1.6118466898954702</v>
      </c>
      <c r="O19">
        <f>'Foreign Demand (%)'!AX19/'Domestic Demand (%)'!AX19</f>
        <v>1.6533319829856186</v>
      </c>
      <c r="P19">
        <f>'Foreign Demand (%)'!AY19/'Domestic Demand (%)'!AY19</f>
        <v>1.6767298146084488</v>
      </c>
      <c r="Q19">
        <f>'Foreign Demand (%)'!AZ19/'Domestic Demand (%)'!AZ19</f>
        <v>1.7000607779578607</v>
      </c>
      <c r="R19">
        <f>'Foreign Demand (%)'!BA19/'Domestic Demand (%)'!BA19</f>
        <v>1.722753151687678</v>
      </c>
      <c r="S19">
        <f>'Foreign Demand (%)'!BB19/'Domestic Demand (%)'!BB19</f>
        <v>1.7487483396342083</v>
      </c>
      <c r="T19">
        <f>'Foreign Demand (%)'!BC19/'Domestic Demand (%)'!BC19</f>
        <v>1.763149831477888</v>
      </c>
      <c r="U19">
        <f>'Foreign Demand (%)'!BD19/'Domestic Demand (%)'!BD19</f>
        <v>1.7710047749669815</v>
      </c>
      <c r="V19">
        <f>'Foreign Demand (%)'!BE19/'Domestic Demand (%)'!BE19</f>
        <v>1.7833704678954831</v>
      </c>
      <c r="W19">
        <f>'Foreign Demand (%)'!BF19/'Domestic Demand (%)'!BF19</f>
        <v>1.7963056936973514</v>
      </c>
      <c r="X19">
        <f>'Foreign Demand (%)'!BG19/'Domestic Demand (%)'!BG19</f>
        <v>1.7824204591220296</v>
      </c>
      <c r="Y19">
        <f>'Foreign Demand (%)'!BH19/'Domestic Demand (%)'!BH19</f>
        <v>1.7786589038345715</v>
      </c>
      <c r="Z19">
        <f>'Foreign Demand (%)'!BI19/'Domestic Demand (%)'!BI19</f>
        <v>1.7749800159872102</v>
      </c>
      <c r="AA19">
        <f>'Foreign Demand (%)'!BJ19/'Domestic Demand (%)'!BJ19</f>
        <v>1.7766806303610612</v>
      </c>
      <c r="AB19">
        <f>'Foreign Demand (%)'!BK19/'Domestic Demand (%)'!BK19</f>
        <v>1.7676356781426728</v>
      </c>
      <c r="AC19">
        <f>'Foreign Demand (%)'!BL19/'Domestic Demand (%)'!BL19</f>
        <v>1.7615377013538887</v>
      </c>
      <c r="AD19">
        <f>'Foreign Demand (%)'!BM19/'Domestic Demand (%)'!BM19</f>
        <v>1.7517758484609316</v>
      </c>
      <c r="AE19">
        <f>'Foreign Demand (%)'!BN19/'Domestic Demand (%)'!BN19</f>
        <v>1.7399664727344444</v>
      </c>
      <c r="AF19">
        <f>'Foreign Demand (%)'!BO19/'Domestic Demand (%)'!BO19</f>
        <v>1.7335842329404776</v>
      </c>
    </row>
    <row r="20" spans="1:32" x14ac:dyDescent="0.2">
      <c r="A20" s="11" t="s">
        <v>60</v>
      </c>
      <c r="B20">
        <f>'Foreign Demand (%)'!AK20/'Domestic Demand (%)'!AK20</f>
        <v>1.3950746215367038</v>
      </c>
      <c r="C20">
        <f>'Foreign Demand (%)'!AL20/'Domestic Demand (%)'!AL20</f>
        <v>1.3209571907941566</v>
      </c>
      <c r="D20">
        <f>'Foreign Demand (%)'!AM20/'Domestic Demand (%)'!AM20</f>
        <v>1.5809562777647883</v>
      </c>
      <c r="E20">
        <f>'Foreign Demand (%)'!AN20/'Domestic Demand (%)'!AN20</f>
        <v>1.5330918291070095</v>
      </c>
      <c r="F20">
        <f>'Foreign Demand (%)'!AO20/'Domestic Demand (%)'!AO20</f>
        <v>1.4815822282670292</v>
      </c>
      <c r="G20">
        <f>'Foreign Demand (%)'!AP20/'Domestic Demand (%)'!AP20</f>
        <v>1.439405785770133</v>
      </c>
      <c r="H20">
        <f>'Foreign Demand (%)'!AQ20/'Domestic Demand (%)'!AQ20</f>
        <v>1.4030752333882481</v>
      </c>
      <c r="I20">
        <f>'Foreign Demand (%)'!AR20/'Domestic Demand (%)'!AR20</f>
        <v>1.3747705926805571</v>
      </c>
      <c r="J20">
        <f>'Foreign Demand (%)'!AS20/'Domestic Demand (%)'!AS20</f>
        <v>1.3496711224273286</v>
      </c>
      <c r="K20">
        <f>'Foreign Demand (%)'!AT20/'Domestic Demand (%)'!AT20</f>
        <v>1.3259691538140892</v>
      </c>
      <c r="L20">
        <f>'Foreign Demand (%)'!AU20/'Domestic Demand (%)'!AU20</f>
        <v>1.3039421746039883</v>
      </c>
      <c r="M20">
        <f>'Foreign Demand (%)'!AV20/'Domestic Demand (%)'!AV20</f>
        <v>1.2861039551447189</v>
      </c>
      <c r="N20">
        <f>'Foreign Demand (%)'!AW20/'Domestic Demand (%)'!AW20</f>
        <v>1.2765279713318733</v>
      </c>
      <c r="O20">
        <f>'Foreign Demand (%)'!AX20/'Domestic Demand (%)'!AX20</f>
        <v>1.2722777173375532</v>
      </c>
      <c r="P20">
        <f>'Foreign Demand (%)'!AY20/'Domestic Demand (%)'!AY20</f>
        <v>1.269629118169264</v>
      </c>
      <c r="Q20">
        <f>'Foreign Demand (%)'!AZ20/'Domestic Demand (%)'!AZ20</f>
        <v>1.2663487068541646</v>
      </c>
      <c r="R20">
        <f>'Foreign Demand (%)'!BA20/'Domestic Demand (%)'!BA20</f>
        <v>1.2703993696754814</v>
      </c>
      <c r="S20">
        <f>'Foreign Demand (%)'!BB20/'Domestic Demand (%)'!BB20</f>
        <v>1.2774806892453952</v>
      </c>
      <c r="T20">
        <f>'Foreign Demand (%)'!BC20/'Domestic Demand (%)'!BC20</f>
        <v>1.2880611174913865</v>
      </c>
      <c r="U20">
        <f>'Foreign Demand (%)'!BD20/'Domestic Demand (%)'!BD20</f>
        <v>1.3061659477290029</v>
      </c>
      <c r="V20">
        <f>'Foreign Demand (%)'!BE20/'Domestic Demand (%)'!BE20</f>
        <v>1.327424939279624</v>
      </c>
      <c r="W20">
        <f>'Foreign Demand (%)'!BF20/'Domestic Demand (%)'!BF20</f>
        <v>1.3495482244168944</v>
      </c>
      <c r="X20">
        <f>'Foreign Demand (%)'!BG20/'Domestic Demand (%)'!BG20</f>
        <v>1.3546508549949707</v>
      </c>
      <c r="Y20">
        <f>'Foreign Demand (%)'!BH20/'Domestic Demand (%)'!BH20</f>
        <v>1.3523673188060019</v>
      </c>
      <c r="Z20">
        <f>'Foreign Demand (%)'!BI20/'Domestic Demand (%)'!BI20</f>
        <v>1.3489768801488173</v>
      </c>
      <c r="AA20">
        <f>'Foreign Demand (%)'!BJ20/'Domestic Demand (%)'!BJ20</f>
        <v>1.3446799400556624</v>
      </c>
      <c r="AB20">
        <f>'Foreign Demand (%)'!BK20/'Domestic Demand (%)'!BK20</f>
        <v>1.3393818651733793</v>
      </c>
      <c r="AC20">
        <f>'Foreign Demand (%)'!BL20/'Domestic Demand (%)'!BL20</f>
        <v>1.3415973468167237</v>
      </c>
      <c r="AD20">
        <f>'Foreign Demand (%)'!BM20/'Domestic Demand (%)'!BM20</f>
        <v>1.3484423932750946</v>
      </c>
      <c r="AE20">
        <f>'Foreign Demand (%)'!BN20/'Domestic Demand (%)'!BN20</f>
        <v>1.3497090789329234</v>
      </c>
      <c r="AF20">
        <f>'Foreign Demand (%)'!BO20/'Domestic Demand (%)'!BO20</f>
        <v>1.3496755194415662</v>
      </c>
    </row>
    <row r="21" spans="1:32" x14ac:dyDescent="0.2">
      <c r="A21" s="11" t="s">
        <v>61</v>
      </c>
      <c r="B21">
        <f>'Foreign Demand (%)'!AK21/'Domestic Demand (%)'!AK21</f>
        <v>0.68780265373790117</v>
      </c>
      <c r="C21">
        <f>'Foreign Demand (%)'!AL21/'Domestic Demand (%)'!AL21</f>
        <v>0.69060228998447859</v>
      </c>
      <c r="D21">
        <f>'Foreign Demand (%)'!AM21/'Domestic Demand (%)'!AM21</f>
        <v>0.69217605796654602</v>
      </c>
      <c r="E21">
        <f>'Foreign Demand (%)'!AN21/'Domestic Demand (%)'!AN21</f>
        <v>0.7011158054381974</v>
      </c>
      <c r="F21">
        <f>'Foreign Demand (%)'!AO21/'Domestic Demand (%)'!AO21</f>
        <v>0.70967340397392209</v>
      </c>
      <c r="G21">
        <f>'Foreign Demand (%)'!AP21/'Domestic Demand (%)'!AP21</f>
        <v>0.71594624614758851</v>
      </c>
      <c r="H21">
        <f>'Foreign Demand (%)'!AQ21/'Domestic Demand (%)'!AQ21</f>
        <v>0.71920965280727422</v>
      </c>
      <c r="I21">
        <f>'Foreign Demand (%)'!AR21/'Domestic Demand (%)'!AR21</f>
        <v>0.7200981167906314</v>
      </c>
      <c r="J21">
        <f>'Foreign Demand (%)'!AS21/'Domestic Demand (%)'!AS21</f>
        <v>0.72118781628950634</v>
      </c>
      <c r="K21">
        <f>'Foreign Demand (%)'!AT21/'Domestic Demand (%)'!AT21</f>
        <v>0.72208631137973489</v>
      </c>
      <c r="L21">
        <f>'Foreign Demand (%)'!AU21/'Domestic Demand (%)'!AU21</f>
        <v>0.72207950677541577</v>
      </c>
      <c r="M21">
        <f>'Foreign Demand (%)'!AV21/'Domestic Demand (%)'!AV21</f>
        <v>0.72717736859941584</v>
      </c>
      <c r="N21">
        <f>'Foreign Demand (%)'!AW21/'Domestic Demand (%)'!AW21</f>
        <v>0.73014330823415108</v>
      </c>
      <c r="O21">
        <f>'Foreign Demand (%)'!AX21/'Domestic Demand (%)'!AX21</f>
        <v>0.72435804204844778</v>
      </c>
      <c r="P21">
        <f>'Foreign Demand (%)'!AY21/'Domestic Demand (%)'!AY21</f>
        <v>0.71816904365803624</v>
      </c>
      <c r="Q21">
        <f>'Foreign Demand (%)'!AZ21/'Domestic Demand (%)'!AZ21</f>
        <v>0.71210653753026631</v>
      </c>
      <c r="R21">
        <f>'Foreign Demand (%)'!BA21/'Domestic Demand (%)'!BA21</f>
        <v>0.70602359159468875</v>
      </c>
      <c r="S21">
        <f>'Foreign Demand (%)'!BB21/'Domestic Demand (%)'!BB21</f>
        <v>0.70010926152066333</v>
      </c>
      <c r="T21">
        <f>'Foreign Demand (%)'!BC21/'Domestic Demand (%)'!BC21</f>
        <v>0.69493887883108763</v>
      </c>
      <c r="U21">
        <f>'Foreign Demand (%)'!BD21/'Domestic Demand (%)'!BD21</f>
        <v>0.69055826869673465</v>
      </c>
      <c r="V21">
        <f>'Foreign Demand (%)'!BE21/'Domestic Demand (%)'!BE21</f>
        <v>0.68678334339167169</v>
      </c>
      <c r="W21">
        <f>'Foreign Demand (%)'!BF21/'Domestic Demand (%)'!BF21</f>
        <v>0.68375231082810595</v>
      </c>
      <c r="X21">
        <f>'Foreign Demand (%)'!BG21/'Domestic Demand (%)'!BG21</f>
        <v>0.68555008210180624</v>
      </c>
      <c r="Y21">
        <f>'Foreign Demand (%)'!BH21/'Domestic Demand (%)'!BH21</f>
        <v>0.6877103712014665</v>
      </c>
      <c r="Z21">
        <f>'Foreign Demand (%)'!BI21/'Domestic Demand (%)'!BI21</f>
        <v>0.69079072119335061</v>
      </c>
      <c r="AA21">
        <f>'Foreign Demand (%)'!BJ21/'Domestic Demand (%)'!BJ21</f>
        <v>0.69440325582862739</v>
      </c>
      <c r="AB21">
        <f>'Foreign Demand (%)'!BK21/'Domestic Demand (%)'!BK21</f>
        <v>0.69806233938228202</v>
      </c>
      <c r="AC21">
        <f>'Foreign Demand (%)'!BL21/'Domestic Demand (%)'!BL21</f>
        <v>0.70023293880634607</v>
      </c>
      <c r="AD21">
        <f>'Foreign Demand (%)'!BM21/'Domestic Demand (%)'!BM21</f>
        <v>0.7006061367419365</v>
      </c>
      <c r="AE21">
        <f>'Foreign Demand (%)'!BN21/'Domestic Demand (%)'!BN21</f>
        <v>0.70130890463694784</v>
      </c>
      <c r="AF21">
        <f>'Foreign Demand (%)'!BO21/'Domestic Demand (%)'!BO21</f>
        <v>0.70115014868543202</v>
      </c>
    </row>
    <row r="22" spans="1:32" x14ac:dyDescent="0.2">
      <c r="A22" s="11" t="s">
        <v>62</v>
      </c>
      <c r="B22">
        <f>'Foreign Demand (%)'!AK22/'Domestic Demand (%)'!AK22</f>
        <v>1.6301261598805725</v>
      </c>
      <c r="C22">
        <f>'Foreign Demand (%)'!AL22/'Domestic Demand (%)'!AL22</f>
        <v>1.6707046284417248</v>
      </c>
      <c r="D22">
        <f>'Foreign Demand (%)'!AM22/'Domestic Demand (%)'!AM22</f>
        <v>1.6378852284803402</v>
      </c>
      <c r="E22">
        <f>'Foreign Demand (%)'!AN22/'Domestic Demand (%)'!AN22</f>
        <v>1.664054054054054</v>
      </c>
      <c r="F22">
        <f>'Foreign Demand (%)'!AO22/'Domestic Demand (%)'!AO22</f>
        <v>1.6969945355191256</v>
      </c>
      <c r="G22">
        <f>'Foreign Demand (%)'!AP22/'Domestic Demand (%)'!AP22</f>
        <v>1.728099173553719</v>
      </c>
      <c r="H22">
        <f>'Foreign Demand (%)'!AQ22/'Domestic Demand (%)'!AQ22</f>
        <v>1.7529053680132818</v>
      </c>
      <c r="I22">
        <f>'Foreign Demand (%)'!AR22/'Domestic Demand (%)'!AR22</f>
        <v>1.7858136300417244</v>
      </c>
      <c r="J22">
        <f>'Foreign Demand (%)'!AS22/'Domestic Demand (%)'!AS22</f>
        <v>1.8085284280936453</v>
      </c>
      <c r="K22">
        <f>'Foreign Demand (%)'!AT22/'Domestic Demand (%)'!AT22</f>
        <v>1.8285071689626089</v>
      </c>
      <c r="L22">
        <f>'Foreign Demand (%)'!AU22/'Domestic Demand (%)'!AU22</f>
        <v>1.8396731473654551</v>
      </c>
      <c r="M22">
        <f>'Foreign Demand (%)'!AV22/'Domestic Demand (%)'!AV22</f>
        <v>1.8554114994363022</v>
      </c>
      <c r="N22">
        <f>'Foreign Demand (%)'!AW22/'Domestic Demand (%)'!AW22</f>
        <v>1.8721846846846848</v>
      </c>
      <c r="O22">
        <f>'Foreign Demand (%)'!AX22/'Domestic Demand (%)'!AX22</f>
        <v>1.8909551986475064</v>
      </c>
      <c r="P22">
        <f>'Foreign Demand (%)'!AY22/'Domestic Demand (%)'!AY22</f>
        <v>1.9072455596278544</v>
      </c>
      <c r="Q22">
        <f>'Foreign Demand (%)'!AZ22/'Domestic Demand (%)'!AZ22</f>
        <v>1.9206886819079874</v>
      </c>
      <c r="R22">
        <f>'Foreign Demand (%)'!BA22/'Domestic Demand (%)'!BA22</f>
        <v>1.9298789073500422</v>
      </c>
      <c r="S22">
        <f>'Foreign Demand (%)'!BB22/'Domestic Demand (%)'!BB22</f>
        <v>1.9326599326599325</v>
      </c>
      <c r="T22">
        <f>'Foreign Demand (%)'!BC22/'Domestic Demand (%)'!BC22</f>
        <v>1.9376754632229085</v>
      </c>
      <c r="U22">
        <f>'Foreign Demand (%)'!BD22/'Domestic Demand (%)'!BD22</f>
        <v>1.9209862706640515</v>
      </c>
      <c r="V22">
        <f>'Foreign Demand (%)'!BE22/'Domestic Demand (%)'!BE22</f>
        <v>1.8991856220162875</v>
      </c>
      <c r="W22">
        <f>'Foreign Demand (%)'!BF22/'Domestic Demand (%)'!BF22</f>
        <v>1.8702504925415142</v>
      </c>
      <c r="X22">
        <f>'Foreign Demand (%)'!BG22/'Domestic Demand (%)'!BG22</f>
        <v>1.8674392312040702</v>
      </c>
      <c r="Y22">
        <f>'Foreign Demand (%)'!BH22/'Domestic Demand (%)'!BH22</f>
        <v>1.8407553551296505</v>
      </c>
      <c r="Z22">
        <f>'Foreign Demand (%)'!BI22/'Domestic Demand (%)'!BI22</f>
        <v>1.8123415046491971</v>
      </c>
      <c r="AA22">
        <f>'Foreign Demand (%)'!BJ22/'Domestic Demand (%)'!BJ22</f>
        <v>1.8010707241476474</v>
      </c>
      <c r="AB22">
        <f>'Foreign Demand (%)'!BK22/'Domestic Demand (%)'!BK22</f>
        <v>1.7971340264119133</v>
      </c>
      <c r="AC22">
        <f>'Foreign Demand (%)'!BL22/'Domestic Demand (%)'!BL22</f>
        <v>1.7867750070047632</v>
      </c>
      <c r="AD22">
        <f>'Foreign Demand (%)'!BM22/'Domestic Demand (%)'!BM22</f>
        <v>1.7959754052543322</v>
      </c>
      <c r="AE22">
        <f>'Foreign Demand (%)'!BN22/'Domestic Demand (%)'!BN22</f>
        <v>1.8010602678571428</v>
      </c>
      <c r="AF22">
        <f>'Foreign Demand (%)'!BO22/'Domestic Demand (%)'!BO22</f>
        <v>1.8023935430002784</v>
      </c>
    </row>
    <row r="23" spans="1:32" x14ac:dyDescent="0.2">
      <c r="A23" s="11" t="s">
        <v>63</v>
      </c>
      <c r="B23">
        <f>'Foreign Demand (%)'!AK23/'Domestic Demand (%)'!AK23</f>
        <v>1.3187861994650656</v>
      </c>
      <c r="C23">
        <f>'Foreign Demand (%)'!AL23/'Domestic Demand (%)'!AL23</f>
        <v>1.2274701631890883</v>
      </c>
      <c r="D23">
        <f>'Foreign Demand (%)'!AM23/'Domestic Demand (%)'!AM23</f>
        <v>1.9002192982456139</v>
      </c>
      <c r="E23">
        <f>'Foreign Demand (%)'!AN23/'Domestic Demand (%)'!AN23</f>
        <v>1.9143119266055044</v>
      </c>
      <c r="F23">
        <f>'Foreign Demand (%)'!AO23/'Domestic Demand (%)'!AO23</f>
        <v>1.9197120708748614</v>
      </c>
      <c r="G23">
        <f>'Foreign Demand (%)'!AP23/'Domestic Demand (%)'!AP23</f>
        <v>1.9113712374581941</v>
      </c>
      <c r="H23">
        <f>'Foreign Demand (%)'!AQ23/'Domestic Demand (%)'!AQ23</f>
        <v>1.8896616541353384</v>
      </c>
      <c r="I23">
        <f>'Foreign Demand (%)'!AR23/'Domestic Demand (%)'!AR23</f>
        <v>1.8670333839150226</v>
      </c>
      <c r="J23">
        <f>'Foreign Demand (%)'!AS23/'Domestic Demand (%)'!AS23</f>
        <v>1.8544654809715049</v>
      </c>
      <c r="K23">
        <f>'Foreign Demand (%)'!AT23/'Domestic Demand (%)'!AT23</f>
        <v>1.8427031189834424</v>
      </c>
      <c r="L23">
        <f>'Foreign Demand (%)'!AU23/'Domestic Demand (%)'!AU23</f>
        <v>1.829173921454827</v>
      </c>
      <c r="M23">
        <f>'Foreign Demand (%)'!AV23/'Domestic Demand (%)'!AV23</f>
        <v>1.8280069726902963</v>
      </c>
      <c r="N23">
        <f>'Foreign Demand (%)'!AW23/'Domestic Demand (%)'!AW23</f>
        <v>1.8457008244994109</v>
      </c>
      <c r="O23">
        <f>'Foreign Demand (%)'!AX23/'Domestic Demand (%)'!AX23</f>
        <v>1.8387673956262425</v>
      </c>
      <c r="P23">
        <f>'Foreign Demand (%)'!AY23/'Domestic Demand (%)'!AY23</f>
        <v>1.8327301970245273</v>
      </c>
      <c r="Q23">
        <f>'Foreign Demand (%)'!AZ23/'Domestic Demand (%)'!AZ23</f>
        <v>1.8355855855855854</v>
      </c>
      <c r="R23">
        <f>'Foreign Demand (%)'!BA23/'Domestic Demand (%)'!BA23</f>
        <v>1.8258808984133528</v>
      </c>
      <c r="S23">
        <f>'Foreign Demand (%)'!BB23/'Domestic Demand (%)'!BB23</f>
        <v>1.8052696582955949</v>
      </c>
      <c r="T23">
        <f>'Foreign Demand (%)'!BC23/'Domestic Demand (%)'!BC23</f>
        <v>1.7793907176446533</v>
      </c>
      <c r="U23">
        <f>'Foreign Demand (%)'!BD23/'Domestic Demand (%)'!BD23</f>
        <v>1.7464675010092854</v>
      </c>
      <c r="V23">
        <f>'Foreign Demand (%)'!BE23/'Domestic Demand (%)'!BE23</f>
        <v>1.7185569065178392</v>
      </c>
      <c r="W23">
        <f>'Foreign Demand (%)'!BF23/'Domestic Demand (%)'!BF23</f>
        <v>1.6934722768383796</v>
      </c>
      <c r="X23">
        <f>'Foreign Demand (%)'!BG23/'Domestic Demand (%)'!BG23</f>
        <v>1.6885502149277059</v>
      </c>
      <c r="Y23">
        <f>'Foreign Demand (%)'!BH23/'Domestic Demand (%)'!BH23</f>
        <v>1.683852140077821</v>
      </c>
      <c r="Z23">
        <f>'Foreign Demand (%)'!BI23/'Domestic Demand (%)'!BI23</f>
        <v>1.6861908456167574</v>
      </c>
      <c r="AA23">
        <f>'Foreign Demand (%)'!BJ23/'Domestic Demand (%)'!BJ23</f>
        <v>1.6946757018393031</v>
      </c>
      <c r="AB23">
        <f>'Foreign Demand (%)'!BK23/'Domestic Demand (%)'!BK23</f>
        <v>1.6977460990175306</v>
      </c>
      <c r="AC23">
        <f>'Foreign Demand (%)'!BL23/'Domestic Demand (%)'!BL23</f>
        <v>1.7012862353618738</v>
      </c>
      <c r="AD23">
        <f>'Foreign Demand (%)'!BM23/'Domestic Demand (%)'!BM23</f>
        <v>1.7062655681164971</v>
      </c>
      <c r="AE23">
        <f>'Foreign Demand (%)'!BN23/'Domestic Demand (%)'!BN23</f>
        <v>1.7132155205532078</v>
      </c>
      <c r="AF23">
        <f>'Foreign Demand (%)'!BO23/'Domestic Demand (%)'!BO23</f>
        <v>1.7247104247104246</v>
      </c>
    </row>
    <row r="24" spans="1:32" x14ac:dyDescent="0.2">
      <c r="A24" s="11" t="s">
        <v>64</v>
      </c>
      <c r="B24">
        <f>'Foreign Demand (%)'!AK24/'Domestic Demand (%)'!AK24</f>
        <v>0.40973298672472963</v>
      </c>
      <c r="C24">
        <f>'Foreign Demand (%)'!AL24/'Domestic Demand (%)'!AL24</f>
        <v>0.41308443403537171</v>
      </c>
      <c r="D24">
        <f>'Foreign Demand (%)'!AM24/'Domestic Demand (%)'!AM24</f>
        <v>0.34074228772599796</v>
      </c>
      <c r="E24">
        <f>'Foreign Demand (%)'!AN24/'Domestic Demand (%)'!AN24</f>
        <v>0.35178303865747684</v>
      </c>
      <c r="F24">
        <f>'Foreign Demand (%)'!AO24/'Domestic Demand (%)'!AO24</f>
        <v>0.36444189070674693</v>
      </c>
      <c r="G24">
        <f>'Foreign Demand (%)'!AP24/'Domestic Demand (%)'!AP24</f>
        <v>0.37765745923954602</v>
      </c>
      <c r="H24">
        <f>'Foreign Demand (%)'!AQ24/'Domestic Demand (%)'!AQ24</f>
        <v>0.38900732227268514</v>
      </c>
      <c r="I24">
        <f>'Foreign Demand (%)'!AR24/'Domestic Demand (%)'!AR24</f>
        <v>0.39918234871890901</v>
      </c>
      <c r="J24">
        <f>'Foreign Demand (%)'!AS24/'Domestic Demand (%)'!AS24</f>
        <v>0.407978069760847</v>
      </c>
      <c r="K24">
        <f>'Foreign Demand (%)'!AT24/'Domestic Demand (%)'!AT24</f>
        <v>0.41561576824116131</v>
      </c>
      <c r="L24">
        <f>'Foreign Demand (%)'!AU24/'Domestic Demand (%)'!AU24</f>
        <v>0.4224480636060528</v>
      </c>
      <c r="M24">
        <f>'Foreign Demand (%)'!AV24/'Domestic Demand (%)'!AV24</f>
        <v>0.4314462555494345</v>
      </c>
      <c r="N24">
        <f>'Foreign Demand (%)'!AW24/'Domestic Demand (%)'!AW24</f>
        <v>0.43751832904297955</v>
      </c>
      <c r="O24">
        <f>'Foreign Demand (%)'!AX24/'Domestic Demand (%)'!AX24</f>
        <v>0.43720659177000032</v>
      </c>
      <c r="P24">
        <f>'Foreign Demand (%)'!AY24/'Domestic Demand (%)'!AY24</f>
        <v>0.43208442249975798</v>
      </c>
      <c r="Q24">
        <f>'Foreign Demand (%)'!AZ24/'Domestic Demand (%)'!AZ24</f>
        <v>0.42867729982278074</v>
      </c>
      <c r="R24">
        <f>'Foreign Demand (%)'!BA24/'Domestic Demand (%)'!BA24</f>
        <v>0.42355624076572235</v>
      </c>
      <c r="S24">
        <f>'Foreign Demand (%)'!BB24/'Domestic Demand (%)'!BB24</f>
        <v>0.418915462335337</v>
      </c>
      <c r="T24">
        <f>'Foreign Demand (%)'!BC24/'Domestic Demand (%)'!BC24</f>
        <v>0.4140202380194743</v>
      </c>
      <c r="U24">
        <f>'Foreign Demand (%)'!BD24/'Domestic Demand (%)'!BD24</f>
        <v>0.40929967375122739</v>
      </c>
      <c r="V24">
        <f>'Foreign Demand (%)'!BE24/'Domestic Demand (%)'!BE24</f>
        <v>0.40573641458346454</v>
      </c>
      <c r="W24">
        <f>'Foreign Demand (%)'!BF24/'Domestic Demand (%)'!BF24</f>
        <v>0.40287994991391451</v>
      </c>
      <c r="X24">
        <f>'Foreign Demand (%)'!BG24/'Domestic Demand (%)'!BG24</f>
        <v>0.4034790785143394</v>
      </c>
      <c r="Y24">
        <f>'Foreign Demand (%)'!BH24/'Domestic Demand (%)'!BH24</f>
        <v>0.40442890442890445</v>
      </c>
      <c r="Z24">
        <f>'Foreign Demand (%)'!BI24/'Domestic Demand (%)'!BI24</f>
        <v>0.40587584899699891</v>
      </c>
      <c r="AA24">
        <f>'Foreign Demand (%)'!BJ24/'Domestic Demand (%)'!BJ24</f>
        <v>0.40788600676123976</v>
      </c>
      <c r="AB24">
        <f>'Foreign Demand (%)'!BK24/'Domestic Demand (%)'!BK24</f>
        <v>0.40931101053897517</v>
      </c>
      <c r="AC24">
        <f>'Foreign Demand (%)'!BL24/'Domestic Demand (%)'!BL24</f>
        <v>0.40944583188442452</v>
      </c>
      <c r="AD24">
        <f>'Foreign Demand (%)'!BM24/'Domestic Demand (%)'!BM24</f>
        <v>0.40873979254027809</v>
      </c>
      <c r="AE24">
        <f>'Foreign Demand (%)'!BN24/'Domestic Demand (%)'!BN24</f>
        <v>0.40843027838204232</v>
      </c>
      <c r="AF24">
        <f>'Foreign Demand (%)'!BO24/'Domestic Demand (%)'!BO24</f>
        <v>0.40747398297067167</v>
      </c>
    </row>
    <row r="25" spans="1:32" x14ac:dyDescent="0.2">
      <c r="A25" s="11" t="s">
        <v>65</v>
      </c>
      <c r="B25">
        <f>'Foreign Demand (%)'!AK25/'Domestic Demand (%)'!AK25</f>
        <v>1.613101406365655</v>
      </c>
      <c r="C25">
        <f>'Foreign Demand (%)'!AL25/'Domestic Demand (%)'!AL25</f>
        <v>1.6435070954859874</v>
      </c>
      <c r="D25">
        <f>'Foreign Demand (%)'!AM25/'Domestic Demand (%)'!AM25</f>
        <v>1.757246618244819</v>
      </c>
      <c r="E25">
        <f>'Foreign Demand (%)'!AN25/'Domestic Demand (%)'!AN25</f>
        <v>1.7267121925346416</v>
      </c>
      <c r="F25">
        <f>'Foreign Demand (%)'!AO25/'Domestic Demand (%)'!AO25</f>
        <v>1.6990881458966565</v>
      </c>
      <c r="G25">
        <f>'Foreign Demand (%)'!AP25/'Domestic Demand (%)'!AP25</f>
        <v>1.6776951917384728</v>
      </c>
      <c r="H25">
        <f>'Foreign Demand (%)'!AQ25/'Domestic Demand (%)'!AQ25</f>
        <v>1.6614348309463083</v>
      </c>
      <c r="I25">
        <f>'Foreign Demand (%)'!AR25/'Domestic Demand (%)'!AR25</f>
        <v>1.6492629391518929</v>
      </c>
      <c r="J25">
        <f>'Foreign Demand (%)'!AS25/'Domestic Demand (%)'!AS25</f>
        <v>1.6354832461747046</v>
      </c>
      <c r="K25">
        <f>'Foreign Demand (%)'!AT25/'Domestic Demand (%)'!AT25</f>
        <v>1.621925374092865</v>
      </c>
      <c r="L25">
        <f>'Foreign Demand (%)'!AU25/'Domestic Demand (%)'!AU25</f>
        <v>1.6112674255019823</v>
      </c>
      <c r="M25">
        <f>'Foreign Demand (%)'!AV25/'Domestic Demand (%)'!AV25</f>
        <v>1.6035973051989323</v>
      </c>
      <c r="N25">
        <f>'Foreign Demand (%)'!AW25/'Domestic Demand (%)'!AW25</f>
        <v>1.6038439653537333</v>
      </c>
      <c r="O25">
        <f>'Foreign Demand (%)'!AX25/'Domestic Demand (%)'!AX25</f>
        <v>1.6187086934417896</v>
      </c>
      <c r="P25">
        <f>'Foreign Demand (%)'!AY25/'Domestic Demand (%)'!AY25</f>
        <v>1.634653402206492</v>
      </c>
      <c r="Q25">
        <f>'Foreign Demand (%)'!AZ25/'Domestic Demand (%)'!AZ25</f>
        <v>1.6551125401929259</v>
      </c>
      <c r="R25">
        <f>'Foreign Demand (%)'!BA25/'Domestic Demand (%)'!BA25</f>
        <v>1.6786154945126308</v>
      </c>
      <c r="S25">
        <f>'Foreign Demand (%)'!BB25/'Domestic Demand (%)'!BB25</f>
        <v>1.7079768329603791</v>
      </c>
      <c r="T25">
        <f>'Foreign Demand (%)'!BC25/'Domestic Demand (%)'!BC25</f>
        <v>1.7372525494901019</v>
      </c>
      <c r="U25">
        <f>'Foreign Demand (%)'!BD25/'Domestic Demand (%)'!BD25</f>
        <v>1.7506880579982544</v>
      </c>
      <c r="V25">
        <f>'Foreign Demand (%)'!BE25/'Domestic Demand (%)'!BE25</f>
        <v>1.767148381844087</v>
      </c>
      <c r="W25">
        <f>'Foreign Demand (%)'!BF25/'Domestic Demand (%)'!BF25</f>
        <v>1.7857877769394335</v>
      </c>
      <c r="X25">
        <f>'Foreign Demand (%)'!BG25/'Domestic Demand (%)'!BG25</f>
        <v>1.783154859967051</v>
      </c>
      <c r="Y25">
        <f>'Foreign Demand (%)'!BH25/'Domestic Demand (%)'!BH25</f>
        <v>1.7747407458278963</v>
      </c>
      <c r="Z25">
        <f>'Foreign Demand (%)'!BI25/'Domestic Demand (%)'!BI25</f>
        <v>1.7577044240514998</v>
      </c>
      <c r="AA25">
        <f>'Foreign Demand (%)'!BJ25/'Domestic Demand (%)'!BJ25</f>
        <v>1.7401913875598085</v>
      </c>
      <c r="AB25">
        <f>'Foreign Demand (%)'!BK25/'Domestic Demand (%)'!BK25</f>
        <v>1.7193530850774668</v>
      </c>
      <c r="AC25">
        <f>'Foreign Demand (%)'!BL25/'Domestic Demand (%)'!BL25</f>
        <v>1.7067046688382193</v>
      </c>
      <c r="AD25">
        <f>'Foreign Demand (%)'!BM25/'Domestic Demand (%)'!BM25</f>
        <v>1.7070803068359242</v>
      </c>
      <c r="AE25">
        <f>'Foreign Demand (%)'!BN25/'Domestic Demand (%)'!BN25</f>
        <v>1.7039393529172873</v>
      </c>
      <c r="AF25">
        <f>'Foreign Demand (%)'!BO25/'Domestic Demand (%)'!BO25</f>
        <v>1.7032937365010798</v>
      </c>
    </row>
    <row r="26" spans="1:32" x14ac:dyDescent="0.2">
      <c r="A26" s="11" t="s">
        <v>66</v>
      </c>
      <c r="B26">
        <f>'Foreign Demand (%)'!AK26/'Domestic Demand (%)'!AK26</f>
        <v>1.0098411037729682</v>
      </c>
      <c r="C26">
        <f>'Foreign Demand (%)'!AL26/'Domestic Demand (%)'!AL26</f>
        <v>0.88002420836965511</v>
      </c>
      <c r="D26">
        <f>'Foreign Demand (%)'!AM26/'Domestic Demand (%)'!AM26</f>
        <v>0.84494924486258982</v>
      </c>
      <c r="E26">
        <f>'Foreign Demand (%)'!AN26/'Domestic Demand (%)'!AN26</f>
        <v>0.8439890540456495</v>
      </c>
      <c r="F26">
        <f>'Foreign Demand (%)'!AO26/'Domestic Demand (%)'!AO26</f>
        <v>0.8460412383978072</v>
      </c>
      <c r="G26">
        <f>'Foreign Demand (%)'!AP26/'Domestic Demand (%)'!AP26</f>
        <v>0.8444285447645119</v>
      </c>
      <c r="H26">
        <f>'Foreign Demand (%)'!AQ26/'Domestic Demand (%)'!AQ26</f>
        <v>0.8436867507395297</v>
      </c>
      <c r="I26">
        <f>'Foreign Demand (%)'!AR26/'Domestic Demand (%)'!AR26</f>
        <v>0.84264545312743722</v>
      </c>
      <c r="J26">
        <f>'Foreign Demand (%)'!AS26/'Domestic Demand (%)'!AS26</f>
        <v>0.84301034924803797</v>
      </c>
      <c r="K26">
        <f>'Foreign Demand (%)'!AT26/'Domestic Demand (%)'!AT26</f>
        <v>0.84461663947797705</v>
      </c>
      <c r="L26">
        <f>'Foreign Demand (%)'!AU26/'Domestic Demand (%)'!AU26</f>
        <v>0.84561293360539946</v>
      </c>
      <c r="M26">
        <f>'Foreign Demand (%)'!AV26/'Domestic Demand (%)'!AV26</f>
        <v>0.84857528824102291</v>
      </c>
      <c r="N26">
        <f>'Foreign Demand (%)'!AW26/'Domestic Demand (%)'!AW26</f>
        <v>0.85250393700787397</v>
      </c>
      <c r="O26">
        <f>'Foreign Demand (%)'!AX26/'Domestic Demand (%)'!AX26</f>
        <v>0.85589975635224502</v>
      </c>
      <c r="P26">
        <f>'Foreign Demand (%)'!AY26/'Domestic Demand (%)'!AY26</f>
        <v>0.86127443190846975</v>
      </c>
      <c r="Q26">
        <f>'Foreign Demand (%)'!AZ26/'Domestic Demand (%)'!AZ26</f>
        <v>0.86680909409776474</v>
      </c>
      <c r="R26">
        <f>'Foreign Demand (%)'!BA26/'Domestic Demand (%)'!BA26</f>
        <v>0.87018294435043575</v>
      </c>
      <c r="S26">
        <f>'Foreign Demand (%)'!BB26/'Domestic Demand (%)'!BB26</f>
        <v>0.87261695673000161</v>
      </c>
      <c r="T26">
        <f>'Foreign Demand (%)'!BC26/'Domestic Demand (%)'!BC26</f>
        <v>0.87401776017376853</v>
      </c>
      <c r="U26">
        <f>'Foreign Demand (%)'!BD26/'Domestic Demand (%)'!BD26</f>
        <v>0.87416754293725907</v>
      </c>
      <c r="V26">
        <f>'Foreign Demand (%)'!BE26/'Domestic Demand (%)'!BE26</f>
        <v>0.87300578402084783</v>
      </c>
      <c r="W26">
        <f>'Foreign Demand (%)'!BF26/'Domestic Demand (%)'!BF26</f>
        <v>0.86809913164733477</v>
      </c>
      <c r="X26">
        <f>'Foreign Demand (%)'!BG26/'Domestic Demand (%)'!BG26</f>
        <v>0.86397268070574851</v>
      </c>
      <c r="Y26">
        <f>'Foreign Demand (%)'!BH26/'Domestic Demand (%)'!BH26</f>
        <v>0.86124854252670713</v>
      </c>
      <c r="Z26">
        <f>'Foreign Demand (%)'!BI26/'Domestic Demand (%)'!BI26</f>
        <v>0.85850301659125194</v>
      </c>
      <c r="AA26">
        <f>'Foreign Demand (%)'!BJ26/'Domestic Demand (%)'!BJ26</f>
        <v>0.85709809819218596</v>
      </c>
      <c r="AB26">
        <f>'Foreign Demand (%)'!BK26/'Domestic Demand (%)'!BK26</f>
        <v>0.85720088741680467</v>
      </c>
      <c r="AC26">
        <f>'Foreign Demand (%)'!BL26/'Domestic Demand (%)'!BL26</f>
        <v>0.85761940391570024</v>
      </c>
      <c r="AD26">
        <f>'Foreign Demand (%)'!BM26/'Domestic Demand (%)'!BM26</f>
        <v>0.85727617744042806</v>
      </c>
      <c r="AE26">
        <f>'Foreign Demand (%)'!BN26/'Domestic Demand (%)'!BN26</f>
        <v>0.8593531114777575</v>
      </c>
      <c r="AF26">
        <f>'Foreign Demand (%)'!BO26/'Domestic Demand (%)'!BO26</f>
        <v>0.86191633938033785</v>
      </c>
    </row>
    <row r="27" spans="1:32" x14ac:dyDescent="0.2">
      <c r="A27" s="11" t="s">
        <v>67</v>
      </c>
      <c r="B27">
        <f>'Foreign Demand (%)'!AK27/'Domestic Demand (%)'!AK27</f>
        <v>1.6909860397577408</v>
      </c>
      <c r="C27">
        <f>'Foreign Demand (%)'!AL27/'Domestic Demand (%)'!AL27</f>
        <v>1.6965610218467597</v>
      </c>
      <c r="D27">
        <f>'Foreign Demand (%)'!AM27/'Domestic Demand (%)'!AM27</f>
        <v>1.8472027062190997</v>
      </c>
      <c r="E27">
        <f>'Foreign Demand (%)'!AN27/'Domestic Demand (%)'!AN27</f>
        <v>1.8367451644348674</v>
      </c>
      <c r="F27">
        <f>'Foreign Demand (%)'!AO27/'Domestic Demand (%)'!AO27</f>
        <v>1.8139886960032297</v>
      </c>
      <c r="G27">
        <f>'Foreign Demand (%)'!AP27/'Domestic Demand (%)'!AP27</f>
        <v>1.7851899613133619</v>
      </c>
      <c r="H27">
        <f>'Foreign Demand (%)'!AQ27/'Domestic Demand (%)'!AQ27</f>
        <v>1.755938155391894</v>
      </c>
      <c r="I27">
        <f>'Foreign Demand (%)'!AR27/'Domestic Demand (%)'!AR27</f>
        <v>1.7226508217930905</v>
      </c>
      <c r="J27">
        <f>'Foreign Demand (%)'!AS27/'Domestic Demand (%)'!AS27</f>
        <v>1.6922932065345322</v>
      </c>
      <c r="K27">
        <f>'Foreign Demand (%)'!AT27/'Domestic Demand (%)'!AT27</f>
        <v>1.6657715634983101</v>
      </c>
      <c r="L27">
        <f>'Foreign Demand (%)'!AU27/'Domestic Demand (%)'!AU27</f>
        <v>1.6417236662106705</v>
      </c>
      <c r="M27">
        <f>'Foreign Demand (%)'!AV27/'Domestic Demand (%)'!AV27</f>
        <v>1.6229486144740382</v>
      </c>
      <c r="N27">
        <f>'Foreign Demand (%)'!AW27/'Domestic Demand (%)'!AW27</f>
        <v>1.6077374906152013</v>
      </c>
      <c r="O27">
        <f>'Foreign Demand (%)'!AX27/'Domestic Demand (%)'!AX27</f>
        <v>1.5862835716777119</v>
      </c>
      <c r="P27">
        <f>'Foreign Demand (%)'!AY27/'Domestic Demand (%)'!AY27</f>
        <v>1.5759457933370977</v>
      </c>
      <c r="Q27">
        <f>'Foreign Demand (%)'!AZ27/'Domestic Demand (%)'!AZ27</f>
        <v>1.5602001639273544</v>
      </c>
      <c r="R27">
        <f>'Foreign Demand (%)'!BA27/'Domestic Demand (%)'!BA27</f>
        <v>1.5532994923857868</v>
      </c>
      <c r="S27">
        <f>'Foreign Demand (%)'!BB27/'Domestic Demand (%)'!BB27</f>
        <v>1.5481570581665092</v>
      </c>
      <c r="T27">
        <f>'Foreign Demand (%)'!BC27/'Domestic Demand (%)'!BC27</f>
        <v>1.5445570054945055</v>
      </c>
      <c r="U27">
        <f>'Foreign Demand (%)'!BD27/'Domestic Demand (%)'!BD27</f>
        <v>1.5540202089990498</v>
      </c>
      <c r="V27">
        <f>'Foreign Demand (%)'!BE27/'Domestic Demand (%)'!BE27</f>
        <v>1.5644299674267101</v>
      </c>
      <c r="W27">
        <f>'Foreign Demand (%)'!BF27/'Domestic Demand (%)'!BF27</f>
        <v>1.5793983910458202</v>
      </c>
      <c r="X27">
        <f>'Foreign Demand (%)'!BG27/'Domestic Demand (%)'!BG27</f>
        <v>1.5899719248991051</v>
      </c>
      <c r="Y27">
        <f>'Foreign Demand (%)'!BH27/'Domestic Demand (%)'!BH27</f>
        <v>1.5967204489652753</v>
      </c>
      <c r="Z27">
        <f>'Foreign Demand (%)'!BI27/'Domestic Demand (%)'!BI27</f>
        <v>1.6069844058862288</v>
      </c>
      <c r="AA27">
        <f>'Foreign Demand (%)'!BJ27/'Domestic Demand (%)'!BJ27</f>
        <v>1.6208480565371024</v>
      </c>
      <c r="AB27">
        <f>'Foreign Demand (%)'!BK27/'Domestic Demand (%)'!BK27</f>
        <v>1.6320817596089756</v>
      </c>
      <c r="AC27">
        <f>'Foreign Demand (%)'!BL27/'Domestic Demand (%)'!BL27</f>
        <v>1.6443748602102437</v>
      </c>
      <c r="AD27">
        <f>'Foreign Demand (%)'!BM27/'Domestic Demand (%)'!BM27</f>
        <v>1.6515472276023602</v>
      </c>
      <c r="AE27">
        <f>'Foreign Demand (%)'!BN27/'Domestic Demand (%)'!BN27</f>
        <v>1.6492082825822167</v>
      </c>
      <c r="AF27">
        <f>'Foreign Demand (%)'!BO27/'Domestic Demand (%)'!BO27</f>
        <v>1.64350807543084</v>
      </c>
    </row>
    <row r="28" spans="1:32" x14ac:dyDescent="0.2">
      <c r="A28" s="11" t="s">
        <v>68</v>
      </c>
      <c r="B28">
        <f>'Foreign Demand (%)'!AK28/'Domestic Demand (%)'!AK28</f>
        <v>0.28286073473948881</v>
      </c>
      <c r="C28">
        <f>'Foreign Demand (%)'!AL28/'Domestic Demand (%)'!AL28</f>
        <v>0.28054797265145637</v>
      </c>
      <c r="D28">
        <f>'Foreign Demand (%)'!AM28/'Domestic Demand (%)'!AM28</f>
        <v>0.27788631207461562</v>
      </c>
      <c r="E28">
        <f>'Foreign Demand (%)'!AN28/'Domestic Demand (%)'!AN28</f>
        <v>0.28702149890764017</v>
      </c>
      <c r="F28">
        <f>'Foreign Demand (%)'!AO28/'Domestic Demand (%)'!AO28</f>
        <v>0.29733874317114473</v>
      </c>
      <c r="G28">
        <f>'Foreign Demand (%)'!AP28/'Domestic Demand (%)'!AP28</f>
        <v>0.30842874700821526</v>
      </c>
      <c r="H28">
        <f>'Foreign Demand (%)'!AQ28/'Domestic Demand (%)'!AQ28</f>
        <v>0.31831114890277007</v>
      </c>
      <c r="I28">
        <f>'Foreign Demand (%)'!AR28/'Domestic Demand (%)'!AR28</f>
        <v>0.32736953502215754</v>
      </c>
      <c r="J28">
        <f>'Foreign Demand (%)'!AS28/'Domestic Demand (%)'!AS28</f>
        <v>0.33538317569599946</v>
      </c>
      <c r="K28">
        <f>'Foreign Demand (%)'!AT28/'Domestic Demand (%)'!AT28</f>
        <v>0.34224544841537424</v>
      </c>
      <c r="L28">
        <f>'Foreign Demand (%)'!AU28/'Domestic Demand (%)'!AU28</f>
        <v>0.34759230900119109</v>
      </c>
      <c r="M28">
        <f>'Foreign Demand (%)'!AV28/'Domestic Demand (%)'!AV28</f>
        <v>0.35447260721532481</v>
      </c>
      <c r="N28">
        <f>'Foreign Demand (%)'!AW28/'Domestic Demand (%)'!AW28</f>
        <v>0.35958441558441556</v>
      </c>
      <c r="O28">
        <f>'Foreign Demand (%)'!AX28/'Domestic Demand (%)'!AX28</f>
        <v>0.3588842975206612</v>
      </c>
      <c r="P28">
        <f>'Foreign Demand (%)'!AY28/'Domestic Demand (%)'!AY28</f>
        <v>0.35337132655863773</v>
      </c>
      <c r="Q28">
        <f>'Foreign Demand (%)'!AZ28/'Domestic Demand (%)'!AZ28</f>
        <v>0.34955282184833636</v>
      </c>
      <c r="R28">
        <f>'Foreign Demand (%)'!BA28/'Domestic Demand (%)'!BA28</f>
        <v>0.34348538650641902</v>
      </c>
      <c r="S28">
        <f>'Foreign Demand (%)'!BB28/'Domestic Demand (%)'!BB28</f>
        <v>0.33753311145826259</v>
      </c>
      <c r="T28">
        <f>'Foreign Demand (%)'!BC28/'Domestic Demand (%)'!BC28</f>
        <v>0.33190339469684177</v>
      </c>
      <c r="U28">
        <f>'Foreign Demand (%)'!BD28/'Domestic Demand (%)'!BD28</f>
        <v>0.32652100840336135</v>
      </c>
      <c r="V28">
        <f>'Foreign Demand (%)'!BE28/'Domestic Demand (%)'!BE28</f>
        <v>0.32263237013529311</v>
      </c>
      <c r="W28">
        <f>'Foreign Demand (%)'!BF28/'Domestic Demand (%)'!BF28</f>
        <v>0.31930709497577486</v>
      </c>
      <c r="X28">
        <f>'Foreign Demand (%)'!BG28/'Domestic Demand (%)'!BG28</f>
        <v>0.31888195458770419</v>
      </c>
      <c r="Y28">
        <f>'Foreign Demand (%)'!BH28/'Domestic Demand (%)'!BH28</f>
        <v>0.31818181818181818</v>
      </c>
      <c r="Z28">
        <f>'Foreign Demand (%)'!BI28/'Domestic Demand (%)'!BI28</f>
        <v>0.31898886548299726</v>
      </c>
      <c r="AA28">
        <f>'Foreign Demand (%)'!BJ28/'Domestic Demand (%)'!BJ28</f>
        <v>0.32016312341222086</v>
      </c>
      <c r="AB28">
        <f>'Foreign Demand (%)'!BK28/'Domestic Demand (%)'!BK28</f>
        <v>0.32112025697651075</v>
      </c>
      <c r="AC28">
        <f>'Foreign Demand (%)'!BL28/'Domestic Demand (%)'!BL28</f>
        <v>0.32111960987340932</v>
      </c>
      <c r="AD28">
        <f>'Foreign Demand (%)'!BM28/'Domestic Demand (%)'!BM28</f>
        <v>0.32087414218135785</v>
      </c>
      <c r="AE28">
        <f>'Foreign Demand (%)'!BN28/'Domestic Demand (%)'!BN28</f>
        <v>0.32110489137678261</v>
      </c>
      <c r="AF28">
        <f>'Foreign Demand (%)'!BO28/'Domestic Demand (%)'!BO28</f>
        <v>0.32096295555333265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5D4B3-0403-DF43-BFE3-60B11F920F22}">
  <dimension ref="A1:AF28"/>
  <sheetViews>
    <sheetView workbookViewId="0">
      <selection sqref="A1:AF28"/>
    </sheetView>
  </sheetViews>
  <sheetFormatPr baseColWidth="10" defaultRowHeight="16" x14ac:dyDescent="0.2"/>
  <sheetData>
    <row r="1" spans="1:32" x14ac:dyDescent="0.2">
      <c r="A1" s="9" t="s">
        <v>3</v>
      </c>
      <c r="B1" s="3">
        <v>2020</v>
      </c>
      <c r="C1" s="3">
        <v>2021</v>
      </c>
      <c r="D1" s="3">
        <v>2022</v>
      </c>
      <c r="E1" s="3">
        <v>2023</v>
      </c>
      <c r="F1" s="3">
        <v>2024</v>
      </c>
      <c r="G1" s="3">
        <v>2025</v>
      </c>
      <c r="H1" s="3">
        <v>2026</v>
      </c>
      <c r="I1" s="3">
        <v>2027</v>
      </c>
      <c r="J1" s="3">
        <v>2028</v>
      </c>
      <c r="K1" s="3">
        <v>2029</v>
      </c>
      <c r="L1" s="3">
        <v>2030</v>
      </c>
      <c r="M1" s="3">
        <v>2031</v>
      </c>
      <c r="N1" s="3">
        <v>2032</v>
      </c>
      <c r="O1" s="3">
        <v>2033</v>
      </c>
      <c r="P1" s="3">
        <v>2034</v>
      </c>
      <c r="Q1" s="3">
        <v>2035</v>
      </c>
      <c r="R1" s="3">
        <v>2036</v>
      </c>
      <c r="S1" s="3">
        <v>2037</v>
      </c>
      <c r="T1" s="3">
        <v>2038</v>
      </c>
      <c r="U1" s="3">
        <v>2039</v>
      </c>
      <c r="V1" s="3">
        <v>2040</v>
      </c>
      <c r="W1" s="3">
        <v>2041</v>
      </c>
      <c r="X1" s="3">
        <v>2042</v>
      </c>
      <c r="Y1" s="3">
        <v>2043</v>
      </c>
      <c r="Z1" s="3">
        <v>2044</v>
      </c>
      <c r="AA1" s="3">
        <v>2045</v>
      </c>
      <c r="AB1" s="3">
        <v>2046</v>
      </c>
      <c r="AC1" s="3">
        <v>2047</v>
      </c>
      <c r="AD1" s="3">
        <v>2048</v>
      </c>
      <c r="AE1" s="3">
        <v>2049</v>
      </c>
      <c r="AF1" s="3">
        <v>2050</v>
      </c>
    </row>
    <row r="2" spans="1:32" x14ac:dyDescent="0.2">
      <c r="A2" s="11" t="s">
        <v>41</v>
      </c>
      <c r="B2">
        <f>'Domestic Price (US $, indices)'!I2/'International Price (US $, ind)'!B2</f>
        <v>1.4031128404669262</v>
      </c>
      <c r="C2">
        <f>'Domestic Price (US $, indices)'!J2/'International Price (US $, ind)'!C2</f>
        <v>1.0900403521643431</v>
      </c>
      <c r="D2">
        <f>'Domestic Price (US $, indices)'!K2/'International Price (US $, ind)'!D2</f>
        <v>1.0178712220762156</v>
      </c>
      <c r="E2">
        <f>'Domestic Price (US $, indices)'!L2/'International Price (US $, ind)'!E2</f>
        <v>0.88550046339201938</v>
      </c>
      <c r="F2">
        <f>'Domestic Price (US $, indices)'!M2/'International Price (US $, ind)'!F2</f>
        <v>0.81643560774711132</v>
      </c>
      <c r="G2">
        <f>'Domestic Price (US $, indices)'!N2/'International Price (US $, ind)'!G2</f>
        <v>0.74351622953792851</v>
      </c>
      <c r="H2">
        <f>'Domestic Price (US $, indices)'!O2/'International Price (US $, ind)'!H2</f>
        <v>0.69512377581004337</v>
      </c>
      <c r="I2">
        <f>'Domestic Price (US $, indices)'!P2/'International Price (US $, ind)'!I2</f>
        <v>0.65024443704280976</v>
      </c>
      <c r="J2">
        <f>'Domestic Price (US $, indices)'!Q2/'International Price (US $, ind)'!J2</f>
        <v>0.6151885621834754</v>
      </c>
      <c r="K2">
        <f>'Domestic Price (US $, indices)'!R2/'International Price (US $, ind)'!K2</f>
        <v>0.5839855314418031</v>
      </c>
      <c r="L2">
        <f>'Domestic Price (US $, indices)'!S2/'International Price (US $, ind)'!L2</f>
        <v>0.55828719653338532</v>
      </c>
      <c r="M2">
        <f>'Domestic Price (US $, indices)'!T2/'International Price (US $, ind)'!M2</f>
        <v>0.53410861926335629</v>
      </c>
      <c r="N2">
        <f>'Domestic Price (US $, indices)'!U2/'International Price (US $, ind)'!N2</f>
        <v>0.51283415657371623</v>
      </c>
      <c r="O2">
        <f>'Domestic Price (US $, indices)'!V2/'International Price (US $, ind)'!O2</f>
        <v>0.49450185552717191</v>
      </c>
      <c r="P2">
        <f>'Domestic Price (US $, indices)'!W2/'International Price (US $, ind)'!P2</f>
        <v>0.4784549233736074</v>
      </c>
      <c r="Q2">
        <f>'Domestic Price (US $, indices)'!X2/'International Price (US $, ind)'!Q2</f>
        <v>0.46383035600181893</v>
      </c>
      <c r="R2">
        <f>'Domestic Price (US $, indices)'!Y2/'International Price (US $, ind)'!R2</f>
        <v>0.45060592473494943</v>
      </c>
      <c r="S2">
        <f>'Domestic Price (US $, indices)'!Z2/'International Price (US $, ind)'!S2</f>
        <v>0.43845850490176003</v>
      </c>
      <c r="T2">
        <f>'Domestic Price (US $, indices)'!AA2/'International Price (US $, ind)'!T2</f>
        <v>0.42742086910290966</v>
      </c>
      <c r="U2">
        <f>'Domestic Price (US $, indices)'!AB2/'International Price (US $, ind)'!U2</f>
        <v>0.41724723595170748</v>
      </c>
      <c r="V2">
        <f>'Domestic Price (US $, indices)'!AC2/'International Price (US $, ind)'!V2</f>
        <v>0.40794938454914309</v>
      </c>
      <c r="W2">
        <f>'Domestic Price (US $, indices)'!AD2/'International Price (US $, ind)'!W2</f>
        <v>0.39946861673955064</v>
      </c>
      <c r="X2">
        <f>'Domestic Price (US $, indices)'!AE2/'International Price (US $, ind)'!X2</f>
        <v>0.391626552220324</v>
      </c>
      <c r="Y2">
        <f>'Domestic Price (US $, indices)'!AF2/'International Price (US $, ind)'!Y2</f>
        <v>0.38426423385017072</v>
      </c>
      <c r="Z2">
        <f>'Domestic Price (US $, indices)'!AG2/'International Price (US $, ind)'!Z2</f>
        <v>0.37740119287372298</v>
      </c>
      <c r="AA2">
        <f>'Domestic Price (US $, indices)'!AH2/'International Price (US $, ind)'!AA2</f>
        <v>0.37101264017814839</v>
      </c>
      <c r="AB2">
        <f>'Domestic Price (US $, indices)'!AI2/'International Price (US $, ind)'!AB2</f>
        <v>0.36505284741615296</v>
      </c>
      <c r="AC2">
        <f>'Domestic Price (US $, indices)'!AJ2/'International Price (US $, ind)'!AC2</f>
        <v>0.35947971260562855</v>
      </c>
      <c r="AD2">
        <f>'Domestic Price (US $, indices)'!AK2/'International Price (US $, ind)'!AD2</f>
        <v>0.35424716197021516</v>
      </c>
      <c r="AE2">
        <f>'Domestic Price (US $, indices)'!AL2/'International Price (US $, ind)'!AE2</f>
        <v>0.34932526982611573</v>
      </c>
      <c r="AF2">
        <f>'Domestic Price (US $, indices)'!AM2/'International Price (US $, ind)'!AF2</f>
        <v>0.34467651727039633</v>
      </c>
    </row>
    <row r="3" spans="1:32" x14ac:dyDescent="0.2">
      <c r="A3" s="11" t="s">
        <v>43</v>
      </c>
      <c r="B3">
        <f>'Domestic Price (US $, indices)'!I3/'International Price (US $, ind)'!B3</f>
        <v>1.5090589270008796</v>
      </c>
      <c r="C3">
        <f>'Domestic Price (US $, indices)'!J3/'International Price (US $, ind)'!C3</f>
        <v>1.5145731707317072</v>
      </c>
      <c r="D3">
        <f>'Domestic Price (US $, indices)'!K3/'International Price (US $, ind)'!D3</f>
        <v>1.6285140562248996</v>
      </c>
      <c r="E3">
        <f>'Domestic Price (US $, indices)'!L3/'International Price (US $, ind)'!E3</f>
        <v>1.5309474259378963</v>
      </c>
      <c r="F3">
        <f>'Domestic Price (US $, indices)'!M3/'International Price (US $, ind)'!F3</f>
        <v>1.2318853729704564</v>
      </c>
      <c r="G3">
        <f>'Domestic Price (US $, indices)'!N3/'International Price (US $, ind)'!G3</f>
        <v>1.2024168744855532</v>
      </c>
      <c r="H3">
        <f>'Domestic Price (US $, indices)'!O3/'International Price (US $, ind)'!H3</f>
        <v>1.1863607155234708</v>
      </c>
      <c r="I3">
        <f>'Domestic Price (US $, indices)'!P3/'International Price (US $, ind)'!I3</f>
        <v>1.1577210548759167</v>
      </c>
      <c r="J3">
        <f>'Domestic Price (US $, indices)'!Q3/'International Price (US $, ind)'!J3</f>
        <v>1.1321539750028542</v>
      </c>
      <c r="K3">
        <f>'Domestic Price (US $, indices)'!R3/'International Price (US $, ind)'!K3</f>
        <v>1.1048509432845195</v>
      </c>
      <c r="L3">
        <f>'Domestic Price (US $, indices)'!S3/'International Price (US $, ind)'!L3</f>
        <v>1.0810298980224429</v>
      </c>
      <c r="M3">
        <f>'Domestic Price (US $, indices)'!T3/'International Price (US $, ind)'!M3</f>
        <v>1.0531075847683251</v>
      </c>
      <c r="N3">
        <f>'Domestic Price (US $, indices)'!U3/'International Price (US $, ind)'!N3</f>
        <v>1.0198287721257016</v>
      </c>
      <c r="O3">
        <f>'Domestic Price (US $, indices)'!V3/'International Price (US $, ind)'!O3</f>
        <v>0.97861600967111007</v>
      </c>
      <c r="P3">
        <f>'Domestic Price (US $, indices)'!W3/'International Price (US $, ind)'!P3</f>
        <v>0.93946239984244262</v>
      </c>
      <c r="Q3">
        <f>'Domestic Price (US $, indices)'!X3/'International Price (US $, ind)'!Q3</f>
        <v>0.9190926625368121</v>
      </c>
      <c r="R3">
        <f>'Domestic Price (US $, indices)'!Y3/'International Price (US $, ind)'!R3</f>
        <v>0.89871188940480251</v>
      </c>
      <c r="S3">
        <f>'Domestic Price (US $, indices)'!Z3/'International Price (US $, ind)'!S3</f>
        <v>0.87811100033098122</v>
      </c>
      <c r="T3">
        <f>'Domestic Price (US $, indices)'!AA3/'International Price (US $, ind)'!T3</f>
        <v>0.85771314744628668</v>
      </c>
      <c r="U3">
        <f>'Domestic Price (US $, indices)'!AB3/'International Price (US $, ind)'!U3</f>
        <v>0.83762846576481431</v>
      </c>
      <c r="V3">
        <f>'Domestic Price (US $, indices)'!AC3/'International Price (US $, ind)'!V3</f>
        <v>0.81783072880555563</v>
      </c>
      <c r="W3">
        <f>'Domestic Price (US $, indices)'!AD3/'International Price (US $, ind)'!W3</f>
        <v>0.79822012256774</v>
      </c>
      <c r="X3">
        <f>'Domestic Price (US $, indices)'!AE3/'International Price (US $, ind)'!X3</f>
        <v>0.77905291418824596</v>
      </c>
      <c r="Y3">
        <f>'Domestic Price (US $, indices)'!AF3/'International Price (US $, ind)'!Y3</f>
        <v>0.76083324445740719</v>
      </c>
      <c r="Z3">
        <f>'Domestic Price (US $, indices)'!AG3/'International Price (US $, ind)'!Z3</f>
        <v>0.74422784256126873</v>
      </c>
      <c r="AA3">
        <f>'Domestic Price (US $, indices)'!AH3/'International Price (US $, ind)'!AA3</f>
        <v>0.72925049083011617</v>
      </c>
      <c r="AB3">
        <f>'Domestic Price (US $, indices)'!AI3/'International Price (US $, ind)'!AB3</f>
        <v>0.71459068215364219</v>
      </c>
      <c r="AC3">
        <f>'Domestic Price (US $, indices)'!AJ3/'International Price (US $, ind)'!AC3</f>
        <v>0.70029043270673708</v>
      </c>
      <c r="AD3">
        <f>'Domestic Price (US $, indices)'!AK3/'International Price (US $, ind)'!AD3</f>
        <v>0.68639869352081107</v>
      </c>
      <c r="AE3">
        <f>'Domestic Price (US $, indices)'!AL3/'International Price (US $, ind)'!AE3</f>
        <v>0.67294330119806856</v>
      </c>
      <c r="AF3">
        <f>'Domestic Price (US $, indices)'!AM3/'International Price (US $, ind)'!AF3</f>
        <v>0.65994022981615585</v>
      </c>
    </row>
    <row r="4" spans="1:32" x14ac:dyDescent="0.2">
      <c r="A4" s="11" t="s">
        <v>44</v>
      </c>
      <c r="B4">
        <f>'Domestic Price (US $, indices)'!I4/'International Price (US $, ind)'!B4</f>
        <v>1.2589515331355094</v>
      </c>
      <c r="C4">
        <f>'Domestic Price (US $, indices)'!J4/'International Price (US $, ind)'!C4</f>
        <v>0.99707943925233622</v>
      </c>
      <c r="D4">
        <f>'Domestic Price (US $, indices)'!K4/'International Price (US $, ind)'!D4</f>
        <v>0.88276797829036635</v>
      </c>
      <c r="E4">
        <f>'Domestic Price (US $, indices)'!L4/'International Price (US $, ind)'!E4</f>
        <v>0.7769973435013513</v>
      </c>
      <c r="F4">
        <f>'Domestic Price (US $, indices)'!M4/'International Price (US $, ind)'!F4</f>
        <v>0.71439280965675056</v>
      </c>
      <c r="G4">
        <f>'Domestic Price (US $, indices)'!N4/'International Price (US $, ind)'!G4</f>
        <v>0.65287704980850481</v>
      </c>
      <c r="H4">
        <f>'Domestic Price (US $, indices)'!O4/'International Price (US $, ind)'!H4</f>
        <v>0.60791238637222611</v>
      </c>
      <c r="I4">
        <f>'Domestic Price (US $, indices)'!P4/'International Price (US $, ind)'!I4</f>
        <v>0.56641760839296906</v>
      </c>
      <c r="J4">
        <f>'Domestic Price (US $, indices)'!Q4/'International Price (US $, ind)'!J4</f>
        <v>0.53294266603359775</v>
      </c>
      <c r="K4">
        <f>'Domestic Price (US $, indices)'!R4/'International Price (US $, ind)'!K4</f>
        <v>0.50231245203757868</v>
      </c>
      <c r="L4">
        <f>'Domestic Price (US $, indices)'!S4/'International Price (US $, ind)'!L4</f>
        <v>0.47557761711555679</v>
      </c>
      <c r="M4">
        <f>'Domestic Price (US $, indices)'!T4/'International Price (US $, ind)'!M4</f>
        <v>0.45212065126390805</v>
      </c>
      <c r="N4">
        <f>'Domestic Price (US $, indices)'!U4/'International Price (US $, ind)'!N4</f>
        <v>0.43132497097825095</v>
      </c>
      <c r="O4">
        <f>'Domestic Price (US $, indices)'!V4/'International Price (US $, ind)'!O4</f>
        <v>0.41250494737700732</v>
      </c>
      <c r="P4">
        <f>'Domestic Price (US $, indices)'!W4/'International Price (US $, ind)'!P4</f>
        <v>0.39557642157321454</v>
      </c>
      <c r="Q4">
        <f>'Domestic Price (US $, indices)'!X4/'International Price (US $, ind)'!Q4</f>
        <v>0.38012691612021543</v>
      </c>
      <c r="R4">
        <f>'Domestic Price (US $, indices)'!Y4/'International Price (US $, ind)'!R4</f>
        <v>0.36608271711097073</v>
      </c>
      <c r="S4">
        <f>'Domestic Price (US $, indices)'!Z4/'International Price (US $, ind)'!S4</f>
        <v>0.3532615131161625</v>
      </c>
      <c r="T4">
        <f>'Domestic Price (US $, indices)'!AA4/'International Price (US $, ind)'!T4</f>
        <v>0.34153601066480826</v>
      </c>
      <c r="U4">
        <f>'Domestic Price (US $, indices)'!AB4/'International Price (US $, ind)'!U4</f>
        <v>0.33065052000974232</v>
      </c>
      <c r="V4">
        <f>'Domestic Price (US $, indices)'!AC4/'International Price (US $, ind)'!V4</f>
        <v>0.32060442832449815</v>
      </c>
      <c r="W4">
        <f>'Domestic Price (US $, indices)'!AD4/'International Price (US $, ind)'!W4</f>
        <v>0.31128794826484535</v>
      </c>
      <c r="X4">
        <f>'Domestic Price (US $, indices)'!AE4/'International Price (US $, ind)'!X4</f>
        <v>0.30263417844381929</v>
      </c>
      <c r="Y4">
        <f>'Domestic Price (US $, indices)'!AF4/'International Price (US $, ind)'!Y4</f>
        <v>0.29457027384845796</v>
      </c>
      <c r="Z4">
        <f>'Domestic Price (US $, indices)'!AG4/'International Price (US $, ind)'!Z4</f>
        <v>0.2870329269013846</v>
      </c>
      <c r="AA4">
        <f>'Domestic Price (US $, indices)'!AH4/'International Price (US $, ind)'!AA4</f>
        <v>0.27996557736150179</v>
      </c>
      <c r="AB4">
        <f>'Domestic Price (US $, indices)'!AI4/'International Price (US $, ind)'!AB4</f>
        <v>0.2733316414324285</v>
      </c>
      <c r="AC4">
        <f>'Domestic Price (US $, indices)'!AJ4/'International Price (US $, ind)'!AC4</f>
        <v>0.26710210192243244</v>
      </c>
      <c r="AD4">
        <f>'Domestic Price (US $, indices)'!AK4/'International Price (US $, ind)'!AD4</f>
        <v>0.2612320570904581</v>
      </c>
      <c r="AE4">
        <f>'Domestic Price (US $, indices)'!AL4/'International Price (US $, ind)'!AE4</f>
        <v>0.25569164772813652</v>
      </c>
      <c r="AF4">
        <f>'Domestic Price (US $, indices)'!AM4/'International Price (US $, ind)'!AF4</f>
        <v>0.25045339688024126</v>
      </c>
    </row>
    <row r="5" spans="1:32" x14ac:dyDescent="0.2">
      <c r="A5" s="11" t="s">
        <v>45</v>
      </c>
      <c r="B5">
        <f>'Domestic Price (US $, indices)'!I5/'International Price (US $, ind)'!B5</f>
        <v>1.5823839662447257</v>
      </c>
      <c r="C5">
        <f>'Domestic Price (US $, indices)'!J5/'International Price (US $, ind)'!C5</f>
        <v>0.77009754877438719</v>
      </c>
      <c r="D5">
        <f>'Domestic Price (US $, indices)'!K5/'International Price (US $, ind)'!D5</f>
        <v>0.33273477812177504</v>
      </c>
      <c r="E5">
        <f>'Domestic Price (US $, indices)'!L5/'International Price (US $, ind)'!E5</f>
        <v>0.26580376656311566</v>
      </c>
      <c r="F5">
        <f>'Domestic Price (US $, indices)'!M5/'International Price (US $, ind)'!F5</f>
        <v>0.18584848326346756</v>
      </c>
      <c r="G5">
        <f>'Domestic Price (US $, indices)'!N5/'International Price (US $, ind)'!G5</f>
        <v>0.15973137582798064</v>
      </c>
      <c r="H5">
        <f>'Domestic Price (US $, indices)'!O5/'International Price (US $, ind)'!H5</f>
        <v>0.13604171549465385</v>
      </c>
      <c r="I5">
        <f>'Domestic Price (US $, indices)'!P5/'International Price (US $, ind)'!I5</f>
        <v>0.12078209722710206</v>
      </c>
      <c r="J5">
        <f>'Domestic Price (US $, indices)'!Q5/'International Price (US $, ind)'!J5</f>
        <v>0.1075120111275205</v>
      </c>
      <c r="K5">
        <f>'Domestic Price (US $, indices)'!R5/'International Price (US $, ind)'!K5</f>
        <v>9.7516520910850432E-2</v>
      </c>
      <c r="L5">
        <f>'Domestic Price (US $, indices)'!S5/'International Price (US $, ind)'!L5</f>
        <v>8.8884450623649136E-2</v>
      </c>
      <c r="M5">
        <f>'Domestic Price (US $, indices)'!T5/'International Price (US $, ind)'!M5</f>
        <v>8.1800136613886493E-2</v>
      </c>
      <c r="N5">
        <f>'Domestic Price (US $, indices)'!U5/'International Price (US $, ind)'!N5</f>
        <v>7.5498069284450034E-2</v>
      </c>
      <c r="O5">
        <f>'Domestic Price (US $, indices)'!V5/'International Price (US $, ind)'!O5</f>
        <v>6.9822900986657221E-2</v>
      </c>
      <c r="P5">
        <f>'Domestic Price (US $, indices)'!W5/'International Price (US $, ind)'!P5</f>
        <v>6.4821929522004121E-2</v>
      </c>
      <c r="Q5">
        <f>'Domestic Price (US $, indices)'!X5/'International Price (US $, ind)'!Q5</f>
        <v>6.093572133603857E-2</v>
      </c>
      <c r="R5">
        <f>'Domestic Price (US $, indices)'!Y5/'International Price (US $, ind)'!R5</f>
        <v>5.7460885602676467E-2</v>
      </c>
      <c r="S5">
        <f>'Domestic Price (US $, indices)'!Z5/'International Price (US $, ind)'!S5</f>
        <v>5.4354992489422764E-2</v>
      </c>
      <c r="T5">
        <f>'Domestic Price (US $, indices)'!AA5/'International Price (US $, ind)'!T5</f>
        <v>5.1547914444016886E-2</v>
      </c>
      <c r="U5">
        <f>'Domestic Price (US $, indices)'!AB5/'International Price (US $, ind)'!U5</f>
        <v>4.9004479340785514E-2</v>
      </c>
      <c r="V5">
        <f>'Domestic Price (US $, indices)'!AC5/'International Price (US $, ind)'!V5</f>
        <v>4.6683900473974825E-2</v>
      </c>
      <c r="W5">
        <f>'Domestic Price (US $, indices)'!AD5/'International Price (US $, ind)'!W5</f>
        <v>4.4559970763149236E-2</v>
      </c>
      <c r="X5">
        <f>'Domestic Price (US $, indices)'!AE5/'International Price (US $, ind)'!X5</f>
        <v>4.26089349321025E-2</v>
      </c>
      <c r="Y5">
        <f>'Domestic Price (US $, indices)'!AF5/'International Price (US $, ind)'!Y5</f>
        <v>4.0818999929660531E-2</v>
      </c>
      <c r="Z5">
        <f>'Domestic Price (US $, indices)'!AG5/'International Price (US $, ind)'!Z5</f>
        <v>3.9189013958381105E-2</v>
      </c>
      <c r="AA5">
        <f>'Domestic Price (US $, indices)'!AH5/'International Price (US $, ind)'!AA5</f>
        <v>3.7704825465254659E-2</v>
      </c>
      <c r="AB5">
        <f>'Domestic Price (US $, indices)'!AI5/'International Price (US $, ind)'!AB5</f>
        <v>3.6324060916794687E-2</v>
      </c>
      <c r="AC5">
        <f>'Domestic Price (US $, indices)'!AJ5/'International Price (US $, ind)'!AC5</f>
        <v>3.5037030635768761E-2</v>
      </c>
      <c r="AD5">
        <f>'Domestic Price (US $, indices)'!AK5/'International Price (US $, ind)'!AD5</f>
        <v>3.3834956037795114E-2</v>
      </c>
      <c r="AE5">
        <f>'Domestic Price (US $, indices)'!AL5/'International Price (US $, ind)'!AE5</f>
        <v>3.2710452155705207E-2</v>
      </c>
      <c r="AF5">
        <f>'Domestic Price (US $, indices)'!AM5/'International Price (US $, ind)'!AF5</f>
        <v>3.1656966330711189E-2</v>
      </c>
    </row>
    <row r="6" spans="1:32" x14ac:dyDescent="0.2">
      <c r="A6" s="11" t="s">
        <v>46</v>
      </c>
      <c r="B6">
        <f>'Domestic Price (US $, indices)'!I6/'International Price (US $, ind)'!B6</f>
        <v>1.404362050163577</v>
      </c>
      <c r="C6">
        <f>'Domestic Price (US $, indices)'!J6/'International Price (US $, ind)'!C6</f>
        <v>0.71762697979246315</v>
      </c>
      <c r="D6">
        <f>'Domestic Price (US $, indices)'!K6/'International Price (US $, ind)'!D6</f>
        <v>0.47088480801335558</v>
      </c>
      <c r="E6">
        <f>'Domestic Price (US $, indices)'!L6/'International Price (US $, ind)'!E6</f>
        <v>0.36623944835776739</v>
      </c>
      <c r="F6">
        <f>'Domestic Price (US $, indices)'!M6/'International Price (US $, ind)'!F6</f>
        <v>0.29171716993150215</v>
      </c>
      <c r="G6">
        <f>'Domestic Price (US $, indices)'!N6/'International Price (US $, ind)'!G6</f>
        <v>0.2538410847213638</v>
      </c>
      <c r="H6">
        <f>'Domestic Price (US $, indices)'!O6/'International Price (US $, ind)'!H6</f>
        <v>0.22274035573179693</v>
      </c>
      <c r="I6">
        <f>'Domestic Price (US $, indices)'!P6/'International Price (US $, ind)'!I6</f>
        <v>0.20071049642790187</v>
      </c>
      <c r="J6">
        <f>'Domestic Price (US $, indices)'!Q6/'International Price (US $, ind)'!J6</f>
        <v>0.18176661785706025</v>
      </c>
      <c r="K6">
        <f>'Domestic Price (US $, indices)'!R6/'International Price (US $, ind)'!K6</f>
        <v>0.16633888448067272</v>
      </c>
      <c r="L6">
        <f>'Domestic Price (US $, indices)'!S6/'International Price (US $, ind)'!L6</f>
        <v>0.15309140684883873</v>
      </c>
      <c r="M6">
        <f>'Domestic Price (US $, indices)'!T6/'International Price (US $, ind)'!M6</f>
        <v>0.14216900445566213</v>
      </c>
      <c r="N6">
        <f>'Domestic Price (US $, indices)'!U6/'International Price (US $, ind)'!N6</f>
        <v>0.13244122158248844</v>
      </c>
      <c r="O6">
        <f>'Domestic Price (US $, indices)'!V6/'International Price (US $, ind)'!O6</f>
        <v>0.12313884157813397</v>
      </c>
      <c r="P6">
        <f>'Domestic Price (US $, indices)'!W6/'International Price (US $, ind)'!P6</f>
        <v>0.11542816645917688</v>
      </c>
      <c r="Q6">
        <f>'Domestic Price (US $, indices)'!X6/'International Price (US $, ind)'!Q6</f>
        <v>0.1089214180174246</v>
      </c>
      <c r="R6">
        <f>'Domestic Price (US $, indices)'!Y6/'International Price (US $, ind)'!R6</f>
        <v>0.10311965724519165</v>
      </c>
      <c r="S6">
        <f>'Domestic Price (US $, indices)'!Z6/'International Price (US $, ind)'!S6</f>
        <v>9.7910007464925009E-2</v>
      </c>
      <c r="T6">
        <f>'Domestic Price (US $, indices)'!AA6/'International Price (US $, ind)'!T6</f>
        <v>9.3167593214701333E-2</v>
      </c>
      <c r="U6">
        <f>'Domestic Price (US $, indices)'!AB6/'International Price (US $, ind)'!U6</f>
        <v>8.8843286976164712E-2</v>
      </c>
      <c r="V6">
        <f>'Domestic Price (US $, indices)'!AC6/'International Price (US $, ind)'!V6</f>
        <v>8.4891164346578937E-2</v>
      </c>
      <c r="W6">
        <f>'Domestic Price (US $, indices)'!AD6/'International Price (US $, ind)'!W6</f>
        <v>8.1266048744566555E-2</v>
      </c>
      <c r="X6">
        <f>'Domestic Price (US $, indices)'!AE6/'International Price (US $, ind)'!X6</f>
        <v>7.7914694856092231E-2</v>
      </c>
      <c r="Y6">
        <f>'Domestic Price (US $, indices)'!AF6/'International Price (US $, ind)'!Y6</f>
        <v>7.4816367962320329E-2</v>
      </c>
      <c r="Z6">
        <f>'Domestic Price (US $, indices)'!AG6/'International Price (US $, ind)'!Z6</f>
        <v>7.19926328764907E-2</v>
      </c>
      <c r="AA6">
        <f>'Domestic Price (US $, indices)'!AH6/'International Price (US $, ind)'!AA6</f>
        <v>6.9388195485555942E-2</v>
      </c>
      <c r="AB6">
        <f>'Domestic Price (US $, indices)'!AI6/'International Price (US $, ind)'!AB6</f>
        <v>6.6962471844801932E-2</v>
      </c>
      <c r="AC6">
        <f>'Domestic Price (US $, indices)'!AJ6/'International Price (US $, ind)'!AC6</f>
        <v>6.4696288867352209E-2</v>
      </c>
      <c r="AD6">
        <f>'Domestic Price (US $, indices)'!AK6/'International Price (US $, ind)'!AD6</f>
        <v>6.2574026091750182E-2</v>
      </c>
      <c r="AE6">
        <f>'Domestic Price (US $, indices)'!AL6/'International Price (US $, ind)'!AE6</f>
        <v>6.0584011385415512E-2</v>
      </c>
      <c r="AF6">
        <f>'Domestic Price (US $, indices)'!AM6/'International Price (US $, ind)'!AF6</f>
        <v>5.8715459945439426E-2</v>
      </c>
    </row>
    <row r="7" spans="1:32" x14ac:dyDescent="0.2">
      <c r="A7" s="11" t="s">
        <v>47</v>
      </c>
      <c r="B7">
        <f>'Domestic Price (US $, indices)'!I7/'International Price (US $, ind)'!B7</f>
        <v>1.3226229508196721</v>
      </c>
      <c r="C7">
        <f>'Domestic Price (US $, indices)'!J7/'International Price (US $, ind)'!C7</f>
        <v>0.70726792662590332</v>
      </c>
      <c r="D7">
        <f>'Domestic Price (US $, indices)'!K7/'International Price (US $, ind)'!D7</f>
        <v>0.45003201024327788</v>
      </c>
      <c r="E7">
        <f>'Domestic Price (US $, indices)'!L7/'International Price (US $, ind)'!E7</f>
        <v>0.34155296533219409</v>
      </c>
      <c r="F7">
        <f>'Domestic Price (US $, indices)'!M7/'International Price (US $, ind)'!F7</f>
        <v>0.26620460746928815</v>
      </c>
      <c r="G7">
        <f>'Domestic Price (US $, indices)'!N7/'International Price (US $, ind)'!G7</f>
        <v>0.2311433476446558</v>
      </c>
      <c r="H7">
        <f>'Domestic Price (US $, indices)'!O7/'International Price (US $, ind)'!H7</f>
        <v>0.20051667730724335</v>
      </c>
      <c r="I7">
        <f>'Domestic Price (US $, indices)'!P7/'International Price (US $, ind)'!I7</f>
        <v>0.17987923883102194</v>
      </c>
      <c r="J7">
        <f>'Domestic Price (US $, indices)'!Q7/'International Price (US $, ind)'!J7</f>
        <v>0.16222544069954298</v>
      </c>
      <c r="K7">
        <f>'Domestic Price (US $, indices)'!R7/'International Price (US $, ind)'!K7</f>
        <v>0.14883985993497695</v>
      </c>
      <c r="L7">
        <f>'Domestic Price (US $, indices)'!S7/'International Price (US $, ind)'!L7</f>
        <v>0.13735392992358061</v>
      </c>
      <c r="M7">
        <f>'Domestic Price (US $, indices)'!T7/'International Price (US $, ind)'!M7</f>
        <v>0.12768453655389</v>
      </c>
      <c r="N7">
        <f>'Domestic Price (US $, indices)'!U7/'International Price (US $, ind)'!N7</f>
        <v>0.1187448251598343</v>
      </c>
      <c r="O7">
        <f>'Domestic Price (US $, indices)'!V7/'International Price (US $, ind)'!O7</f>
        <v>0.10989901373231152</v>
      </c>
      <c r="P7">
        <f>'Domestic Price (US $, indices)'!W7/'International Price (US $, ind)'!P7</f>
        <v>0.10281676744872441</v>
      </c>
      <c r="Q7">
        <f>'Domestic Price (US $, indices)'!X7/'International Price (US $, ind)'!Q7</f>
        <v>9.6911058189461136E-2</v>
      </c>
      <c r="R7">
        <f>'Domestic Price (US $, indices)'!Y7/'International Price (US $, ind)'!R7</f>
        <v>9.1654987016649273E-2</v>
      </c>
      <c r="S7">
        <f>'Domestic Price (US $, indices)'!Z7/'International Price (US $, ind)'!S7</f>
        <v>8.6986848643646725E-2</v>
      </c>
      <c r="T7">
        <f>'Domestic Price (US $, indices)'!AA7/'International Price (US $, ind)'!T7</f>
        <v>8.2765683993292594E-2</v>
      </c>
      <c r="U7">
        <f>'Domestic Price (US $, indices)'!AB7/'International Price (US $, ind)'!U7</f>
        <v>7.8932963572770562E-2</v>
      </c>
      <c r="V7">
        <f>'Domestic Price (US $, indices)'!AC7/'International Price (US $, ind)'!V7</f>
        <v>7.5406982244695053E-2</v>
      </c>
      <c r="W7">
        <f>'Domestic Price (US $, indices)'!AD7/'International Price (US $, ind)'!W7</f>
        <v>7.2144540171543883E-2</v>
      </c>
      <c r="X7">
        <f>'Domestic Price (US $, indices)'!AE7/'International Price (US $, ind)'!X7</f>
        <v>6.9114146070413829E-2</v>
      </c>
      <c r="Y7">
        <f>'Domestic Price (US $, indices)'!AF7/'International Price (US $, ind)'!Y7</f>
        <v>6.6314810807107868E-2</v>
      </c>
      <c r="Z7">
        <f>'Domestic Price (US $, indices)'!AG7/'International Price (US $, ind)'!Z7</f>
        <v>6.3785164905298175E-2</v>
      </c>
      <c r="AA7">
        <f>'Domestic Price (US $, indices)'!AH7/'International Price (US $, ind)'!AA7</f>
        <v>6.1458912550553836E-2</v>
      </c>
      <c r="AB7">
        <f>'Domestic Price (US $, indices)'!AI7/'International Price (US $, ind)'!AB7</f>
        <v>5.9295648094122834E-2</v>
      </c>
      <c r="AC7">
        <f>'Domestic Price (US $, indices)'!AJ7/'International Price (US $, ind)'!AC7</f>
        <v>5.7277691317134526E-2</v>
      </c>
      <c r="AD7">
        <f>'Domestic Price (US $, indices)'!AK7/'International Price (US $, ind)'!AD7</f>
        <v>5.5388152712674714E-2</v>
      </c>
      <c r="AE7">
        <f>'Domestic Price (US $, indices)'!AL7/'International Price (US $, ind)'!AE7</f>
        <v>5.3614899647573724E-2</v>
      </c>
      <c r="AF7">
        <f>'Domestic Price (US $, indices)'!AM7/'International Price (US $, ind)'!AF7</f>
        <v>5.1947414781779916E-2</v>
      </c>
    </row>
    <row r="8" spans="1:32" x14ac:dyDescent="0.2">
      <c r="A8" s="11" t="s">
        <v>48</v>
      </c>
      <c r="B8">
        <f>'Domestic Price (US $, indices)'!I8/'International Price (US $, ind)'!B8</f>
        <v>1.1520037278657969</v>
      </c>
      <c r="C8">
        <f>'Domestic Price (US $, indices)'!J8/'International Price (US $, ind)'!C8</f>
        <v>1.0315208825847124</v>
      </c>
      <c r="D8">
        <f>'Domestic Price (US $, indices)'!K8/'International Price (US $, ind)'!D8</f>
        <v>1.2090339892665474</v>
      </c>
      <c r="E8">
        <f>'Domestic Price (US $, indices)'!L8/'International Price (US $, ind)'!E8</f>
        <v>1.1556691976756828</v>
      </c>
      <c r="F8">
        <f>'Domestic Price (US $, indices)'!M8/'International Price (US $, ind)'!F8</f>
        <v>1.2729879520720604</v>
      </c>
      <c r="G8">
        <f>'Domestic Price (US $, indices)'!N8/'International Price (US $, ind)'!G8</f>
        <v>1.2966827866323234</v>
      </c>
      <c r="H8">
        <f>'Domestic Price (US $, indices)'!O8/'International Price (US $, ind)'!H8</f>
        <v>1.3994827372441483</v>
      </c>
      <c r="I8">
        <f>'Domestic Price (US $, indices)'!P8/'International Price (US $, ind)'!I8</f>
        <v>1.4491163494850174</v>
      </c>
      <c r="J8">
        <f>'Domestic Price (US $, indices)'!Q8/'International Price (US $, ind)'!J8</f>
        <v>1.5520469785740783</v>
      </c>
      <c r="K8">
        <f>'Domestic Price (US $, indices)'!R8/'International Price (US $, ind)'!K8</f>
        <v>1.6331277073746329</v>
      </c>
      <c r="L8">
        <f>'Domestic Price (US $, indices)'!S8/'International Price (US $, ind)'!L8</f>
        <v>1.7391784067119103</v>
      </c>
      <c r="M8">
        <f>'Domestic Price (US $, indices)'!T8/'International Price (US $, ind)'!M8</f>
        <v>1.8283062602949876</v>
      </c>
      <c r="N8">
        <f>'Domestic Price (US $, indices)'!U8/'International Price (US $, ind)'!N8</f>
        <v>1.9449318980035593</v>
      </c>
      <c r="O8">
        <f>'Domestic Price (US $, indices)'!V8/'International Price (US $, ind)'!O8</f>
        <v>2.0692902408670864</v>
      </c>
      <c r="P8">
        <f>'Domestic Price (US $, indices)'!W8/'International Price (US $, ind)'!P8</f>
        <v>2.2076907861866744</v>
      </c>
      <c r="Q8">
        <f>'Domestic Price (US $, indices)'!X8/'International Price (US $, ind)'!Q8</f>
        <v>2.3546078898671765</v>
      </c>
      <c r="R8">
        <f>'Domestic Price (US $, indices)'!Y8/'International Price (US $, ind)'!R8</f>
        <v>2.5208936645897722</v>
      </c>
      <c r="S8">
        <f>'Domestic Price (US $, indices)'!Z8/'International Price (US $, ind)'!S8</f>
        <v>2.7033429787709897</v>
      </c>
      <c r="T8">
        <f>'Domestic Price (US $, indices)'!AA8/'International Price (US $, ind)'!T8</f>
        <v>2.907720298230255</v>
      </c>
      <c r="U8">
        <f>'Domestic Price (US $, indices)'!AB8/'International Price (US $, ind)'!U8</f>
        <v>3.1370822585362212</v>
      </c>
      <c r="V8">
        <f>'Domestic Price (US $, indices)'!AC8/'International Price (US $, ind)'!V8</f>
        <v>3.4002544910424315</v>
      </c>
      <c r="W8">
        <f>'Domestic Price (US $, indices)'!AD8/'International Price (US $, ind)'!W8</f>
        <v>3.7020198121229693</v>
      </c>
      <c r="X8">
        <f>'Domestic Price (US $, indices)'!AE8/'International Price (US $, ind)'!X8</f>
        <v>4.0490300867665256</v>
      </c>
      <c r="Y8">
        <f>'Domestic Price (US $, indices)'!AF8/'International Price (US $, ind)'!Y8</f>
        <v>4.4530069657059785</v>
      </c>
      <c r="Z8">
        <f>'Domestic Price (US $, indices)'!AG8/'International Price (US $, ind)'!Z8</f>
        <v>4.9333006797339012</v>
      </c>
      <c r="AA8">
        <f>'Domestic Price (US $, indices)'!AH8/'International Price (US $, ind)'!AA8</f>
        <v>5.5111702429383831</v>
      </c>
      <c r="AB8">
        <f>'Domestic Price (US $, indices)'!AI8/'International Price (US $, ind)'!AB8</f>
        <v>6.2203319527249779</v>
      </c>
      <c r="AC8">
        <f>'Domestic Price (US $, indices)'!AJ8/'International Price (US $, ind)'!AC8</f>
        <v>7.1105765599948683</v>
      </c>
      <c r="AD8">
        <f>'Domestic Price (US $, indices)'!AK8/'International Price (US $, ind)'!AD8</f>
        <v>8.262240258365896</v>
      </c>
      <c r="AE8">
        <f>'Domestic Price (US $, indices)'!AL8/'International Price (US $, ind)'!AE8</f>
        <v>9.8082304231217137</v>
      </c>
      <c r="AF8">
        <f>'Domestic Price (US $, indices)'!AM8/'International Price (US $, ind)'!AF8</f>
        <v>11.993907906136329</v>
      </c>
    </row>
    <row r="9" spans="1:32" x14ac:dyDescent="0.2">
      <c r="A9" s="11" t="s">
        <v>49</v>
      </c>
      <c r="B9">
        <f>'Domestic Price (US $, indices)'!I9/'International Price (US $, ind)'!B9</f>
        <v>3.1779475982532754</v>
      </c>
      <c r="C9">
        <f>'Domestic Price (US $, indices)'!J9/'International Price (US $, ind)'!C9</f>
        <v>2.3598531684698609</v>
      </c>
      <c r="D9">
        <f>'Domestic Price (US $, indices)'!K9/'International Price (US $, ind)'!D9</f>
        <v>2.122547770700637</v>
      </c>
      <c r="E9">
        <f>'Domestic Price (US $, indices)'!L9/'International Price (US $, ind)'!E9</f>
        <v>2.5874197386738063</v>
      </c>
      <c r="F9">
        <f>'Domestic Price (US $, indices)'!M9/'International Price (US $, ind)'!F9</f>
        <v>2.1853268559617867</v>
      </c>
      <c r="G9">
        <f>'Domestic Price (US $, indices)'!N9/'International Price (US $, ind)'!G9</f>
        <v>2.1803888761257952</v>
      </c>
      <c r="H9">
        <f>'Domestic Price (US $, indices)'!O9/'International Price (US $, ind)'!H9</f>
        <v>2.0264371179211196</v>
      </c>
      <c r="I9">
        <f>'Domestic Price (US $, indices)'!P9/'International Price (US $, ind)'!I9</f>
        <v>2.0040216465724261</v>
      </c>
      <c r="J9">
        <f>'Domestic Price (US $, indices)'!Q9/'International Price (US $, ind)'!J9</f>
        <v>1.9192526979715006</v>
      </c>
      <c r="K9">
        <f>'Domestic Price (US $, indices)'!R9/'International Price (US $, ind)'!K9</f>
        <v>1.8932194244784573</v>
      </c>
      <c r="L9">
        <f>'Domestic Price (US $, indices)'!S9/'International Price (US $, ind)'!L9</f>
        <v>1.8353197903574079</v>
      </c>
      <c r="M9">
        <f>'Domestic Price (US $, indices)'!T9/'International Price (US $, ind)'!M9</f>
        <v>1.7904255817295602</v>
      </c>
      <c r="N9">
        <f>'Domestic Price (US $, indices)'!U9/'International Price (US $, ind)'!N9</f>
        <v>1.7377611450723185</v>
      </c>
      <c r="O9">
        <f>'Domestic Price (US $, indices)'!V9/'International Price (US $, ind)'!O9</f>
        <v>1.711855698393965</v>
      </c>
      <c r="P9">
        <f>'Domestic Price (US $, indices)'!W9/'International Price (US $, ind)'!P9</f>
        <v>1.6784979088605436</v>
      </c>
      <c r="Q9">
        <f>'Domestic Price (US $, indices)'!X9/'International Price (US $, ind)'!Q9</f>
        <v>1.6488947518190942</v>
      </c>
      <c r="R9">
        <f>'Domestic Price (US $, indices)'!Y9/'International Price (US $, ind)'!R9</f>
        <v>1.6194025856211751</v>
      </c>
      <c r="S9">
        <f>'Domestic Price (US $, indices)'!Z9/'International Price (US $, ind)'!S9</f>
        <v>1.5933147406169605</v>
      </c>
      <c r="T9">
        <f>'Domestic Price (US $, indices)'!AA9/'International Price (US $, ind)'!T9</f>
        <v>1.5675237049298698</v>
      </c>
      <c r="U9">
        <f>'Domestic Price (US $, indices)'!AB9/'International Price (US $, ind)'!U9</f>
        <v>1.5439999658712393</v>
      </c>
      <c r="V9">
        <f>'Domestic Price (US $, indices)'!AC9/'International Price (US $, ind)'!V9</f>
        <v>1.5228577157244907</v>
      </c>
      <c r="W9">
        <f>'Domestic Price (US $, indices)'!AD9/'International Price (US $, ind)'!W9</f>
        <v>1.5040361881168389</v>
      </c>
      <c r="X9">
        <f>'Domestic Price (US $, indices)'!AE9/'International Price (US $, ind)'!X9</f>
        <v>1.4857029317433181</v>
      </c>
      <c r="Y9">
        <f>'Domestic Price (US $, indices)'!AF9/'International Price (US $, ind)'!Y9</f>
        <v>1.4671826389619667</v>
      </c>
      <c r="Z9">
        <f>'Domestic Price (US $, indices)'!AG9/'International Price (US $, ind)'!Z9</f>
        <v>1.4502832580184066</v>
      </c>
      <c r="AA9">
        <f>'Domestic Price (US $, indices)'!AH9/'International Price (US $, ind)'!AA9</f>
        <v>1.4345621270675157</v>
      </c>
      <c r="AB9">
        <f>'Domestic Price (US $, indices)'!AI9/'International Price (US $, ind)'!AB9</f>
        <v>1.4197602523793564</v>
      </c>
      <c r="AC9">
        <f>'Domestic Price (US $, indices)'!AJ9/'International Price (US $, ind)'!AC9</f>
        <v>1.4057886961262553</v>
      </c>
      <c r="AD9">
        <f>'Domestic Price (US $, indices)'!AK9/'International Price (US $, ind)'!AD9</f>
        <v>1.3925965558407414</v>
      </c>
      <c r="AE9">
        <f>'Domestic Price (US $, indices)'!AL9/'International Price (US $, ind)'!AE9</f>
        <v>1.3799860912491579</v>
      </c>
      <c r="AF9">
        <f>'Domestic Price (US $, indices)'!AM9/'International Price (US $, ind)'!AF9</f>
        <v>1.3678355992504327</v>
      </c>
    </row>
    <row r="10" spans="1:32" x14ac:dyDescent="0.2">
      <c r="A10" s="11" t="s">
        <v>50</v>
      </c>
      <c r="B10">
        <f>'Domestic Price (US $, indices)'!I10/'International Price (US $, ind)'!B10</f>
        <v>1.3001945525291829</v>
      </c>
      <c r="C10">
        <f>'Domestic Price (US $, indices)'!J10/'International Price (US $, ind)'!C10</f>
        <v>1.4518105849582175</v>
      </c>
      <c r="D10">
        <f>'Domestic Price (US $, indices)'!K10/'International Price (US $, ind)'!D10</f>
        <v>1.5674481514878269</v>
      </c>
      <c r="E10">
        <f>'Domestic Price (US $, indices)'!L10/'International Price (US $, ind)'!E10</f>
        <v>1.5233726155158962</v>
      </c>
      <c r="F10">
        <f>'Domestic Price (US $, indices)'!M10/'International Price (US $, ind)'!F10</f>
        <v>1.233432531375956</v>
      </c>
      <c r="G10">
        <f>'Domestic Price (US $, indices)'!N10/'International Price (US $, ind)'!G10</f>
        <v>1.2445475575974514</v>
      </c>
      <c r="H10">
        <f>'Domestic Price (US $, indices)'!O10/'International Price (US $, ind)'!H10</f>
        <v>1.2394455658880337</v>
      </c>
      <c r="I10">
        <f>'Domestic Price (US $, indices)'!P10/'International Price (US $, ind)'!I10</f>
        <v>1.2486290274005518</v>
      </c>
      <c r="J10">
        <f>'Domestic Price (US $, indices)'!Q10/'International Price (US $, ind)'!J10</f>
        <v>1.242955648075498</v>
      </c>
      <c r="K10">
        <f>'Domestic Price (US $, indices)'!R10/'International Price (US $, ind)'!K10</f>
        <v>1.2467234951636115</v>
      </c>
      <c r="L10">
        <f>'Domestic Price (US $, indices)'!S10/'International Price (US $, ind)'!L10</f>
        <v>1.2481474512720439</v>
      </c>
      <c r="M10">
        <f>'Domestic Price (US $, indices)'!T10/'International Price (US $, ind)'!M10</f>
        <v>1.2474039073805612</v>
      </c>
      <c r="N10">
        <f>'Domestic Price (US $, indices)'!U10/'International Price (US $, ind)'!N10</f>
        <v>1.2271910211331614</v>
      </c>
      <c r="O10">
        <f>'Domestic Price (US $, indices)'!V10/'International Price (US $, ind)'!O10</f>
        <v>1.1936143827104535</v>
      </c>
      <c r="P10">
        <f>'Domestic Price (US $, indices)'!W10/'International Price (US $, ind)'!P10</f>
        <v>1.1662340792628494</v>
      </c>
      <c r="Q10">
        <f>'Domestic Price (US $, indices)'!X10/'International Price (US $, ind)'!Q10</f>
        <v>1.1602587258918593</v>
      </c>
      <c r="R10">
        <f>'Domestic Price (US $, indices)'!Y10/'International Price (US $, ind)'!R10</f>
        <v>1.1531366039762823</v>
      </c>
      <c r="S10">
        <f>'Domestic Price (US $, indices)'!Z10/'International Price (US $, ind)'!S10</f>
        <v>1.145257820648383</v>
      </c>
      <c r="T10">
        <f>'Domestic Price (US $, indices)'!AA10/'International Price (US $, ind)'!T10</f>
        <v>1.1362050946487097</v>
      </c>
      <c r="U10">
        <f>'Domestic Price (US $, indices)'!AB10/'International Price (US $, ind)'!U10</f>
        <v>1.1265916846136124</v>
      </c>
      <c r="V10">
        <f>'Domestic Price (US $, indices)'!AC10/'International Price (US $, ind)'!V10</f>
        <v>1.1159333293970408</v>
      </c>
      <c r="W10">
        <f>'Domestic Price (US $, indices)'!AD10/'International Price (US $, ind)'!W10</f>
        <v>1.104074035416676</v>
      </c>
      <c r="X10">
        <f>'Domestic Price (US $, indices)'!AE10/'International Price (US $, ind)'!X10</f>
        <v>1.0912781456540404</v>
      </c>
      <c r="Y10">
        <f>'Domestic Price (US $, indices)'!AF10/'International Price (US $, ind)'!Y10</f>
        <v>1.0790851218828512</v>
      </c>
      <c r="Z10">
        <f>'Domestic Price (US $, indices)'!AG10/'International Price (US $, ind)'!Z10</f>
        <v>1.0688266733921341</v>
      </c>
      <c r="AA10">
        <f>'Domestic Price (US $, indices)'!AH10/'International Price (US $, ind)'!AA10</f>
        <v>1.0600748143918735</v>
      </c>
      <c r="AB10">
        <f>'Domestic Price (US $, indices)'!AI10/'International Price (US $, ind)'!AB10</f>
        <v>1.0510768448625663</v>
      </c>
      <c r="AC10">
        <f>'Domestic Price (US $, indices)'!AJ10/'International Price (US $, ind)'!AC10</f>
        <v>1.0418925758592747</v>
      </c>
      <c r="AD10">
        <f>'Domestic Price (US $, indices)'!AK10/'International Price (US $, ind)'!AD10</f>
        <v>1.0325869144204656</v>
      </c>
      <c r="AE10">
        <f>'Domestic Price (US $, indices)'!AL10/'International Price (US $, ind)'!AE10</f>
        <v>1.0232456602492312</v>
      </c>
      <c r="AF10">
        <f>'Domestic Price (US $, indices)'!AM10/'International Price (US $, ind)'!AF10</f>
        <v>1.0139222190507697</v>
      </c>
    </row>
    <row r="11" spans="1:32" x14ac:dyDescent="0.2">
      <c r="A11" s="11" t="s">
        <v>51</v>
      </c>
      <c r="B11">
        <f>'Domestic Price (US $, indices)'!I11/'International Price (US $, ind)'!B11</f>
        <v>1.5873065015479875</v>
      </c>
      <c r="C11">
        <f>'Domestic Price (US $, indices)'!J11/'International Price (US $, ind)'!C11</f>
        <v>1.1330337490829052</v>
      </c>
      <c r="D11">
        <f>'Domestic Price (US $, indices)'!K11/'International Price (US $, ind)'!D11</f>
        <v>0.89441277080957804</v>
      </c>
      <c r="E11">
        <f>'Domestic Price (US $, indices)'!L11/'International Price (US $, ind)'!E11</f>
        <v>1.1979888321117311</v>
      </c>
      <c r="F11">
        <f>'Domestic Price (US $, indices)'!M11/'International Price (US $, ind)'!F11</f>
        <v>0.98748948759686939</v>
      </c>
      <c r="G11">
        <f>'Domestic Price (US $, indices)'!N11/'International Price (US $, ind)'!G11</f>
        <v>0.97671830387079916</v>
      </c>
      <c r="H11">
        <f>'Domestic Price (US $, indices)'!O11/'International Price (US $, ind)'!H11</f>
        <v>0.89166479388855435</v>
      </c>
      <c r="I11">
        <f>'Domestic Price (US $, indices)'!P11/'International Price (US $, ind)'!I11</f>
        <v>0.87662246026322721</v>
      </c>
      <c r="J11">
        <f>'Domestic Price (US $, indices)'!Q11/'International Price (US $, ind)'!J11</f>
        <v>0.82807665030120603</v>
      </c>
      <c r="K11">
        <f>'Domestic Price (US $, indices)'!R11/'International Price (US $, ind)'!K11</f>
        <v>0.80751313489174747</v>
      </c>
      <c r="L11">
        <f>'Domestic Price (US $, indices)'!S11/'International Price (US $, ind)'!L11</f>
        <v>0.7782618435094395</v>
      </c>
      <c r="M11">
        <f>'Domestic Price (US $, indices)'!T11/'International Price (US $, ind)'!M11</f>
        <v>0.76060897109337133</v>
      </c>
      <c r="N11">
        <f>'Domestic Price (US $, indices)'!U11/'International Price (US $, ind)'!N11</f>
        <v>0.73753860963932572</v>
      </c>
      <c r="O11">
        <f>'Domestic Price (US $, indices)'!V11/'International Price (US $, ind)'!O11</f>
        <v>0.71745679003287222</v>
      </c>
      <c r="P11">
        <f>'Domestic Price (US $, indices)'!W11/'International Price (US $, ind)'!P11</f>
        <v>0.69958393530145124</v>
      </c>
      <c r="Q11">
        <f>'Domestic Price (US $, indices)'!X11/'International Price (US $, ind)'!Q11</f>
        <v>0.68438867278158555</v>
      </c>
      <c r="R11">
        <f>'Domestic Price (US $, indices)'!Y11/'International Price (US $, ind)'!R11</f>
        <v>0.66974493437188809</v>
      </c>
      <c r="S11">
        <f>'Domestic Price (US $, indices)'!Z11/'International Price (US $, ind)'!S11</f>
        <v>0.65669389898862784</v>
      </c>
      <c r="T11">
        <f>'Domestic Price (US $, indices)'!AA11/'International Price (US $, ind)'!T11</f>
        <v>0.64426377244244093</v>
      </c>
      <c r="U11">
        <f>'Domestic Price (US $, indices)'!AB11/'International Price (US $, ind)'!U11</f>
        <v>0.63268901176105941</v>
      </c>
      <c r="V11">
        <f>'Domestic Price (US $, indices)'!AC11/'International Price (US $, ind)'!V11</f>
        <v>0.62160031285219686</v>
      </c>
      <c r="W11">
        <f>'Domestic Price (US $, indices)'!AD11/'International Price (US $, ind)'!W11</f>
        <v>0.61139992853672998</v>
      </c>
      <c r="X11">
        <f>'Domestic Price (US $, indices)'!AE11/'International Price (US $, ind)'!X11</f>
        <v>0.60210374467959271</v>
      </c>
      <c r="Y11">
        <f>'Domestic Price (US $, indices)'!AF11/'International Price (US $, ind)'!Y11</f>
        <v>0.59353674315005156</v>
      </c>
      <c r="Z11">
        <f>'Domestic Price (US $, indices)'!AG11/'International Price (US $, ind)'!Z11</f>
        <v>0.5852320381856545</v>
      </c>
      <c r="AA11">
        <f>'Domestic Price (US $, indices)'!AH11/'International Price (US $, ind)'!AA11</f>
        <v>0.5774149619454505</v>
      </c>
      <c r="AB11">
        <f>'Domestic Price (US $, indices)'!AI11/'International Price (US $, ind)'!AB11</f>
        <v>0.57002785318891769</v>
      </c>
      <c r="AC11">
        <f>'Domestic Price (US $, indices)'!AJ11/'International Price (US $, ind)'!AC11</f>
        <v>0.56306562460974108</v>
      </c>
      <c r="AD11">
        <f>'Domestic Price (US $, indices)'!AK11/'International Price (US $, ind)'!AD11</f>
        <v>0.55650205283286025</v>
      </c>
      <c r="AE11">
        <f>'Domestic Price (US $, indices)'!AL11/'International Price (US $, ind)'!AE11</f>
        <v>0.55032143833949654</v>
      </c>
      <c r="AF11">
        <f>'Domestic Price (US $, indices)'!AM11/'International Price (US $, ind)'!AF11</f>
        <v>0.54447022538709366</v>
      </c>
    </row>
    <row r="12" spans="1:32" x14ac:dyDescent="0.2">
      <c r="A12" s="11" t="s">
        <v>52</v>
      </c>
      <c r="B12">
        <f>'Domestic Price (US $, indices)'!I12/'International Price (US $, ind)'!B12</f>
        <v>1.9100461893764435</v>
      </c>
      <c r="C12">
        <f>'Domestic Price (US $, indices)'!J12/'International Price (US $, ind)'!C12</f>
        <v>1.6757515030060122</v>
      </c>
      <c r="D12">
        <f>'Domestic Price (US $, indices)'!K12/'International Price (US $, ind)'!D12</f>
        <v>1.8089285714285714</v>
      </c>
      <c r="E12">
        <f>'Domestic Price (US $, indices)'!L12/'International Price (US $, ind)'!E12</f>
        <v>1.8742051282400132</v>
      </c>
      <c r="F12">
        <f>'Domestic Price (US $, indices)'!M12/'International Price (US $, ind)'!F12</f>
        <v>1.6869327207831057</v>
      </c>
      <c r="G12">
        <f>'Domestic Price (US $, indices)'!N12/'International Price (US $, ind)'!G12</f>
        <v>1.7034040774102064</v>
      </c>
      <c r="H12">
        <f>'Domestic Price (US $, indices)'!O12/'International Price (US $, ind)'!H12</f>
        <v>1.7021313416181334</v>
      </c>
      <c r="I12">
        <f>'Domestic Price (US $, indices)'!P12/'International Price (US $, ind)'!I12</f>
        <v>1.7066604802061265</v>
      </c>
      <c r="J12">
        <f>'Domestic Price (US $, indices)'!Q12/'International Price (US $, ind)'!J12</f>
        <v>1.7061073231262198</v>
      </c>
      <c r="K12">
        <f>'Domestic Price (US $, indices)'!R12/'International Price (US $, ind)'!K12</f>
        <v>1.706704912264829</v>
      </c>
      <c r="L12">
        <f>'Domestic Price (US $, indices)'!S12/'International Price (US $, ind)'!L12</f>
        <v>1.7016829962456843</v>
      </c>
      <c r="M12">
        <f>'Domestic Price (US $, indices)'!T12/'International Price (US $, ind)'!M12</f>
        <v>1.6956457861660954</v>
      </c>
      <c r="N12">
        <f>'Domestic Price (US $, indices)'!U12/'International Price (US $, ind)'!N12</f>
        <v>1.6867685079470192</v>
      </c>
      <c r="O12">
        <f>'Domestic Price (US $, indices)'!V12/'International Price (US $, ind)'!O12</f>
        <v>1.6736229605440596</v>
      </c>
      <c r="P12">
        <f>'Domestic Price (US $, indices)'!W12/'International Price (US $, ind)'!P12</f>
        <v>1.6553399093781114</v>
      </c>
      <c r="Q12">
        <f>'Domestic Price (US $, indices)'!X12/'International Price (US $, ind)'!Q12</f>
        <v>1.6521873566777769</v>
      </c>
      <c r="R12">
        <f>'Domestic Price (US $, indices)'!Y12/'International Price (US $, ind)'!R12</f>
        <v>1.6475139100886644</v>
      </c>
      <c r="S12">
        <f>'Domestic Price (US $, indices)'!Z12/'International Price (US $, ind)'!S12</f>
        <v>1.6421674627904235</v>
      </c>
      <c r="T12">
        <f>'Domestic Price (US $, indices)'!AA12/'International Price (US $, ind)'!T12</f>
        <v>1.636120724153586</v>
      </c>
      <c r="U12">
        <f>'Domestic Price (US $, indices)'!AB12/'International Price (US $, ind)'!U12</f>
        <v>1.6293930432112751</v>
      </c>
      <c r="V12">
        <f>'Domestic Price (US $, indices)'!AC12/'International Price (US $, ind)'!V12</f>
        <v>1.6220725453680371</v>
      </c>
      <c r="W12">
        <f>'Domestic Price (US $, indices)'!AD12/'International Price (US $, ind)'!W12</f>
        <v>1.6144619130503259</v>
      </c>
      <c r="X12">
        <f>'Domestic Price (US $, indices)'!AE12/'International Price (US $, ind)'!X12</f>
        <v>1.606746260630121</v>
      </c>
      <c r="Y12">
        <f>'Domestic Price (US $, indices)'!AF12/'International Price (US $, ind)'!Y12</f>
        <v>1.5991090825793173</v>
      </c>
      <c r="Z12">
        <f>'Domestic Price (US $, indices)'!AG12/'International Price (US $, ind)'!Z12</f>
        <v>1.5920155008415529</v>
      </c>
      <c r="AA12">
        <f>'Domestic Price (US $, indices)'!AH12/'International Price (US $, ind)'!AA12</f>
        <v>1.5859738249015627</v>
      </c>
      <c r="AB12">
        <f>'Domestic Price (US $, indices)'!AI12/'International Price (US $, ind)'!AB12</f>
        <v>1.5796641653776133</v>
      </c>
      <c r="AC12">
        <f>'Domestic Price (US $, indices)'!AJ12/'International Price (US $, ind)'!AC12</f>
        <v>1.5731913888206626</v>
      </c>
      <c r="AD12">
        <f>'Domestic Price (US $, indices)'!AK12/'International Price (US $, ind)'!AD12</f>
        <v>1.5666136897757499</v>
      </c>
      <c r="AE12">
        <f>'Domestic Price (US $, indices)'!AL12/'International Price (US $, ind)'!AE12</f>
        <v>1.5599814706678938</v>
      </c>
      <c r="AF12">
        <f>'Domestic Price (US $, indices)'!AM12/'International Price (US $, ind)'!AF12</f>
        <v>1.5533587080241733</v>
      </c>
    </row>
    <row r="13" spans="1:32" x14ac:dyDescent="0.2">
      <c r="A13" s="11" t="s">
        <v>53</v>
      </c>
      <c r="B13">
        <f>'Domestic Price (US $, indices)'!I13/'International Price (US $, ind)'!B13</f>
        <v>1.8532497149372862</v>
      </c>
      <c r="C13">
        <f>'Domestic Price (US $, indices)'!J13/'International Price (US $, ind)'!C13</f>
        <v>1.4883952855847691</v>
      </c>
      <c r="D13">
        <f>'Domestic Price (US $, indices)'!K13/'International Price (US $, ind)'!D13</f>
        <v>1.601735776277724</v>
      </c>
      <c r="E13">
        <f>'Domestic Price (US $, indices)'!L13/'International Price (US $, ind)'!E13</f>
        <v>1.5642776372066867</v>
      </c>
      <c r="F13">
        <f>'Domestic Price (US $, indices)'!M13/'International Price (US $, ind)'!F13</f>
        <v>1.5020493340320638</v>
      </c>
      <c r="G13">
        <f>'Domestic Price (US $, indices)'!N13/'International Price (US $, ind)'!G13</f>
        <v>1.5103244896306272</v>
      </c>
      <c r="H13">
        <f>'Domestic Price (US $, indices)'!O13/'International Price (US $, ind)'!H13</f>
        <v>1.5002242150668283</v>
      </c>
      <c r="I13">
        <f>'Domestic Price (US $, indices)'!P13/'International Price (US $, ind)'!I13</f>
        <v>1.5011268856125788</v>
      </c>
      <c r="J13">
        <f>'Domestic Price (US $, indices)'!Q13/'International Price (US $, ind)'!J13</f>
        <v>1.4924367962951814</v>
      </c>
      <c r="K13">
        <f>'Domestic Price (US $, indices)'!R13/'International Price (US $, ind)'!K13</f>
        <v>1.4861103666527848</v>
      </c>
      <c r="L13">
        <f>'Domestic Price (US $, indices)'!S13/'International Price (US $, ind)'!L13</f>
        <v>1.4727898472736716</v>
      </c>
      <c r="M13">
        <f>'Domestic Price (US $, indices)'!T13/'International Price (US $, ind)'!M13</f>
        <v>1.4594418347701421</v>
      </c>
      <c r="N13">
        <f>'Domestic Price (US $, indices)'!U13/'International Price (US $, ind)'!N13</f>
        <v>1.4430277089333403</v>
      </c>
      <c r="O13">
        <f>'Domestic Price (US $, indices)'!V13/'International Price (US $, ind)'!O13</f>
        <v>1.4257302335427124</v>
      </c>
      <c r="P13">
        <f>'Domestic Price (US $, indices)'!W13/'International Price (US $, ind)'!P13</f>
        <v>1.4146944018426635</v>
      </c>
      <c r="Q13">
        <f>'Domestic Price (US $, indices)'!X13/'International Price (US $, ind)'!Q13</f>
        <v>1.4068782297267888</v>
      </c>
      <c r="R13">
        <f>'Domestic Price (US $, indices)'!Y13/'International Price (US $, ind)'!R13</f>
        <v>1.3977617244971767</v>
      </c>
      <c r="S13">
        <f>'Domestic Price (US $, indices)'!Z13/'International Price (US $, ind)'!S13</f>
        <v>1.3882102242714098</v>
      </c>
      <c r="T13">
        <f>'Domestic Price (US $, indices)'!AA13/'International Price (US $, ind)'!T13</f>
        <v>1.3780006248161218</v>
      </c>
      <c r="U13">
        <f>'Domestic Price (US $, indices)'!AB13/'International Price (US $, ind)'!U13</f>
        <v>1.3674217068265209</v>
      </c>
      <c r="V13">
        <f>'Domestic Price (US $, indices)'!AC13/'International Price (US $, ind)'!V13</f>
        <v>1.3565867483752487</v>
      </c>
      <c r="W13">
        <f>'Domestic Price (US $, indices)'!AD13/'International Price (US $, ind)'!W13</f>
        <v>1.3458770005096641</v>
      </c>
      <c r="X13">
        <f>'Domestic Price (US $, indices)'!AE13/'International Price (US $, ind)'!X13</f>
        <v>1.3354645438988613</v>
      </c>
      <c r="Y13">
        <f>'Domestic Price (US $, indices)'!AF13/'International Price (US $, ind)'!Y13</f>
        <v>1.3255563818377569</v>
      </c>
      <c r="Z13">
        <f>'Domestic Price (US $, indices)'!AG13/'International Price (US $, ind)'!Z13</f>
        <v>1.316348492875367</v>
      </c>
      <c r="AA13">
        <f>'Domestic Price (US $, indices)'!AH13/'International Price (US $, ind)'!AA13</f>
        <v>1.30728572024714</v>
      </c>
      <c r="AB13">
        <f>'Domestic Price (US $, indices)'!AI13/'International Price (US $, ind)'!AB13</f>
        <v>1.2981139566453872</v>
      </c>
      <c r="AC13">
        <f>'Domestic Price (US $, indices)'!AJ13/'International Price (US $, ind)'!AC13</f>
        <v>1.2889239984202898</v>
      </c>
      <c r="AD13">
        <f>'Domestic Price (US $, indices)'!AK13/'International Price (US $, ind)'!AD13</f>
        <v>1.2797668662000499</v>
      </c>
      <c r="AE13">
        <f>'Domestic Price (US $, indices)'!AL13/'International Price (US $, ind)'!AE13</f>
        <v>1.2706982365320836</v>
      </c>
      <c r="AF13">
        <f>'Domestic Price (US $, indices)'!AM13/'International Price (US $, ind)'!AF13</f>
        <v>1.2617659800597345</v>
      </c>
    </row>
    <row r="14" spans="1:32" x14ac:dyDescent="0.2">
      <c r="A14" s="11" t="s">
        <v>54</v>
      </c>
      <c r="B14">
        <f>'Domestic Price (US $, indices)'!I14/'International Price (US $, ind)'!B14</f>
        <v>0.84642857142857142</v>
      </c>
      <c r="C14">
        <f>'Domestic Price (US $, indices)'!J14/'International Price (US $, ind)'!C14</f>
        <v>0.58888753651411874</v>
      </c>
      <c r="D14">
        <f>'Domestic Price (US $, indices)'!K14/'International Price (US $, ind)'!D14</f>
        <v>0.66539453326456943</v>
      </c>
      <c r="E14">
        <f>'Domestic Price (US $, indices)'!L14/'International Price (US $, ind)'!E14</f>
        <v>0.65687317322874839</v>
      </c>
      <c r="F14">
        <f>'Domestic Price (US $, indices)'!M14/'International Price (US $, ind)'!F14</f>
        <v>0.62093956191319444</v>
      </c>
      <c r="G14">
        <f>'Domestic Price (US $, indices)'!N14/'International Price (US $, ind)'!G14</f>
        <v>0.61298943300953923</v>
      </c>
      <c r="H14">
        <f>'Domestic Price (US $, indices)'!O14/'International Price (US $, ind)'!H14</f>
        <v>0.60018138708504698</v>
      </c>
      <c r="I14">
        <f>'Domestic Price (US $, indices)'!P14/'International Price (US $, ind)'!I14</f>
        <v>0.59668601738266247</v>
      </c>
      <c r="J14">
        <f>'Domestic Price (US $, indices)'!Q14/'International Price (US $, ind)'!J14</f>
        <v>0.58713022418660832</v>
      </c>
      <c r="K14">
        <f>'Domestic Price (US $, indices)'!R14/'International Price (US $, ind)'!K14</f>
        <v>0.57942425994679359</v>
      </c>
      <c r="L14">
        <f>'Domestic Price (US $, indices)'!S14/'International Price (US $, ind)'!L14</f>
        <v>0.56928786587038072</v>
      </c>
      <c r="M14">
        <f>'Domestic Price (US $, indices)'!T14/'International Price (US $, ind)'!M14</f>
        <v>0.56169473003156145</v>
      </c>
      <c r="N14">
        <f>'Domestic Price (US $, indices)'!U14/'International Price (US $, ind)'!N14</f>
        <v>0.55244645622623412</v>
      </c>
      <c r="O14">
        <f>'Domestic Price (US $, indices)'!V14/'International Price (US $, ind)'!O14</f>
        <v>0.54034872688931079</v>
      </c>
      <c r="P14">
        <f>'Domestic Price (US $, indices)'!W14/'International Price (US $, ind)'!P14</f>
        <v>0.53239196982912262</v>
      </c>
      <c r="Q14">
        <f>'Domestic Price (US $, indices)'!X14/'International Price (US $, ind)'!Q14</f>
        <v>0.52556602199551217</v>
      </c>
      <c r="R14">
        <f>'Domestic Price (US $, indices)'!Y14/'International Price (US $, ind)'!R14</f>
        <v>0.51853740219048605</v>
      </c>
      <c r="S14">
        <f>'Domestic Price (US $, indices)'!Z14/'International Price (US $, ind)'!S14</f>
        <v>0.51162568186122215</v>
      </c>
      <c r="T14">
        <f>'Domestic Price (US $, indices)'!AA14/'International Price (US $, ind)'!T14</f>
        <v>0.50453413242524681</v>
      </c>
      <c r="U14">
        <f>'Domestic Price (US $, indices)'!AB14/'International Price (US $, ind)'!U14</f>
        <v>0.49749877859666852</v>
      </c>
      <c r="V14">
        <f>'Domestic Price (US $, indices)'!AC14/'International Price (US $, ind)'!V14</f>
        <v>0.49057327801339073</v>
      </c>
      <c r="W14">
        <f>'Domestic Price (US $, indices)'!AD14/'International Price (US $, ind)'!W14</f>
        <v>0.48385113317731421</v>
      </c>
      <c r="X14">
        <f>'Domestic Price (US $, indices)'!AE14/'International Price (US $, ind)'!X14</f>
        <v>0.47721927900849909</v>
      </c>
      <c r="Y14">
        <f>'Domestic Price (US $, indices)'!AF14/'International Price (US $, ind)'!Y14</f>
        <v>0.47077452759909599</v>
      </c>
      <c r="Z14">
        <f>'Domestic Price (US $, indices)'!AG14/'International Price (US $, ind)'!Z14</f>
        <v>0.4648139350475351</v>
      </c>
      <c r="AA14">
        <f>'Domestic Price (US $, indices)'!AH14/'International Price (US $, ind)'!AA14</f>
        <v>0.45900326603298652</v>
      </c>
      <c r="AB14">
        <f>'Domestic Price (US $, indices)'!AI14/'International Price (US $, ind)'!AB14</f>
        <v>0.45327371052174914</v>
      </c>
      <c r="AC14">
        <f>'Domestic Price (US $, indices)'!AJ14/'International Price (US $, ind)'!AC14</f>
        <v>0.44764097594262142</v>
      </c>
      <c r="AD14">
        <f>'Domestic Price (US $, indices)'!AK14/'International Price (US $, ind)'!AD14</f>
        <v>0.44211020179084942</v>
      </c>
      <c r="AE14">
        <f>'Domestic Price (US $, indices)'!AL14/'International Price (US $, ind)'!AE14</f>
        <v>0.43670250268091682</v>
      </c>
      <c r="AF14">
        <f>'Domestic Price (US $, indices)'!AM14/'International Price (US $, ind)'!AF14</f>
        <v>0.43142702904724528</v>
      </c>
    </row>
    <row r="15" spans="1:32" x14ac:dyDescent="0.2">
      <c r="A15" s="11" t="s">
        <v>55</v>
      </c>
      <c r="B15">
        <f>'Domestic Price (US $, indices)'!I15/'International Price (US $, ind)'!B15</f>
        <v>1.0703026038001409</v>
      </c>
      <c r="C15">
        <f>'Domestic Price (US $, indices)'!J15/'International Price (US $, ind)'!C15</f>
        <v>0.88053985302430737</v>
      </c>
      <c r="D15">
        <f>'Domestic Price (US $, indices)'!K15/'International Price (US $, ind)'!D15</f>
        <v>0.94626250735726902</v>
      </c>
      <c r="E15">
        <f>'Domestic Price (US $, indices)'!L15/'International Price (US $, ind)'!E15</f>
        <v>1.0033454963062038</v>
      </c>
      <c r="F15">
        <f>'Domestic Price (US $, indices)'!M15/'International Price (US $, ind)'!F15</f>
        <v>0.99036771108548405</v>
      </c>
      <c r="G15">
        <f>'Domestic Price (US $, indices)'!N15/'International Price (US $, ind)'!G15</f>
        <v>0.99820522101214726</v>
      </c>
      <c r="H15">
        <f>'Domestic Price (US $, indices)'!O15/'International Price (US $, ind)'!H15</f>
        <v>1.0032326380920873</v>
      </c>
      <c r="I15">
        <f>'Domestic Price (US $, indices)'!P15/'International Price (US $, ind)'!I15</f>
        <v>1.0161566716132469</v>
      </c>
      <c r="J15">
        <f>'Domestic Price (US $, indices)'!Q15/'International Price (US $, ind)'!J15</f>
        <v>1.0234192644733682</v>
      </c>
      <c r="K15">
        <f>'Domestic Price (US $, indices)'!R15/'International Price (US $, ind)'!K15</f>
        <v>1.0324207492342869</v>
      </c>
      <c r="L15">
        <f>'Domestic Price (US $, indices)'!S15/'International Price (US $, ind)'!L15</f>
        <v>1.0391712700328042</v>
      </c>
      <c r="M15">
        <f>'Domestic Price (US $, indices)'!T15/'International Price (US $, ind)'!M15</f>
        <v>1.0476905396816565</v>
      </c>
      <c r="N15">
        <f>'Domestic Price (US $, indices)'!U15/'International Price (US $, ind)'!N15</f>
        <v>1.0535886150698943</v>
      </c>
      <c r="O15">
        <f>'Domestic Price (US $, indices)'!V15/'International Price (US $, ind)'!O15</f>
        <v>1.0622624263169727</v>
      </c>
      <c r="P15">
        <f>'Domestic Price (US $, indices)'!W15/'International Price (US $, ind)'!P15</f>
        <v>1.0705874092820225</v>
      </c>
      <c r="Q15">
        <f>'Domestic Price (US $, indices)'!X15/'International Price (US $, ind)'!Q15</f>
        <v>1.0781225212442656</v>
      </c>
      <c r="R15">
        <f>'Domestic Price (US $, indices)'!Y15/'International Price (US $, ind)'!R15</f>
        <v>1.0849229279085615</v>
      </c>
      <c r="S15">
        <f>'Domestic Price (US $, indices)'!Z15/'International Price (US $, ind)'!S15</f>
        <v>1.0917632206999641</v>
      </c>
      <c r="T15">
        <f>'Domestic Price (US $, indices)'!AA15/'International Price (US $, ind)'!T15</f>
        <v>1.0985932550027415</v>
      </c>
      <c r="U15">
        <f>'Domestic Price (US $, indices)'!AB15/'International Price (US $, ind)'!U15</f>
        <v>1.1055792437670819</v>
      </c>
      <c r="V15">
        <f>'Domestic Price (US $, indices)'!AC15/'International Price (US $, ind)'!V15</f>
        <v>1.1123931600528327</v>
      </c>
      <c r="W15">
        <f>'Domestic Price (US $, indices)'!AD15/'International Price (US $, ind)'!W15</f>
        <v>1.1191411290692475</v>
      </c>
      <c r="X15">
        <f>'Domestic Price (US $, indices)'!AE15/'International Price (US $, ind)'!X15</f>
        <v>1.1257766163546727</v>
      </c>
      <c r="Y15">
        <f>'Domestic Price (US $, indices)'!AF15/'International Price (US $, ind)'!Y15</f>
        <v>1.1320207776814468</v>
      </c>
      <c r="Z15">
        <f>'Domestic Price (US $, indices)'!AG15/'International Price (US $, ind)'!Z15</f>
        <v>1.1381737301952919</v>
      </c>
      <c r="AA15">
        <f>'Domestic Price (US $, indices)'!AH15/'International Price (US $, ind)'!AA15</f>
        <v>1.1443861290205843</v>
      </c>
      <c r="AB15">
        <f>'Domestic Price (US $, indices)'!AI15/'International Price (US $, ind)'!AB15</f>
        <v>1.1505493844783112</v>
      </c>
      <c r="AC15">
        <f>'Domestic Price (US $, indices)'!AJ15/'International Price (US $, ind)'!AC15</f>
        <v>1.1565986909612782</v>
      </c>
      <c r="AD15">
        <f>'Domestic Price (US $, indices)'!AK15/'International Price (US $, ind)'!AD15</f>
        <v>1.1625077656188931</v>
      </c>
      <c r="AE15">
        <f>'Domestic Price (US $, indices)'!AL15/'International Price (US $, ind)'!AE15</f>
        <v>1.1682901983607696</v>
      </c>
      <c r="AF15">
        <f>'Domestic Price (US $, indices)'!AM15/'International Price (US $, ind)'!AF15</f>
        <v>1.1739800509334837</v>
      </c>
    </row>
    <row r="16" spans="1:32" x14ac:dyDescent="0.2">
      <c r="A16" s="11" t="s">
        <v>56</v>
      </c>
      <c r="B16">
        <f>'Domestic Price (US $, indices)'!I16/'International Price (US $, ind)'!B16</f>
        <v>2.2948078920041537</v>
      </c>
      <c r="C16">
        <f>'Domestic Price (US $, indices)'!J16/'International Price (US $, ind)'!C16</f>
        <v>1.4412827895073577</v>
      </c>
      <c r="D16">
        <f>'Domestic Price (US $, indices)'!K16/'International Price (US $, ind)'!D16</f>
        <v>1.1210458081244599</v>
      </c>
      <c r="E16">
        <f>'Domestic Price (US $, indices)'!L16/'International Price (US $, ind)'!E16</f>
        <v>1.5100704567198668</v>
      </c>
      <c r="F16">
        <f>'Domestic Price (US $, indices)'!M16/'International Price (US $, ind)'!F16</f>
        <v>1.3651149420449111</v>
      </c>
      <c r="G16">
        <f>'Domestic Price (US $, indices)'!N16/'International Price (US $, ind)'!G16</f>
        <v>1.2023336809200684</v>
      </c>
      <c r="H16">
        <f>'Domestic Price (US $, indices)'!O16/'International Price (US $, ind)'!H16</f>
        <v>1.1572808991394086</v>
      </c>
      <c r="I16">
        <f>'Domestic Price (US $, indices)'!P16/'International Price (US $, ind)'!I16</f>
        <v>1.10999115559106</v>
      </c>
      <c r="J16">
        <f>'Domestic Price (US $, indices)'!Q16/'International Price (US $, ind)'!J16</f>
        <v>1.0859588853396862</v>
      </c>
      <c r="K16">
        <f>'Domestic Price (US $, indices)'!R16/'International Price (US $, ind)'!K16</f>
        <v>1.051288642071704</v>
      </c>
      <c r="L16">
        <f>'Domestic Price (US $, indices)'!S16/'International Price (US $, ind)'!L16</f>
        <v>1.0144873202471398</v>
      </c>
      <c r="M16">
        <f>'Domestic Price (US $, indices)'!T16/'International Price (US $, ind)'!M16</f>
        <v>1.0025462640135034</v>
      </c>
      <c r="N16">
        <f>'Domestic Price (US $, indices)'!U16/'International Price (US $, ind)'!N16</f>
        <v>0.98210848832322728</v>
      </c>
      <c r="O16">
        <f>'Domestic Price (US $, indices)'!V16/'International Price (US $, ind)'!O16</f>
        <v>0.96188140619126028</v>
      </c>
      <c r="P16">
        <f>'Domestic Price (US $, indices)'!W16/'International Price (US $, ind)'!P16</f>
        <v>0.94384442824386994</v>
      </c>
      <c r="Q16">
        <f>'Domestic Price (US $, indices)'!X16/'International Price (US $, ind)'!Q16</f>
        <v>0.92690982554152279</v>
      </c>
      <c r="R16">
        <f>'Domestic Price (US $, indices)'!Y16/'International Price (US $, ind)'!R16</f>
        <v>0.91139766987647852</v>
      </c>
      <c r="S16">
        <f>'Domestic Price (US $, indices)'!Z16/'International Price (US $, ind)'!S16</f>
        <v>0.8983642243537252</v>
      </c>
      <c r="T16">
        <f>'Domestic Price (US $, indices)'!AA16/'International Price (US $, ind)'!T16</f>
        <v>0.88634430757780036</v>
      </c>
      <c r="U16">
        <f>'Domestic Price (US $, indices)'!AB16/'International Price (US $, ind)'!U16</f>
        <v>0.87264722587477206</v>
      </c>
      <c r="V16">
        <f>'Domestic Price (US $, indices)'!AC16/'International Price (US $, ind)'!V16</f>
        <v>0.86115167966280615</v>
      </c>
      <c r="W16">
        <f>'Domestic Price (US $, indices)'!AD16/'International Price (US $, ind)'!W16</f>
        <v>0.85049603243454563</v>
      </c>
      <c r="X16">
        <f>'Domestic Price (US $, indices)'!AE16/'International Price (US $, ind)'!X16</f>
        <v>0.84046625932458474</v>
      </c>
      <c r="Y16">
        <f>'Domestic Price (US $, indices)'!AF16/'International Price (US $, ind)'!Y16</f>
        <v>0.83097843504647639</v>
      </c>
      <c r="Z16">
        <f>'Domestic Price (US $, indices)'!AG16/'International Price (US $, ind)'!Z16</f>
        <v>0.82191897769802702</v>
      </c>
      <c r="AA16">
        <f>'Domestic Price (US $, indices)'!AH16/'International Price (US $, ind)'!AA16</f>
        <v>0.81316094369573955</v>
      </c>
      <c r="AB16">
        <f>'Domestic Price (US $, indices)'!AI16/'International Price (US $, ind)'!AB16</f>
        <v>0.80496263398711176</v>
      </c>
      <c r="AC16">
        <f>'Domestic Price (US $, indices)'!AJ16/'International Price (US $, ind)'!AC16</f>
        <v>0.79745089480751952</v>
      </c>
      <c r="AD16">
        <f>'Domestic Price (US $, indices)'!AK16/'International Price (US $, ind)'!AD16</f>
        <v>0.79013165645714634</v>
      </c>
      <c r="AE16">
        <f>'Domestic Price (US $, indices)'!AL16/'International Price (US $, ind)'!AE16</f>
        <v>0.78313887621435996</v>
      </c>
      <c r="AF16">
        <f>'Domestic Price (US $, indices)'!AM16/'International Price (US $, ind)'!AF16</f>
        <v>0.77647891224284216</v>
      </c>
    </row>
    <row r="17" spans="1:32" x14ac:dyDescent="0.2">
      <c r="A17" s="11" t="s">
        <v>57</v>
      </c>
      <c r="B17">
        <f>'Domestic Price (US $, indices)'!I17/'International Price (US $, ind)'!B17</f>
        <v>1.4719879518072292</v>
      </c>
      <c r="C17">
        <f>'Domestic Price (US $, indices)'!J17/'International Price (US $, ind)'!C17</f>
        <v>1.2223135525260624</v>
      </c>
      <c r="D17">
        <f>'Domestic Price (US $, indices)'!K17/'International Price (US $, ind)'!D17</f>
        <v>1.1413671599718112</v>
      </c>
      <c r="E17">
        <f>'Domestic Price (US $, indices)'!L17/'International Price (US $, ind)'!E17</f>
        <v>1.3289773164574508</v>
      </c>
      <c r="F17">
        <f>'Domestic Price (US $, indices)'!M17/'International Price (US $, ind)'!F17</f>
        <v>1.2812441845846441</v>
      </c>
      <c r="G17">
        <f>'Domestic Price (US $, indices)'!N17/'International Price (US $, ind)'!G17</f>
        <v>1.23728509074688</v>
      </c>
      <c r="H17">
        <f>'Domestic Price (US $, indices)'!O17/'International Price (US $, ind)'!H17</f>
        <v>1.2316348718335381</v>
      </c>
      <c r="I17">
        <f>'Domestic Price (US $, indices)'!P17/'International Price (US $, ind)'!I17</f>
        <v>1.229766853331326</v>
      </c>
      <c r="J17">
        <f>'Domestic Price (US $, indices)'!Q17/'International Price (US $, ind)'!J17</f>
        <v>1.2302916263131369</v>
      </c>
      <c r="K17">
        <f>'Domestic Price (US $, indices)'!R17/'International Price (US $, ind)'!K17</f>
        <v>1.2329570283558231</v>
      </c>
      <c r="L17">
        <f>'Domestic Price (US $, indices)'!S17/'International Price (US $, ind)'!L17</f>
        <v>1.2329663070605981</v>
      </c>
      <c r="M17">
        <f>'Domestic Price (US $, indices)'!T17/'International Price (US $, ind)'!M17</f>
        <v>1.230932108331714</v>
      </c>
      <c r="N17">
        <f>'Domestic Price (US $, indices)'!U17/'International Price (US $, ind)'!N17</f>
        <v>1.2286197762400377</v>
      </c>
      <c r="O17">
        <f>'Domestic Price (US $, indices)'!V17/'International Price (US $, ind)'!O17</f>
        <v>1.2329340375351918</v>
      </c>
      <c r="P17">
        <f>'Domestic Price (US $, indices)'!W17/'International Price (US $, ind)'!P17</f>
        <v>1.2344865783041408</v>
      </c>
      <c r="Q17">
        <f>'Domestic Price (US $, indices)'!X17/'International Price (US $, ind)'!Q17</f>
        <v>1.2354502893970432</v>
      </c>
      <c r="R17">
        <f>'Domestic Price (US $, indices)'!Y17/'International Price (US $, ind)'!R17</f>
        <v>1.2358072477716189</v>
      </c>
      <c r="S17">
        <f>'Domestic Price (US $, indices)'!Z17/'International Price (US $, ind)'!S17</f>
        <v>1.2361363486518382</v>
      </c>
      <c r="T17">
        <f>'Domestic Price (US $, indices)'!AA17/'International Price (US $, ind)'!T17</f>
        <v>1.2364858589959324</v>
      </c>
      <c r="U17">
        <f>'Domestic Price (US $, indices)'!AB17/'International Price (US $, ind)'!U17</f>
        <v>1.2369872049172486</v>
      </c>
      <c r="V17">
        <f>'Domestic Price (US $, indices)'!AC17/'International Price (US $, ind)'!V17</f>
        <v>1.2379116896971398</v>
      </c>
      <c r="W17">
        <f>'Domestic Price (US $, indices)'!AD17/'International Price (US $, ind)'!W17</f>
        <v>1.2390239365963389</v>
      </c>
      <c r="X17">
        <f>'Domestic Price (US $, indices)'!AE17/'International Price (US $, ind)'!X17</f>
        <v>1.2397989608981694</v>
      </c>
      <c r="Y17">
        <f>'Domestic Price (US $, indices)'!AF17/'International Price (US $, ind)'!Y17</f>
        <v>1.2399172670495562</v>
      </c>
      <c r="Z17">
        <f>'Domestic Price (US $, indices)'!AG17/'International Price (US $, ind)'!Z17</f>
        <v>1.2403580447339213</v>
      </c>
      <c r="AA17">
        <f>'Domestic Price (US $, indices)'!AH17/'International Price (US $, ind)'!AA17</f>
        <v>1.2409027328435589</v>
      </c>
      <c r="AB17">
        <f>'Domestic Price (US $, indices)'!AI17/'International Price (US $, ind)'!AB17</f>
        <v>1.2415087614296534</v>
      </c>
      <c r="AC17">
        <f>'Domestic Price (US $, indices)'!AJ17/'International Price (US $, ind)'!AC17</f>
        <v>1.242099817823098</v>
      </c>
      <c r="AD17">
        <f>'Domestic Price (US $, indices)'!AK17/'International Price (US $, ind)'!AD17</f>
        <v>1.2426429085962138</v>
      </c>
      <c r="AE17">
        <f>'Domestic Price (US $, indices)'!AL17/'International Price (US $, ind)'!AE17</f>
        <v>1.2431140668959522</v>
      </c>
      <c r="AF17">
        <f>'Domestic Price (US $, indices)'!AM17/'International Price (US $, ind)'!AF17</f>
        <v>1.2435063496076377</v>
      </c>
    </row>
    <row r="18" spans="1:32" x14ac:dyDescent="0.2">
      <c r="A18" s="11" t="s">
        <v>58</v>
      </c>
      <c r="B18">
        <f>'Domestic Price (US $, indices)'!I18/'International Price (US $, ind)'!B18</f>
        <v>1.7031693989071039</v>
      </c>
      <c r="C18">
        <f>'Domestic Price (US $, indices)'!J18/'International Price (US $, ind)'!C18</f>
        <v>0.89988882712618112</v>
      </c>
      <c r="D18">
        <f>'Domestic Price (US $, indices)'!K18/'International Price (US $, ind)'!D18</f>
        <v>0.54382202304737515</v>
      </c>
      <c r="E18">
        <f>'Domestic Price (US $, indices)'!L18/'International Price (US $, ind)'!E18</f>
        <v>0.87700827794516656</v>
      </c>
      <c r="F18">
        <f>'Domestic Price (US $, indices)'!M18/'International Price (US $, ind)'!F18</f>
        <v>0.75096012125324485</v>
      </c>
      <c r="G18">
        <f>'Domestic Price (US $, indices)'!N18/'International Price (US $, ind)'!G18</f>
        <v>0.62059853311271052</v>
      </c>
      <c r="H18">
        <f>'Domestic Price (US $, indices)'!O18/'International Price (US $, ind)'!H18</f>
        <v>0.59099325516876144</v>
      </c>
      <c r="I18">
        <f>'Domestic Price (US $, indices)'!P18/'International Price (US $, ind)'!I18</f>
        <v>0.55711079322114943</v>
      </c>
      <c r="J18">
        <f>'Domestic Price (US $, indices)'!Q18/'International Price (US $, ind)'!J18</f>
        <v>0.53625736119724265</v>
      </c>
      <c r="K18">
        <f>'Domestic Price (US $, indices)'!R18/'International Price (US $, ind)'!K18</f>
        <v>0.51544084480897046</v>
      </c>
      <c r="L18">
        <f>'Domestic Price (US $, indices)'!S18/'International Price (US $, ind)'!L18</f>
        <v>0.49900340982635671</v>
      </c>
      <c r="M18">
        <f>'Domestic Price (US $, indices)'!T18/'International Price (US $, ind)'!M18</f>
        <v>0.48205309557416814</v>
      </c>
      <c r="N18">
        <f>'Domestic Price (US $, indices)'!U18/'International Price (US $, ind)'!N18</f>
        <v>0.4678095182922935</v>
      </c>
      <c r="O18">
        <f>'Domestic Price (US $, indices)'!V18/'International Price (US $, ind)'!O18</f>
        <v>0.45607479883336632</v>
      </c>
      <c r="P18">
        <f>'Domestic Price (US $, indices)'!W18/'International Price (US $, ind)'!P18</f>
        <v>0.445784517313844</v>
      </c>
      <c r="Q18">
        <f>'Domestic Price (US $, indices)'!X18/'International Price (US $, ind)'!Q18</f>
        <v>0.43541770204146807</v>
      </c>
      <c r="R18">
        <f>'Domestic Price (US $, indices)'!Y18/'International Price (US $, ind)'!R18</f>
        <v>0.42560538891017419</v>
      </c>
      <c r="S18">
        <f>'Domestic Price (US $, indices)'!Z18/'International Price (US $, ind)'!S18</f>
        <v>0.416624903070619</v>
      </c>
      <c r="T18">
        <f>'Domestic Price (US $, indices)'!AA18/'International Price (US $, ind)'!T18</f>
        <v>0.40851541915214545</v>
      </c>
      <c r="U18">
        <f>'Domestic Price (US $, indices)'!AB18/'International Price (US $, ind)'!U18</f>
        <v>0.40099506685291159</v>
      </c>
      <c r="V18">
        <f>'Domestic Price (US $, indices)'!AC18/'International Price (US $, ind)'!V18</f>
        <v>0.39411324396477854</v>
      </c>
      <c r="W18">
        <f>'Domestic Price (US $, indices)'!AD18/'International Price (US $, ind)'!W18</f>
        <v>0.3877486649001235</v>
      </c>
      <c r="X18">
        <f>'Domestic Price (US $, indices)'!AE18/'International Price (US $, ind)'!X18</f>
        <v>0.38170241440174152</v>
      </c>
      <c r="Y18">
        <f>'Domestic Price (US $, indices)'!AF18/'International Price (US $, ind)'!Y18</f>
        <v>0.37586877388276096</v>
      </c>
      <c r="Z18">
        <f>'Domestic Price (US $, indices)'!AG18/'International Price (US $, ind)'!Z18</f>
        <v>0.37042379184107976</v>
      </c>
      <c r="AA18">
        <f>'Domestic Price (US $, indices)'!AH18/'International Price (US $, ind)'!AA18</f>
        <v>0.36539940361454754</v>
      </c>
      <c r="AB18">
        <f>'Domestic Price (US $, indices)'!AI18/'International Price (US $, ind)'!AB18</f>
        <v>0.36070325710475787</v>
      </c>
      <c r="AC18">
        <f>'Domestic Price (US $, indices)'!AJ18/'International Price (US $, ind)'!AC18</f>
        <v>0.3562478953095316</v>
      </c>
      <c r="AD18">
        <f>'Domestic Price (US $, indices)'!AK18/'International Price (US $, ind)'!AD18</f>
        <v>0.35201356515150384</v>
      </c>
      <c r="AE18">
        <f>'Domestic Price (US $, indices)'!AL18/'International Price (US $, ind)'!AE18</f>
        <v>0.34799125828104244</v>
      </c>
      <c r="AF18">
        <f>'Domestic Price (US $, indices)'!AM18/'International Price (US $, ind)'!AF18</f>
        <v>0.3441641789471297</v>
      </c>
    </row>
    <row r="19" spans="1:32" x14ac:dyDescent="0.2">
      <c r="A19" s="11" t="s">
        <v>59</v>
      </c>
      <c r="B19">
        <f>'Domestic Price (US $, indices)'!I19/'International Price (US $, ind)'!B19</f>
        <v>1.4497674418604651</v>
      </c>
      <c r="C19">
        <f>'Domestic Price (US $, indices)'!J19/'International Price (US $, ind)'!C19</f>
        <v>1.3641342756183747</v>
      </c>
      <c r="D19">
        <f>'Domestic Price (US $, indices)'!K19/'International Price (US $, ind)'!D19</f>
        <v>1.2602175602175603</v>
      </c>
      <c r="E19">
        <f>'Domestic Price (US $, indices)'!L19/'International Price (US $, ind)'!E19</f>
        <v>1.4271883137321018</v>
      </c>
      <c r="F19">
        <f>'Domestic Price (US $, indices)'!M19/'International Price (US $, ind)'!F19</f>
        <v>1.2582013364384925</v>
      </c>
      <c r="G19">
        <f>'Domestic Price (US $, indices)'!N19/'International Price (US $, ind)'!G19</f>
        <v>1.2145383260261169</v>
      </c>
      <c r="H19">
        <f>'Domestic Price (US $, indices)'!O19/'International Price (US $, ind)'!H19</f>
        <v>1.2000623337949516</v>
      </c>
      <c r="I19">
        <f>'Domestic Price (US $, indices)'!P19/'International Price (US $, ind)'!I19</f>
        <v>1.1791218084784463</v>
      </c>
      <c r="J19">
        <f>'Domestic Price (US $, indices)'!Q19/'International Price (US $, ind)'!J19</f>
        <v>1.1670831238770913</v>
      </c>
      <c r="K19">
        <f>'Domestic Price (US $, indices)'!R19/'International Price (US $, ind)'!K19</f>
        <v>1.1472346583151551</v>
      </c>
      <c r="L19">
        <f>'Domestic Price (US $, indices)'!S19/'International Price (US $, ind)'!L19</f>
        <v>1.1301437562615244</v>
      </c>
      <c r="M19">
        <f>'Domestic Price (US $, indices)'!T19/'International Price (US $, ind)'!M19</f>
        <v>1.111190365013323</v>
      </c>
      <c r="N19">
        <f>'Domestic Price (US $, indices)'!U19/'International Price (US $, ind)'!N19</f>
        <v>1.0948858157758705</v>
      </c>
      <c r="O19">
        <f>'Domestic Price (US $, indices)'!V19/'International Price (US $, ind)'!O19</f>
        <v>1.0733140626542583</v>
      </c>
      <c r="P19">
        <f>'Domestic Price (US $, indices)'!W19/'International Price (US $, ind)'!P19</f>
        <v>1.0494674071333243</v>
      </c>
      <c r="Q19">
        <f>'Domestic Price (US $, indices)'!X19/'International Price (US $, ind)'!Q19</f>
        <v>1.0359385981979423</v>
      </c>
      <c r="R19">
        <f>'Domestic Price (US $, indices)'!Y19/'International Price (US $, ind)'!R19</f>
        <v>1.0218136612238953</v>
      </c>
      <c r="S19">
        <f>'Domestic Price (US $, indices)'!Z19/'International Price (US $, ind)'!S19</f>
        <v>1.0075674973533093</v>
      </c>
      <c r="T19">
        <f>'Domestic Price (US $, indices)'!AA19/'International Price (US $, ind)'!T19</f>
        <v>0.993300369444162</v>
      </c>
      <c r="U19">
        <f>'Domestic Price (US $, indices)'!AB19/'International Price (US $, ind)'!U19</f>
        <v>0.9788475925859581</v>
      </c>
      <c r="V19">
        <f>'Domestic Price (US $, indices)'!AC19/'International Price (US $, ind)'!V19</f>
        <v>0.96466984256095989</v>
      </c>
      <c r="W19">
        <f>'Domestic Price (US $, indices)'!AD19/'International Price (US $, ind)'!W19</f>
        <v>0.95073778589164326</v>
      </c>
      <c r="X19">
        <f>'Domestic Price (US $, indices)'!AE19/'International Price (US $, ind)'!X19</f>
        <v>0.93714936917067881</v>
      </c>
      <c r="Y19">
        <f>'Domestic Price (US $, indices)'!AF19/'International Price (US $, ind)'!Y19</f>
        <v>0.92377731925071072</v>
      </c>
      <c r="Z19">
        <f>'Domestic Price (US $, indices)'!AG19/'International Price (US $, ind)'!Z19</f>
        <v>0.91105345601520971</v>
      </c>
      <c r="AA19">
        <f>'Domestic Price (US $, indices)'!AH19/'International Price (US $, ind)'!AA19</f>
        <v>0.89925698821906719</v>
      </c>
      <c r="AB19">
        <f>'Domestic Price (US $, indices)'!AI19/'International Price (US $, ind)'!AB19</f>
        <v>0.88757499770985093</v>
      </c>
      <c r="AC19">
        <f>'Domestic Price (US $, indices)'!AJ19/'International Price (US $, ind)'!AC19</f>
        <v>0.87608021471267805</v>
      </c>
      <c r="AD19">
        <f>'Domestic Price (US $, indices)'!AK19/'International Price (US $, ind)'!AD19</f>
        <v>0.86479404556528794</v>
      </c>
      <c r="AE19">
        <f>'Domestic Price (US $, indices)'!AL19/'International Price (US $, ind)'!AE19</f>
        <v>0.85374224406054311</v>
      </c>
      <c r="AF19">
        <f>'Domestic Price (US $, indices)'!AM19/'International Price (US $, ind)'!AF19</f>
        <v>0.84295984243162148</v>
      </c>
    </row>
    <row r="20" spans="1:32" x14ac:dyDescent="0.2">
      <c r="A20" s="11" t="s">
        <v>60</v>
      </c>
      <c r="B20">
        <f>'Domestic Price (US $, indices)'!I20/'International Price (US $, ind)'!B20</f>
        <v>1.7960948396094838</v>
      </c>
      <c r="C20">
        <f>'Domestic Price (US $, indices)'!J20/'International Price (US $, ind)'!C20</f>
        <v>0.51792471422940489</v>
      </c>
      <c r="D20">
        <f>'Domestic Price (US $, indices)'!K20/'International Price (US $, ind)'!D20</f>
        <v>0.27037960122699384</v>
      </c>
      <c r="E20">
        <f>'Domestic Price (US $, indices)'!L20/'International Price (US $, ind)'!E20</f>
        <v>0.46869650374767247</v>
      </c>
      <c r="F20">
        <f>'Domestic Price (US $, indices)'!M20/'International Price (US $, ind)'!F20</f>
        <v>0.37867399670977281</v>
      </c>
      <c r="G20">
        <f>'Domestic Price (US $, indices)'!N20/'International Price (US $, ind)'!G20</f>
        <v>0.29417694184892923</v>
      </c>
      <c r="H20">
        <f>'Domestic Price (US $, indices)'!O20/'International Price (US $, ind)'!H20</f>
        <v>0.27139176492657935</v>
      </c>
      <c r="I20">
        <f>'Domestic Price (US $, indices)'!P20/'International Price (US $, ind)'!I20</f>
        <v>0.2469876813948684</v>
      </c>
      <c r="J20">
        <f>'Domestic Price (US $, indices)'!Q20/'International Price (US $, ind)'!J20</f>
        <v>0.23203239915450735</v>
      </c>
      <c r="K20">
        <f>'Domestic Price (US $, indices)'!R20/'International Price (US $, ind)'!K20</f>
        <v>0.21821474780715625</v>
      </c>
      <c r="L20">
        <f>'Domestic Price (US $, indices)'!S20/'International Price (US $, ind)'!L20</f>
        <v>0.20731976050107678</v>
      </c>
      <c r="M20">
        <f>'Domestic Price (US $, indices)'!T20/'International Price (US $, ind)'!M20</f>
        <v>0.19613713402535796</v>
      </c>
      <c r="N20">
        <f>'Domestic Price (US $, indices)'!U20/'International Price (US $, ind)'!N20</f>
        <v>0.18641470499487531</v>
      </c>
      <c r="O20">
        <f>'Domestic Price (US $, indices)'!V20/'International Price (US $, ind)'!O20</f>
        <v>0.17963101900280889</v>
      </c>
      <c r="P20">
        <f>'Domestic Price (US $, indices)'!W20/'International Price (US $, ind)'!P20</f>
        <v>0.17237470282834985</v>
      </c>
      <c r="Q20">
        <f>'Domestic Price (US $, indices)'!X20/'International Price (US $, ind)'!Q20</f>
        <v>0.16559586414234398</v>
      </c>
      <c r="R20">
        <f>'Domestic Price (US $, indices)'!Y20/'International Price (US $, ind)'!R20</f>
        <v>0.15954846286819296</v>
      </c>
      <c r="S20">
        <f>'Domestic Price (US $, indices)'!Z20/'International Price (US $, ind)'!S20</f>
        <v>0.15409217837237096</v>
      </c>
      <c r="T20">
        <f>'Domestic Price (US $, indices)'!AA20/'International Price (US $, ind)'!T20</f>
        <v>0.14907723796772424</v>
      </c>
      <c r="U20">
        <f>'Domestic Price (US $, indices)'!AB20/'International Price (US $, ind)'!U20</f>
        <v>0.14442915445497256</v>
      </c>
      <c r="V20">
        <f>'Domestic Price (US $, indices)'!AC20/'International Price (US $, ind)'!V20</f>
        <v>0.14019573331202248</v>
      </c>
      <c r="W20">
        <f>'Domestic Price (US $, indices)'!AD20/'International Price (US $, ind)'!W20</f>
        <v>0.13633815885754907</v>
      </c>
      <c r="X20">
        <f>'Domestic Price (US $, indices)'!AE20/'International Price (US $, ind)'!X20</f>
        <v>0.13269558467733539</v>
      </c>
      <c r="Y20">
        <f>'Domestic Price (US $, indices)'!AF20/'International Price (US $, ind)'!Y20</f>
        <v>0.12915331725420101</v>
      </c>
      <c r="Z20">
        <f>'Domestic Price (US $, indices)'!AG20/'International Price (US $, ind)'!Z20</f>
        <v>0.1259731554946576</v>
      </c>
      <c r="AA20">
        <f>'Domestic Price (US $, indices)'!AH20/'International Price (US $, ind)'!AA20</f>
        <v>0.12300671045069372</v>
      </c>
      <c r="AB20">
        <f>'Domestic Price (US $, indices)'!AI20/'International Price (US $, ind)'!AB20</f>
        <v>0.12021491261934834</v>
      </c>
      <c r="AC20">
        <f>'Domestic Price (US $, indices)'!AJ20/'International Price (US $, ind)'!AC20</f>
        <v>0.11758161292032043</v>
      </c>
      <c r="AD20">
        <f>'Domestic Price (US $, indices)'!AK20/'International Price (US $, ind)'!AD20</f>
        <v>0.11510365260588923</v>
      </c>
      <c r="AE20">
        <f>'Domestic Price (US $, indices)'!AL20/'International Price (US $, ind)'!AE20</f>
        <v>0.11276353621174172</v>
      </c>
      <c r="AF20">
        <f>'Domestic Price (US $, indices)'!AM20/'International Price (US $, ind)'!AF20</f>
        <v>0.1105448136728806</v>
      </c>
    </row>
    <row r="21" spans="1:32" x14ac:dyDescent="0.2">
      <c r="A21" s="11" t="s">
        <v>61</v>
      </c>
      <c r="B21">
        <f>'Domestic Price (US $, indices)'!I21/'International Price (US $, ind)'!B21</f>
        <v>1.66797829036635</v>
      </c>
      <c r="C21">
        <f>'Domestic Price (US $, indices)'!J21/'International Price (US $, ind)'!C21</f>
        <v>1.2355759682224428</v>
      </c>
      <c r="D21">
        <f>'Domestic Price (US $, indices)'!K21/'International Price (US $, ind)'!D21</f>
        <v>1.1997177798682974</v>
      </c>
      <c r="E21">
        <f>'Domestic Price (US $, indices)'!L21/'International Price (US $, ind)'!E21</f>
        <v>1.3809650975517143</v>
      </c>
      <c r="F21">
        <f>'Domestic Price (US $, indices)'!M21/'International Price (US $, ind)'!F21</f>
        <v>1.2010900866467673</v>
      </c>
      <c r="G21">
        <f>'Domestic Price (US $, indices)'!N21/'International Price (US $, ind)'!G21</f>
        <v>1.1671612130744884</v>
      </c>
      <c r="H21">
        <f>'Domestic Price (US $, indices)'!O21/'International Price (US $, ind)'!H21</f>
        <v>1.1381196167269281</v>
      </c>
      <c r="I21">
        <f>'Domestic Price (US $, indices)'!P21/'International Price (US $, ind)'!I21</f>
        <v>1.1236436494134352</v>
      </c>
      <c r="J21">
        <f>'Domestic Price (US $, indices)'!Q21/'International Price (US $, ind)'!J21</f>
        <v>1.1038515893750243</v>
      </c>
      <c r="K21">
        <f>'Domestic Price (US $, indices)'!R21/'International Price (US $, ind)'!K21</f>
        <v>1.0892741102597017</v>
      </c>
      <c r="L21">
        <f>'Domestic Price (US $, indices)'!S21/'International Price (US $, ind)'!L21</f>
        <v>1.0714692838371105</v>
      </c>
      <c r="M21">
        <f>'Domestic Price (US $, indices)'!T21/'International Price (US $, ind)'!M21</f>
        <v>1.0554262181180516</v>
      </c>
      <c r="N21">
        <f>'Domestic Price (US $, indices)'!U21/'International Price (US $, ind)'!N21</f>
        <v>1.0374606304282867</v>
      </c>
      <c r="O21">
        <f>'Domestic Price (US $, indices)'!V21/'International Price (US $, ind)'!O21</f>
        <v>1.0183735928088091</v>
      </c>
      <c r="P21">
        <f>'Domestic Price (US $, indices)'!W21/'International Price (US $, ind)'!P21</f>
        <v>0.99728514200012663</v>
      </c>
      <c r="Q21">
        <f>'Domestic Price (US $, indices)'!X21/'International Price (US $, ind)'!Q21</f>
        <v>0.98392421178083544</v>
      </c>
      <c r="R21">
        <f>'Domestic Price (US $, indices)'!Y21/'International Price (US $, ind)'!R21</f>
        <v>0.9701040644452108</v>
      </c>
      <c r="S21">
        <f>'Domestic Price (US $, indices)'!Z21/'International Price (US $, ind)'!S21</f>
        <v>0.95647874304073177</v>
      </c>
      <c r="T21">
        <f>'Domestic Price (US $, indices)'!AA21/'International Price (US $, ind)'!T21</f>
        <v>0.94280344255113413</v>
      </c>
      <c r="U21">
        <f>'Domestic Price (US $, indices)'!AB21/'International Price (US $, ind)'!U21</f>
        <v>0.92929733478861165</v>
      </c>
      <c r="V21">
        <f>'Domestic Price (US $, indices)'!AC21/'International Price (US $, ind)'!V21</f>
        <v>0.91590887619595607</v>
      </c>
      <c r="W21">
        <f>'Domestic Price (US $, indices)'!AD21/'International Price (US $, ind)'!W21</f>
        <v>0.90275486156283624</v>
      </c>
      <c r="X21">
        <f>'Domestic Price (US $, indices)'!AE21/'International Price (US $, ind)'!X21</f>
        <v>0.88985355619997275</v>
      </c>
      <c r="Y21">
        <f>'Domestic Price (US $, indices)'!AF21/'International Price (US $, ind)'!Y21</f>
        <v>0.87731202453335988</v>
      </c>
      <c r="Z21">
        <f>'Domestic Price (US $, indices)'!AG21/'International Price (US $, ind)'!Z21</f>
        <v>0.86531723630026725</v>
      </c>
      <c r="AA21">
        <f>'Domestic Price (US $, indices)'!AH21/'International Price (US $, ind)'!AA21</f>
        <v>0.85405522703591863</v>
      </c>
      <c r="AB21">
        <f>'Domestic Price (US $, indices)'!AI21/'International Price (US $, ind)'!AB21</f>
        <v>0.84295579889179506</v>
      </c>
      <c r="AC21">
        <f>'Domestic Price (US $, indices)'!AJ21/'International Price (US $, ind)'!AC21</f>
        <v>0.83205895354726755</v>
      </c>
      <c r="AD21">
        <f>'Domestic Price (US $, indices)'!AK21/'International Price (US $, ind)'!AD21</f>
        <v>0.82137676107163782</v>
      </c>
      <c r="AE21">
        <f>'Domestic Price (US $, indices)'!AL21/'International Price (US $, ind)'!AE21</f>
        <v>0.81092731747197688</v>
      </c>
      <c r="AF21">
        <f>'Domestic Price (US $, indices)'!AM21/'International Price (US $, ind)'!AF21</f>
        <v>0.80072179831279189</v>
      </c>
    </row>
    <row r="22" spans="1:32" x14ac:dyDescent="0.2">
      <c r="A22" s="11" t="s">
        <v>62</v>
      </c>
      <c r="B22">
        <f>'Domestic Price (US $, indices)'!I22/'International Price (US $, ind)'!B22</f>
        <v>0.90374999999999994</v>
      </c>
      <c r="C22">
        <f>'Domestic Price (US $, indices)'!J22/'International Price (US $, ind)'!C22</f>
        <v>0.90379852744310574</v>
      </c>
      <c r="D22">
        <f>'Domestic Price (US $, indices)'!K22/'International Price (US $, ind)'!D22</f>
        <v>0.95719154737559642</v>
      </c>
      <c r="E22">
        <f>'Domestic Price (US $, indices)'!L22/'International Price (US $, ind)'!E22</f>
        <v>0.89748987136700886</v>
      </c>
      <c r="F22">
        <f>'Domestic Price (US $, indices)'!M22/'International Price (US $, ind)'!F22</f>
        <v>0.86396891701184853</v>
      </c>
      <c r="G22">
        <f>'Domestic Price (US $, indices)'!N22/'International Price (US $, ind)'!G22</f>
        <v>0.87629305550196135</v>
      </c>
      <c r="H22">
        <f>'Domestic Price (US $, indices)'!O22/'International Price (US $, ind)'!H22</f>
        <v>0.88049248584166839</v>
      </c>
      <c r="I22">
        <f>'Domestic Price (US $, indices)'!P22/'International Price (US $, ind)'!I22</f>
        <v>0.88880263456151487</v>
      </c>
      <c r="J22">
        <f>'Domestic Price (US $, indices)'!Q22/'International Price (US $, ind)'!J22</f>
        <v>0.89188369856139038</v>
      </c>
      <c r="K22">
        <f>'Domestic Price (US $, indices)'!R22/'International Price (US $, ind)'!K22</f>
        <v>0.89405525935638575</v>
      </c>
      <c r="L22">
        <f>'Domestic Price (US $, indices)'!S22/'International Price (US $, ind)'!L22</f>
        <v>0.89327601133563994</v>
      </c>
      <c r="M22">
        <f>'Domestic Price (US $, indices)'!T22/'International Price (US $, ind)'!M22</f>
        <v>0.89432728554849217</v>
      </c>
      <c r="N22">
        <f>'Domestic Price (US $, indices)'!U22/'International Price (US $, ind)'!N22</f>
        <v>0.89163067770544302</v>
      </c>
      <c r="O22">
        <f>'Domestic Price (US $, indices)'!V22/'International Price (US $, ind)'!O22</f>
        <v>0.88542974721124956</v>
      </c>
      <c r="P22">
        <f>'Domestic Price (US $, indices)'!W22/'International Price (US $, ind)'!P22</f>
        <v>0.88430128300760813</v>
      </c>
      <c r="Q22">
        <f>'Domestic Price (US $, indices)'!X22/'International Price (US $, ind)'!Q22</f>
        <v>0.88608352354914399</v>
      </c>
      <c r="R22">
        <f>'Domestic Price (US $, indices)'!Y22/'International Price (US $, ind)'!R22</f>
        <v>0.88709152056680873</v>
      </c>
      <c r="S22">
        <f>'Domestic Price (US $, indices)'!Z22/'International Price (US $, ind)'!S22</f>
        <v>0.88764887317767405</v>
      </c>
      <c r="T22">
        <f>'Domestic Price (US $, indices)'!AA22/'International Price (US $, ind)'!T22</f>
        <v>0.88756312611420163</v>
      </c>
      <c r="U22">
        <f>'Domestic Price (US $, indices)'!AB22/'International Price (US $, ind)'!U22</f>
        <v>0.88709536176305348</v>
      </c>
      <c r="V22">
        <f>'Domestic Price (US $, indices)'!AC22/'International Price (US $, ind)'!V22</f>
        <v>0.8864194534620653</v>
      </c>
      <c r="W22">
        <f>'Domestic Price (US $, indices)'!AD22/'International Price (US $, ind)'!W22</f>
        <v>0.88572196359152289</v>
      </c>
      <c r="X22">
        <f>'Domestic Price (US $, indices)'!AE22/'International Price (US $, ind)'!X22</f>
        <v>0.88487369655189874</v>
      </c>
      <c r="Y22">
        <f>'Domestic Price (US $, indices)'!AF22/'International Price (US $, ind)'!Y22</f>
        <v>0.88419482064621335</v>
      </c>
      <c r="Z22">
        <f>'Domestic Price (US $, indices)'!AG22/'International Price (US $, ind)'!Z22</f>
        <v>0.88407570182366679</v>
      </c>
      <c r="AA22">
        <f>'Domestic Price (US $, indices)'!AH22/'International Price (US $, ind)'!AA22</f>
        <v>0.88405056783609248</v>
      </c>
      <c r="AB22">
        <f>'Domestic Price (US $, indices)'!AI22/'International Price (US $, ind)'!AB22</f>
        <v>0.88384992649857241</v>
      </c>
      <c r="AC22">
        <f>'Domestic Price (US $, indices)'!AJ22/'International Price (US $, ind)'!AC22</f>
        <v>0.8835260659335008</v>
      </c>
      <c r="AD22">
        <f>'Domestic Price (US $, indices)'!AK22/'International Price (US $, ind)'!AD22</f>
        <v>0.88311644135402056</v>
      </c>
      <c r="AE22">
        <f>'Domestic Price (US $, indices)'!AL22/'International Price (US $, ind)'!AE22</f>
        <v>0.88267327882336311</v>
      </c>
      <c r="AF22">
        <f>'Domestic Price (US $, indices)'!AM22/'International Price (US $, ind)'!AF22</f>
        <v>0.88223343182037883</v>
      </c>
    </row>
    <row r="23" spans="1:32" x14ac:dyDescent="0.2">
      <c r="A23" s="11" t="s">
        <v>63</v>
      </c>
      <c r="B23">
        <f>'Domestic Price (US $, indices)'!I23/'International Price (US $, ind)'!B23</f>
        <v>1.7015479876160988</v>
      </c>
      <c r="C23">
        <f>'Domestic Price (US $, indices)'!J23/'International Price (US $, ind)'!C23</f>
        <v>1.227127659574468</v>
      </c>
      <c r="D23">
        <f>'Domestic Price (US $, indices)'!K23/'International Price (US $, ind)'!D23</f>
        <v>0.99275940706955523</v>
      </c>
      <c r="E23">
        <f>'Domestic Price (US $, indices)'!L23/'International Price (US $, ind)'!E23</f>
        <v>1.1990644519317182</v>
      </c>
      <c r="F23">
        <f>'Domestic Price (US $, indices)'!M23/'International Price (US $, ind)'!F23</f>
        <v>1.0886215651796107</v>
      </c>
      <c r="G23">
        <f>'Domestic Price (US $, indices)'!N23/'International Price (US $, ind)'!G23</f>
        <v>1.0643571083758561</v>
      </c>
      <c r="H23">
        <f>'Domestic Price (US $, indices)'!O23/'International Price (US $, ind)'!H23</f>
        <v>1.0958128238286691</v>
      </c>
      <c r="I23">
        <f>'Domestic Price (US $, indices)'!P23/'International Price (US $, ind)'!I23</f>
        <v>1.0829145135303815</v>
      </c>
      <c r="J23">
        <f>'Domestic Price (US $, indices)'!Q23/'International Price (US $, ind)'!J23</f>
        <v>1.101873678611853</v>
      </c>
      <c r="K23">
        <f>'Domestic Price (US $, indices)'!R23/'International Price (US $, ind)'!K23</f>
        <v>1.0987445985327091</v>
      </c>
      <c r="L23">
        <f>'Domestic Price (US $, indices)'!S23/'International Price (US $, ind)'!L23</f>
        <v>1.1091215240767374</v>
      </c>
      <c r="M23">
        <f>'Domestic Price (US $, indices)'!T23/'International Price (US $, ind)'!M23</f>
        <v>1.1101007564069263</v>
      </c>
      <c r="N23">
        <f>'Domestic Price (US $, indices)'!U23/'International Price (US $, ind)'!N23</f>
        <v>1.1161053821657507</v>
      </c>
      <c r="O23">
        <f>'Domestic Price (US $, indices)'!V23/'International Price (US $, ind)'!O23</f>
        <v>1.1130718565970212</v>
      </c>
      <c r="P23">
        <f>'Domestic Price (US $, indices)'!W23/'International Price (US $, ind)'!P23</f>
        <v>1.119456041445386</v>
      </c>
      <c r="Q23">
        <f>'Domestic Price (US $, indices)'!X23/'International Price (US $, ind)'!Q23</f>
        <v>1.1247273922790963</v>
      </c>
      <c r="R23">
        <f>'Domestic Price (US $, indices)'!Y23/'International Price (US $, ind)'!R23</f>
        <v>1.1307907880577608</v>
      </c>
      <c r="S23">
        <f>'Domestic Price (US $, indices)'!Z23/'International Price (US $, ind)'!S23</f>
        <v>1.1356818987146973</v>
      </c>
      <c r="T23">
        <f>'Domestic Price (US $, indices)'!AA23/'International Price (US $, ind)'!T23</f>
        <v>1.1408485171095268</v>
      </c>
      <c r="U23">
        <f>'Domestic Price (US $, indices)'!AB23/'International Price (US $, ind)'!U23</f>
        <v>1.1453770806916057</v>
      </c>
      <c r="V23">
        <f>'Domestic Price (US $, indices)'!AC23/'International Price (US $, ind)'!V23</f>
        <v>1.1500541673088565</v>
      </c>
      <c r="W23">
        <f>'Domestic Price (US $, indices)'!AD23/'International Price (US $, ind)'!W23</f>
        <v>1.1545219390917909</v>
      </c>
      <c r="X23">
        <f>'Domestic Price (US $, indices)'!AE23/'International Price (US $, ind)'!X23</f>
        <v>1.15906775480382</v>
      </c>
      <c r="Y23">
        <f>'Domestic Price (US $, indices)'!AF23/'International Price (US $, ind)'!Y23</f>
        <v>1.1636421291671497</v>
      </c>
      <c r="Z23">
        <f>'Domestic Price (US $, indices)'!AG23/'International Price (US $, ind)'!Z23</f>
        <v>1.1688873690643697</v>
      </c>
      <c r="AA23">
        <f>'Domestic Price (US $, indices)'!AH23/'International Price (US $, ind)'!AA23</f>
        <v>1.1740964053994001</v>
      </c>
      <c r="AB23">
        <f>'Domestic Price (US $, indices)'!AI23/'International Price (US $, ind)'!AB23</f>
        <v>1.1792436010472782</v>
      </c>
      <c r="AC23">
        <f>'Domestic Price (US $, indices)'!AJ23/'International Price (US $, ind)'!AC23</f>
        <v>1.1843332558297306</v>
      </c>
      <c r="AD23">
        <f>'Domestic Price (US $, indices)'!AK23/'International Price (US $, ind)'!AD23</f>
        <v>1.1894192993192747</v>
      </c>
      <c r="AE23">
        <f>'Domestic Price (US $, indices)'!AL23/'International Price (US $, ind)'!AE23</f>
        <v>1.1945148858201891</v>
      </c>
      <c r="AF23">
        <f>'Domestic Price (US $, indices)'!AM23/'International Price (US $, ind)'!AF23</f>
        <v>1.1996594348700087</v>
      </c>
    </row>
    <row r="24" spans="1:32" x14ac:dyDescent="0.2">
      <c r="A24" s="11" t="s">
        <v>64</v>
      </c>
      <c r="B24">
        <f>'Domestic Price (US $, indices)'!I24/'International Price (US $, ind)'!B24</f>
        <v>1.5380588876772081</v>
      </c>
      <c r="C24">
        <f>'Domestic Price (US $, indices)'!J24/'International Price (US $, ind)'!C24</f>
        <v>0.78145821955215722</v>
      </c>
      <c r="D24">
        <f>'Domestic Price (US $, indices)'!K24/'International Price (US $, ind)'!D24</f>
        <v>0.48494156928213694</v>
      </c>
      <c r="E24">
        <f>'Domestic Price (US $, indices)'!L24/'International Price (US $, ind)'!E24</f>
        <v>0.76740293731261455</v>
      </c>
      <c r="F24">
        <f>'Domestic Price (US $, indices)'!M24/'International Price (US $, ind)'!F24</f>
        <v>0.66308023090909107</v>
      </c>
      <c r="G24">
        <f>'Domestic Price (US $, indices)'!N24/'International Price (US $, ind)'!G24</f>
        <v>0.63205354826607352</v>
      </c>
      <c r="H24">
        <f>'Domestic Price (US $, indices)'!O24/'International Price (US $, ind)'!H24</f>
        <v>0.67180884325510259</v>
      </c>
      <c r="I24">
        <f>'Domestic Price (US $, indices)'!P24/'International Price (US $, ind)'!I24</f>
        <v>0.66166622704358369</v>
      </c>
      <c r="J24">
        <f>'Domestic Price (US $, indices)'!Q24/'International Price (US $, ind)'!J24</f>
        <v>0.68902583704836051</v>
      </c>
      <c r="K24">
        <f>'Domestic Price (US $, indices)'!R24/'International Price (US $, ind)'!K24</f>
        <v>0.69138968131230472</v>
      </c>
      <c r="L24">
        <f>'Domestic Price (US $, indices)'!S24/'International Price (US $, ind)'!L24</f>
        <v>0.7111060424418898</v>
      </c>
      <c r="M24">
        <f>'Domestic Price (US $, indices)'!T24/'International Price (US $, ind)'!M24</f>
        <v>0.72059817176148389</v>
      </c>
      <c r="N24">
        <f>'Domestic Price (US $, indices)'!U24/'International Price (US $, ind)'!N24</f>
        <v>0.73760170365230249</v>
      </c>
      <c r="O24">
        <f>'Domestic Price (US $, indices)'!V24/'International Price (US $, ind)'!O24</f>
        <v>0.74985246587098797</v>
      </c>
      <c r="P24">
        <f>'Domestic Price (US $, indices)'!W24/'International Price (US $, ind)'!P24</f>
        <v>0.76613075591586355</v>
      </c>
      <c r="Q24">
        <f>'Domestic Price (US $, indices)'!X24/'International Price (US $, ind)'!Q24</f>
        <v>0.77984918889114219</v>
      </c>
      <c r="R24">
        <f>'Domestic Price (US $, indices)'!Y24/'International Price (US $, ind)'!R24</f>
        <v>0.79545494263120908</v>
      </c>
      <c r="S24">
        <f>'Domestic Price (US $, indices)'!Z24/'International Price (US $, ind)'!S24</f>
        <v>0.81003430134221388</v>
      </c>
      <c r="T24">
        <f>'Domestic Price (US $, indices)'!AA24/'International Price (US $, ind)'!T24</f>
        <v>0.82582014498089873</v>
      </c>
      <c r="U24">
        <f>'Domestic Price (US $, indices)'!AB24/'International Price (US $, ind)'!U24</f>
        <v>0.8414362958123428</v>
      </c>
      <c r="V24">
        <f>'Domestic Price (US $, indices)'!AC24/'International Price (US $, ind)'!V24</f>
        <v>0.85764884341631398</v>
      </c>
      <c r="W24">
        <f>'Domestic Price (US $, indices)'!AD24/'International Price (US $, ind)'!W24</f>
        <v>0.8737588182791467</v>
      </c>
      <c r="X24">
        <f>'Domestic Price (US $, indices)'!AE24/'International Price (US $, ind)'!X24</f>
        <v>0.89037363558630578</v>
      </c>
      <c r="Y24">
        <f>'Domestic Price (US $, indices)'!AF24/'International Price (US $, ind)'!Y24</f>
        <v>0.9070783860555145</v>
      </c>
      <c r="Z24">
        <f>'Domestic Price (US $, indices)'!AG24/'International Price (US $, ind)'!Z24</f>
        <v>0.92415752352998126</v>
      </c>
      <c r="AA24">
        <f>'Domestic Price (US $, indices)'!AH24/'International Price (US $, ind)'!AA24</f>
        <v>0.94151967035669371</v>
      </c>
      <c r="AB24">
        <f>'Domestic Price (US $, indices)'!AI24/'International Price (US $, ind)'!AB24</f>
        <v>0.95923970612248088</v>
      </c>
      <c r="AC24">
        <f>'Domestic Price (US $, indices)'!AJ24/'International Price (US $, ind)'!AC24</f>
        <v>0.97723774756531134</v>
      </c>
      <c r="AD24">
        <f>'Domestic Price (US $, indices)'!AK24/'International Price (US $, ind)'!AD24</f>
        <v>0.99553783045912303</v>
      </c>
      <c r="AE24">
        <f>'Domestic Price (US $, indices)'!AL24/'International Price (US $, ind)'!AE24</f>
        <v>1.0141296793581536</v>
      </c>
      <c r="AF24">
        <f>'Domestic Price (US $, indices)'!AM24/'International Price (US $, ind)'!AF24</f>
        <v>1.0330760347254249</v>
      </c>
    </row>
    <row r="25" spans="1:32" x14ac:dyDescent="0.2">
      <c r="A25" s="11" t="s">
        <v>65</v>
      </c>
      <c r="B25">
        <f>'Domestic Price (US $, indices)'!I25/'International Price (US $, ind)'!B25</f>
        <v>1.2563392107472713</v>
      </c>
      <c r="C25">
        <f>'Domestic Price (US $, indices)'!J25/'International Price (US $, ind)'!C25</f>
        <v>0.91839200477326977</v>
      </c>
      <c r="D25">
        <f>'Domestic Price (US $, indices)'!K25/'International Price (US $, ind)'!D25</f>
        <v>0.76991869918699196</v>
      </c>
      <c r="E25">
        <f>'Domestic Price (US $, indices)'!L25/'International Price (US $, ind)'!E25</f>
        <v>0.98362250399497464</v>
      </c>
      <c r="F25">
        <f>'Domestic Price (US $, indices)'!M25/'International Price (US $, ind)'!F25</f>
        <v>0.91468724047374406</v>
      </c>
      <c r="G25">
        <f>'Domestic Price (US $, indices)'!N25/'International Price (US $, ind)'!G25</f>
        <v>0.90998862580955953</v>
      </c>
      <c r="H25">
        <f>'Domestic Price (US $, indices)'!O25/'International Price (US $, ind)'!H25</f>
        <v>0.95055925001116315</v>
      </c>
      <c r="I25">
        <f>'Domestic Price (US $, indices)'!P25/'International Price (US $, ind)'!I25</f>
        <v>0.95592672618407037</v>
      </c>
      <c r="J25">
        <f>'Domestic Price (US $, indices)'!Q25/'International Price (US $, ind)'!J25</f>
        <v>0.98819710115590687</v>
      </c>
      <c r="K25">
        <f>'Domestic Price (US $, indices)'!R25/'International Price (US $, ind)'!K25</f>
        <v>1.0046334480006616</v>
      </c>
      <c r="L25">
        <f>'Domestic Price (US $, indices)'!S25/'International Price (US $, ind)'!L25</f>
        <v>1.0314701762652367</v>
      </c>
      <c r="M25">
        <f>'Domestic Price (US $, indices)'!T25/'International Price (US $, ind)'!M25</f>
        <v>1.0483880008994206</v>
      </c>
      <c r="N25">
        <f>'Domestic Price (US $, indices)'!U25/'International Price (US $, ind)'!N25</f>
        <v>1.0703360313193904</v>
      </c>
      <c r="O25">
        <f>'Domestic Price (US $, indices)'!V25/'International Price (US $, ind)'!O25</f>
        <v>1.0935925686594179</v>
      </c>
      <c r="P25">
        <f>'Domestic Price (US $, indices)'!W25/'International Price (US $, ind)'!P25</f>
        <v>1.118225637440613</v>
      </c>
      <c r="Q25">
        <f>'Domestic Price (US $, indices)'!X25/'International Price (US $, ind)'!Q25</f>
        <v>1.1405215004978633</v>
      </c>
      <c r="R25">
        <f>'Domestic Price (US $, indices)'!Y25/'International Price (US $, ind)'!R25</f>
        <v>1.1638152521438394</v>
      </c>
      <c r="S25">
        <f>'Domestic Price (US $, indices)'!Z25/'International Price (US $, ind)'!S25</f>
        <v>1.1864693212312858</v>
      </c>
      <c r="T25">
        <f>'Domestic Price (US $, indices)'!AA25/'International Price (US $, ind)'!T25</f>
        <v>1.2097782942064441</v>
      </c>
      <c r="U25">
        <f>'Domestic Price (US $, indices)'!AB25/'International Price (US $, ind)'!U25</f>
        <v>1.2329555683972726</v>
      </c>
      <c r="V25">
        <f>'Domestic Price (US $, indices)'!AC25/'International Price (US $, ind)'!V25</f>
        <v>1.256988061974206</v>
      </c>
      <c r="W25">
        <f>'Domestic Price (US $, indices)'!AD25/'International Price (US $, ind)'!W25</f>
        <v>1.2813014680209427</v>
      </c>
      <c r="X25">
        <f>'Domestic Price (US $, indices)'!AE25/'International Price (US $, ind)'!X25</f>
        <v>1.3057013961553703</v>
      </c>
      <c r="Y25">
        <f>'Domestic Price (US $, indices)'!AF25/'International Price (US $, ind)'!Y25</f>
        <v>1.3295637192572203</v>
      </c>
      <c r="Z25">
        <f>'Domestic Price (US $, indices)'!AG25/'International Price (US $, ind)'!Z25</f>
        <v>1.3539065922791156</v>
      </c>
      <c r="AA25">
        <f>'Domestic Price (US $, indices)'!AH25/'International Price (US $, ind)'!AA25</f>
        <v>1.3785489412164211</v>
      </c>
      <c r="AB25">
        <f>'Domestic Price (US $, indices)'!AI25/'International Price (US $, ind)'!AB25</f>
        <v>1.4034792231250168</v>
      </c>
      <c r="AC25">
        <f>'Domestic Price (US $, indices)'!AJ25/'International Price (US $, ind)'!AC25</f>
        <v>1.4285920484295733</v>
      </c>
      <c r="AD25">
        <f>'Domestic Price (US $, indices)'!AK25/'International Price (US $, ind)'!AD25</f>
        <v>1.4539037963997843</v>
      </c>
      <c r="AE25">
        <f>'Domestic Price (US $, indices)'!AL25/'International Price (US $, ind)'!AE25</f>
        <v>1.4793500360811715</v>
      </c>
      <c r="AF25">
        <f>'Domestic Price (US $, indices)'!AM25/'International Price (US $, ind)'!AF25</f>
        <v>1.5049198330824451</v>
      </c>
    </row>
    <row r="26" spans="1:32" x14ac:dyDescent="0.2">
      <c r="A26" s="11" t="s">
        <v>66</v>
      </c>
      <c r="B26">
        <f>'Domestic Price (US $, indices)'!I26/'International Price (US $, ind)'!B26</f>
        <v>1.9257109004739335</v>
      </c>
      <c r="C26">
        <f>'Domestic Price (US $, indices)'!J26/'International Price (US $, ind)'!C26</f>
        <v>1.5892545982575026</v>
      </c>
      <c r="D26">
        <f>'Domestic Price (US $, indices)'!K26/'International Price (US $, ind)'!D26</f>
        <v>1.4088210347752332</v>
      </c>
      <c r="E26">
        <f>'Domestic Price (US $, indices)'!L26/'International Price (US $, ind)'!E26</f>
        <v>1.6451066518708799</v>
      </c>
      <c r="F26">
        <f>'Domestic Price (US $, indices)'!M26/'International Price (US $, ind)'!F26</f>
        <v>1.4483263758530491</v>
      </c>
      <c r="G26">
        <f>'Domestic Price (US $, indices)'!N26/'International Price (US $, ind)'!G26</f>
        <v>1.4443805330294428</v>
      </c>
      <c r="H26">
        <f>'Domestic Price (US $, indices)'!O26/'International Price (US $, ind)'!H26</f>
        <v>1.4751963741337257</v>
      </c>
      <c r="I26">
        <f>'Domestic Price (US $, indices)'!P26/'International Price (US $, ind)'!I26</f>
        <v>1.4720167683587349</v>
      </c>
      <c r="J26">
        <f>'Domestic Price (US $, indices)'!Q26/'International Price (US $, ind)'!J26</f>
        <v>1.4920585406117999</v>
      </c>
      <c r="K26">
        <f>'Domestic Price (US $, indices)'!R26/'International Price (US $, ind)'!K26</f>
        <v>1.4936662852873828</v>
      </c>
      <c r="L26">
        <f>'Domestic Price (US $, indices)'!S26/'International Price (US $, ind)'!L26</f>
        <v>1.5026060619603863</v>
      </c>
      <c r="M26">
        <f>'Domestic Price (US $, indices)'!T26/'International Price (US $, ind)'!M26</f>
        <v>1.5020319796921531</v>
      </c>
      <c r="N26">
        <f>'Domestic Price (US $, indices)'!U26/'International Price (US $, ind)'!N26</f>
        <v>1.5046636719014226</v>
      </c>
      <c r="O26">
        <f>'Domestic Price (US $, indices)'!V26/'International Price (US $, ind)'!O26</f>
        <v>1.5020751712604958</v>
      </c>
      <c r="P26">
        <f>'Domestic Price (US $, indices)'!W26/'International Price (US $, ind)'!P26</f>
        <v>1.4995606397174617</v>
      </c>
      <c r="Q26">
        <f>'Domestic Price (US $, indices)'!X26/'International Price (US $, ind)'!Q26</f>
        <v>1.5060076416746677</v>
      </c>
      <c r="R26">
        <f>'Domestic Price (US $, indices)'!Y26/'International Price (US $, ind)'!R26</f>
        <v>1.5121843984821892</v>
      </c>
      <c r="S26">
        <f>'Domestic Price (US $, indices)'!Z26/'International Price (US $, ind)'!S26</f>
        <v>1.5168758542991703</v>
      </c>
      <c r="T26">
        <f>'Domestic Price (US $, indices)'!AA26/'International Price (US $, ind)'!T26</f>
        <v>1.52120863757006</v>
      </c>
      <c r="U26">
        <f>'Domestic Price (US $, indices)'!AB26/'International Price (US $, ind)'!U26</f>
        <v>1.5245236817363523</v>
      </c>
      <c r="V26">
        <f>'Domestic Price (US $, indices)'!AC26/'International Price (US $, ind)'!V26</f>
        <v>1.5275386662675157</v>
      </c>
      <c r="W26">
        <f>'Domestic Price (US $, indices)'!AD26/'International Price (US $, ind)'!W26</f>
        <v>1.530229418590662</v>
      </c>
      <c r="X26">
        <f>'Domestic Price (US $, indices)'!AE26/'International Price (US $, ind)'!X26</f>
        <v>1.5330444978041708</v>
      </c>
      <c r="Y26">
        <f>'Domestic Price (US $, indices)'!AF26/'International Price (US $, ind)'!Y26</f>
        <v>1.536009467502268</v>
      </c>
      <c r="Z26">
        <f>'Domestic Price (US $, indices)'!AG26/'International Price (US $, ind)'!Z26</f>
        <v>1.5394522766465477</v>
      </c>
      <c r="AA26">
        <f>'Domestic Price (US $, indices)'!AH26/'International Price (US $, ind)'!AA26</f>
        <v>1.5435648708883065</v>
      </c>
      <c r="AB26">
        <f>'Domestic Price (US $, indices)'!AI26/'International Price (US $, ind)'!AB26</f>
        <v>1.5473981880098471</v>
      </c>
      <c r="AC26">
        <f>'Domestic Price (US $, indices)'!AJ26/'International Price (US $, ind)'!AC26</f>
        <v>1.5510182134425055</v>
      </c>
      <c r="AD26">
        <f>'Domestic Price (US $, indices)'!AK26/'International Price (US $, ind)'!AD26</f>
        <v>1.5545105582406906</v>
      </c>
      <c r="AE26">
        <f>'Domestic Price (US $, indices)'!AL26/'International Price (US $, ind)'!AE26</f>
        <v>1.5579289872121125</v>
      </c>
      <c r="AF26">
        <f>'Domestic Price (US $, indices)'!AM26/'International Price (US $, ind)'!AF26</f>
        <v>1.5613501072943585</v>
      </c>
    </row>
    <row r="27" spans="1:32" x14ac:dyDescent="0.2">
      <c r="A27" s="11" t="s">
        <v>67</v>
      </c>
      <c r="B27">
        <f>'Domestic Price (US $, indices)'!I27/'International Price (US $, ind)'!B27</f>
        <v>1.6428140703517589</v>
      </c>
      <c r="C27">
        <f>'Domestic Price (US $, indices)'!J27/'International Price (US $, ind)'!C27</f>
        <v>1.076321003963012</v>
      </c>
      <c r="D27">
        <f>'Domestic Price (US $, indices)'!K27/'International Price (US $, ind)'!D27</f>
        <v>0.97958115183246064</v>
      </c>
      <c r="E27">
        <f>'Domestic Price (US $, indices)'!L27/'International Price (US $, ind)'!E27</f>
        <v>1.2612152187687462</v>
      </c>
      <c r="F27">
        <f>'Domestic Price (US $, indices)'!M27/'International Price (US $, ind)'!F27</f>
        <v>1.1649270884486627</v>
      </c>
      <c r="G27">
        <f>'Domestic Price (US $, indices)'!N27/'International Price (US $, ind)'!G27</f>
        <v>1.1694199323058105</v>
      </c>
      <c r="H27">
        <f>'Domestic Price (US $, indices)'!O27/'International Price (US $, ind)'!H27</f>
        <v>1.2089965607399638</v>
      </c>
      <c r="I27">
        <f>'Domestic Price (US $, indices)'!P27/'International Price (US $, ind)'!I27</f>
        <v>1.2214663645466413</v>
      </c>
      <c r="J27">
        <f>'Domestic Price (US $, indices)'!Q27/'International Price (US $, ind)'!J27</f>
        <v>1.2542277408170366</v>
      </c>
      <c r="K27">
        <f>'Domestic Price (US $, indices)'!R27/'International Price (US $, ind)'!K27</f>
        <v>1.2801697212619338</v>
      </c>
      <c r="L27">
        <f>'Domestic Price (US $, indices)'!S27/'International Price (US $, ind)'!L27</f>
        <v>1.3159635243236851</v>
      </c>
      <c r="M27">
        <f>'Domestic Price (US $, indices)'!T27/'International Price (US $, ind)'!M27</f>
        <v>1.3440090236389033</v>
      </c>
      <c r="N27">
        <f>'Domestic Price (US $, indices)'!U27/'International Price (US $, ind)'!N27</f>
        <v>1.3703526592449622</v>
      </c>
      <c r="O27">
        <f>'Domestic Price (US $, indices)'!V27/'International Price (US $, ind)'!O27</f>
        <v>1.3924285940037175</v>
      </c>
      <c r="P27">
        <f>'Domestic Price (US $, indices)'!W27/'International Price (US $, ind)'!P27</f>
        <v>1.4241145517205243</v>
      </c>
      <c r="Q27">
        <f>'Domestic Price (US $, indices)'!X27/'International Price (US $, ind)'!Q27</f>
        <v>1.4542201261519141</v>
      </c>
      <c r="R27">
        <f>'Domestic Price (US $, indices)'!Y27/'International Price (US $, ind)'!R27</f>
        <v>1.4842279499394573</v>
      </c>
      <c r="S27">
        <f>'Domestic Price (US $, indices)'!Z27/'International Price (US $, ind)'!S27</f>
        <v>1.513215269668154</v>
      </c>
      <c r="T27">
        <f>'Domestic Price (US $, indices)'!AA27/'International Price (US $, ind)'!T27</f>
        <v>1.5428691908010288</v>
      </c>
      <c r="U27">
        <f>'Domestic Price (US $, indices)'!AB27/'International Price (US $, ind)'!U27</f>
        <v>1.5711436902049396</v>
      </c>
      <c r="V27">
        <f>'Domestic Price (US $, indices)'!AC27/'International Price (US $, ind)'!V27</f>
        <v>1.6002040259526558</v>
      </c>
      <c r="W27">
        <f>'Domestic Price (US $, indices)'!AD27/'International Price (US $, ind)'!W27</f>
        <v>1.6298867598743425</v>
      </c>
      <c r="X27">
        <f>'Domestic Price (US $, indices)'!AE27/'International Price (US $, ind)'!X27</f>
        <v>1.6608100742040632</v>
      </c>
      <c r="Y27">
        <f>'Domestic Price (US $, indices)'!AF27/'International Price (US $, ind)'!Y27</f>
        <v>1.6915182674492786</v>
      </c>
      <c r="Z27">
        <f>'Domestic Price (US $, indices)'!AG27/'International Price (US $, ind)'!Z27</f>
        <v>1.721374866653939</v>
      </c>
      <c r="AA27">
        <f>'Domestic Price (US $, indices)'!AH27/'International Price (US $, ind)'!AA27</f>
        <v>1.7514349678516343</v>
      </c>
      <c r="AB27">
        <f>'Domestic Price (US $, indices)'!AI27/'International Price (US $, ind)'!AB27</f>
        <v>1.7819200855612769</v>
      </c>
      <c r="AC27">
        <f>'Domestic Price (US $, indices)'!AJ27/'International Price (US $, ind)'!AC27</f>
        <v>1.8126706568149169</v>
      </c>
      <c r="AD27">
        <f>'Domestic Price (US $, indices)'!AK27/'International Price (US $, ind)'!AD27</f>
        <v>1.8436893388453703</v>
      </c>
      <c r="AE27">
        <f>'Domestic Price (US $, indices)'!AL27/'International Price (US $, ind)'!AE27</f>
        <v>1.8750060044627153</v>
      </c>
      <c r="AF27">
        <f>'Domestic Price (US $, indices)'!AM27/'International Price (US $, ind)'!AF27</f>
        <v>1.9063686216534053</v>
      </c>
    </row>
    <row r="28" spans="1:32" x14ac:dyDescent="0.2">
      <c r="A28" s="11" t="s">
        <v>68</v>
      </c>
      <c r="B28">
        <f>'Domestic Price (US $, indices)'!I28/'International Price (US $, ind)'!B28</f>
        <v>1.0486887115165335</v>
      </c>
      <c r="C28">
        <f>'Domestic Price (US $, indices)'!J28/'International Price (US $, ind)'!C28</f>
        <v>1.1644152311876701</v>
      </c>
      <c r="D28">
        <f>'Domestic Price (US $, indices)'!K28/'International Price (US $, ind)'!D28</f>
        <v>1.8465766634522662</v>
      </c>
      <c r="E28">
        <f>'Domestic Price (US $, indices)'!L28/'International Price (US $, ind)'!E28</f>
        <v>1.3332478982917335</v>
      </c>
      <c r="F28">
        <f>'Domestic Price (US $, indices)'!M28/'International Price (US $, ind)'!F28</f>
        <v>1.0925644826694645</v>
      </c>
      <c r="G28">
        <f>'Domestic Price (US $, indices)'!N28/'International Price (US $, ind)'!G28</f>
        <v>1.1176287944714944</v>
      </c>
      <c r="H28">
        <f>'Domestic Price (US $, indices)'!O28/'International Price (US $, ind)'!H28</f>
        <v>1.1372008526104538</v>
      </c>
      <c r="I28">
        <f>'Domestic Price (US $, indices)'!P28/'International Price (US $, ind)'!I28</f>
        <v>1.1645915226526342</v>
      </c>
      <c r="J28">
        <f>'Domestic Price (US $, indices)'!Q28/'International Price (US $, ind)'!J28</f>
        <v>1.1867666275447515</v>
      </c>
      <c r="K28">
        <f>'Domestic Price (US $, indices)'!R28/'International Price (US $, ind)'!K28</f>
        <v>1.1989261748130065</v>
      </c>
      <c r="L28">
        <f>'Domestic Price (US $, indices)'!S28/'International Price (US $, ind)'!L28</f>
        <v>1.2180164986617994</v>
      </c>
      <c r="M28">
        <f>'Domestic Price (US $, indices)'!T28/'International Price (US $, ind)'!M28</f>
        <v>1.250992594097466</v>
      </c>
      <c r="N28">
        <f>'Domestic Price (US $, indices)'!U28/'International Price (US $, ind)'!N28</f>
        <v>1.252516449918583</v>
      </c>
      <c r="O28">
        <f>'Domestic Price (US $, indices)'!V28/'International Price (US $, ind)'!O28</f>
        <v>1.1929840193585235</v>
      </c>
      <c r="P28">
        <f>'Domestic Price (US $, indices)'!W28/'International Price (US $, ind)'!P28</f>
        <v>1.1829975485068909</v>
      </c>
      <c r="Q28">
        <f>'Domestic Price (US $, indices)'!X28/'International Price (US $, ind)'!Q28</f>
        <v>1.1907956167262885</v>
      </c>
      <c r="R28">
        <f>'Domestic Price (US $, indices)'!Y28/'International Price (US $, ind)'!R28</f>
        <v>1.1988422451908165</v>
      </c>
      <c r="S28">
        <f>'Domestic Price (US $, indices)'!Z28/'International Price (US $, ind)'!S28</f>
        <v>1.2051403635097524</v>
      </c>
      <c r="T28">
        <f>'Domestic Price (US $, indices)'!AA28/'International Price (US $, ind)'!T28</f>
        <v>1.209153614552376</v>
      </c>
      <c r="U28">
        <f>'Domestic Price (US $, indices)'!AB28/'International Price (US $, ind)'!U28</f>
        <v>1.2114068899665094</v>
      </c>
      <c r="V28">
        <f>'Domestic Price (US $, indices)'!AC28/'International Price (US $, ind)'!V28</f>
        <v>1.2126534376314073</v>
      </c>
      <c r="W28">
        <f>'Domestic Price (US $, indices)'!AD28/'International Price (US $, ind)'!W28</f>
        <v>1.2121322169138202</v>
      </c>
      <c r="X28">
        <f>'Domestic Price (US $, indices)'!AE28/'International Price (US $, ind)'!X28</f>
        <v>1.2082318980636513</v>
      </c>
      <c r="Y28">
        <f>'Domestic Price (US $, indices)'!AF28/'International Price (US $, ind)'!Y28</f>
        <v>1.203798691190868</v>
      </c>
      <c r="Z28">
        <f>'Domestic Price (US $, indices)'!AG28/'International Price (US $, ind)'!Z28</f>
        <v>1.2048800318926354</v>
      </c>
      <c r="AA28">
        <f>'Domestic Price (US $, indices)'!AH28/'International Price (US $, ind)'!AA28</f>
        <v>1.2070752682790982</v>
      </c>
      <c r="AB28">
        <f>'Domestic Price (US $, indices)'!AI28/'International Price (US $, ind)'!AB28</f>
        <v>1.2087057314870426</v>
      </c>
      <c r="AC28">
        <f>'Domestic Price (US $, indices)'!AJ28/'International Price (US $, ind)'!AC28</f>
        <v>1.2096952022248904</v>
      </c>
      <c r="AD28">
        <f>'Domestic Price (US $, indices)'!AK28/'International Price (US $, ind)'!AD28</f>
        <v>1.2101511637664573</v>
      </c>
      <c r="AE28">
        <f>'Domestic Price (US $, indices)'!AL28/'International Price (US $, ind)'!AE28</f>
        <v>1.2102515334625576</v>
      </c>
      <c r="AF28">
        <f>'Domestic Price (US $, indices)'!AM28/'International Price (US $, ind)'!AF28</f>
        <v>1.2101354807545834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C6260-A8D2-034B-B124-8E064F313F71}">
  <dimension ref="A1:AF28"/>
  <sheetViews>
    <sheetView workbookViewId="0">
      <selection sqref="A1:XFD1"/>
    </sheetView>
  </sheetViews>
  <sheetFormatPr baseColWidth="10" defaultRowHeight="16" x14ac:dyDescent="0.2"/>
  <sheetData>
    <row r="1" spans="1:32" x14ac:dyDescent="0.2">
      <c r="A1" s="9" t="s">
        <v>3</v>
      </c>
      <c r="B1" s="3">
        <v>2020</v>
      </c>
      <c r="C1" s="3">
        <v>2021</v>
      </c>
      <c r="D1" s="3">
        <v>2022</v>
      </c>
      <c r="E1" s="3">
        <v>2023</v>
      </c>
      <c r="F1" s="3">
        <v>2024</v>
      </c>
      <c r="G1" s="3">
        <v>2025</v>
      </c>
      <c r="H1" s="3">
        <v>2026</v>
      </c>
      <c r="I1" s="3">
        <v>2027</v>
      </c>
      <c r="J1" s="3">
        <v>2028</v>
      </c>
      <c r="K1" s="3">
        <v>2029</v>
      </c>
      <c r="L1" s="3">
        <v>2030</v>
      </c>
      <c r="M1" s="3">
        <v>2031</v>
      </c>
      <c r="N1" s="3">
        <v>2032</v>
      </c>
      <c r="O1" s="3">
        <v>2033</v>
      </c>
      <c r="P1" s="3">
        <v>2034</v>
      </c>
      <c r="Q1" s="3">
        <v>2035</v>
      </c>
      <c r="R1" s="3">
        <v>2036</v>
      </c>
      <c r="S1" s="3">
        <v>2037</v>
      </c>
      <c r="T1" s="3">
        <v>2038</v>
      </c>
      <c r="U1" s="3">
        <v>2039</v>
      </c>
      <c r="V1" s="3">
        <v>2040</v>
      </c>
      <c r="W1" s="3">
        <v>2041</v>
      </c>
      <c r="X1" s="3">
        <v>2042</v>
      </c>
      <c r="Y1" s="3">
        <v>2043</v>
      </c>
      <c r="Z1" s="3">
        <v>2044</v>
      </c>
      <c r="AA1" s="3">
        <v>2045</v>
      </c>
      <c r="AB1" s="3">
        <v>2046</v>
      </c>
      <c r="AC1" s="3">
        <v>2047</v>
      </c>
      <c r="AD1" s="3">
        <v>2048</v>
      </c>
      <c r="AE1" s="3">
        <v>2049</v>
      </c>
      <c r="AF1" s="3">
        <v>2050</v>
      </c>
    </row>
    <row r="2" spans="1:32" x14ac:dyDescent="0.2">
      <c r="A2" s="11" t="s">
        <v>41</v>
      </c>
      <c r="B2" s="3">
        <f>LN('Domestic Demand (%)'!AK2/'Foreign Demand (%)'!AK2)</f>
        <v>-0.24697805038913395</v>
      </c>
      <c r="C2" s="3">
        <f>LN('Domestic Demand (%)'!AL2/'Foreign Demand (%)'!AL2)</f>
        <v>-3.2478866835653243E-2</v>
      </c>
      <c r="D2" s="3">
        <f>LN('Domestic Demand (%)'!AM2/'Foreign Demand (%)'!AM2)</f>
        <v>-0.70466209834163129</v>
      </c>
      <c r="E2" s="3">
        <f>LN('Domestic Demand (%)'!AN2/'Foreign Demand (%)'!AN2)</f>
        <v>-0.68163683319782631</v>
      </c>
      <c r="F2" s="3">
        <f>LN('Domestic Demand (%)'!AO2/'Foreign Demand (%)'!AO2)</f>
        <v>-0.64754958912107263</v>
      </c>
      <c r="G2" s="3">
        <f>LN('Domestic Demand (%)'!AP2/'Foreign Demand (%)'!AP2)</f>
        <v>-0.61103963630723113</v>
      </c>
      <c r="H2" s="3">
        <f>LN('Domestic Demand (%)'!AQ2/'Foreign Demand (%)'!AQ2)</f>
        <v>-0.58218628247915283</v>
      </c>
      <c r="I2" s="3">
        <f>LN('Domestic Demand (%)'!AR2/'Foreign Demand (%)'!AR2)</f>
        <v>-0.54868091598687463</v>
      </c>
      <c r="J2" s="3">
        <f>LN('Domestic Demand (%)'!AS2/'Foreign Demand (%)'!AS2)</f>
        <v>-0.51329889192134492</v>
      </c>
      <c r="K2" s="3">
        <f>LN('Domestic Demand (%)'!AT2/'Foreign Demand (%)'!AT2)</f>
        <v>-0.48845136293496344</v>
      </c>
      <c r="L2" s="3">
        <f>LN('Domestic Demand (%)'!AU2/'Foreign Demand (%)'!AU2)</f>
        <v>-0.46838477827613234</v>
      </c>
      <c r="M2" s="3">
        <f>LN('Domestic Demand (%)'!AV2/'Foreign Demand (%)'!AV2)</f>
        <v>-0.4496480673690314</v>
      </c>
      <c r="N2" s="3">
        <f>LN('Domestic Demand (%)'!AW2/'Foreign Demand (%)'!AW2)</f>
        <v>-0.42127939117317281</v>
      </c>
      <c r="O2" s="3">
        <f>LN('Domestic Demand (%)'!AX2/'Foreign Demand (%)'!AX2)</f>
        <v>-0.40010066375681852</v>
      </c>
      <c r="P2" s="3">
        <f>LN('Domestic Demand (%)'!AY2/'Foreign Demand (%)'!AY2)</f>
        <v>-0.39258889134575653</v>
      </c>
      <c r="Q2" s="3">
        <f>LN('Domestic Demand (%)'!AZ2/'Foreign Demand (%)'!AZ2)</f>
        <v>-0.38470964605671271</v>
      </c>
      <c r="R2" s="3">
        <f>LN('Domestic Demand (%)'!BA2/'Foreign Demand (%)'!BA2)</f>
        <v>-0.37141926669844738</v>
      </c>
      <c r="S2" s="3">
        <f>LN('Domestic Demand (%)'!BB2/'Foreign Demand (%)'!BB2)</f>
        <v>-0.36229976346308246</v>
      </c>
      <c r="T2" s="3">
        <f>LN('Domestic Demand (%)'!BC2/'Foreign Demand (%)'!BC2)</f>
        <v>-0.3600837614592356</v>
      </c>
      <c r="U2" s="3">
        <f>LN('Domestic Demand (%)'!BD2/'Foreign Demand (%)'!BD2)</f>
        <v>-0.3582720001404216</v>
      </c>
      <c r="V2" s="3">
        <f>LN('Domestic Demand (%)'!BE2/'Foreign Demand (%)'!BE2)</f>
        <v>-0.36027705368006169</v>
      </c>
      <c r="W2" s="3">
        <f>LN('Domestic Demand (%)'!BF2/'Foreign Demand (%)'!BF2)</f>
        <v>-0.37303239210272165</v>
      </c>
      <c r="X2" s="3">
        <f>LN('Domestic Demand (%)'!BG2/'Foreign Demand (%)'!BG2)</f>
        <v>-0.37482401194839632</v>
      </c>
      <c r="Y2" s="3">
        <f>LN('Domestic Demand (%)'!BH2/'Foreign Demand (%)'!BH2)</f>
        <v>-0.38216719588334247</v>
      </c>
      <c r="Z2" s="3">
        <f>LN('Domestic Demand (%)'!BI2/'Foreign Demand (%)'!BI2)</f>
        <v>-0.39326983501434626</v>
      </c>
      <c r="AA2" s="3">
        <f>LN('Domestic Demand (%)'!BJ2/'Foreign Demand (%)'!BJ2)</f>
        <v>-0.39871540251065773</v>
      </c>
      <c r="AB2" s="3">
        <f>LN('Domestic Demand (%)'!BK2/'Foreign Demand (%)'!BK2)</f>
        <v>-0.395776451004415</v>
      </c>
      <c r="AC2" s="3">
        <f>LN('Domestic Demand (%)'!BL2/'Foreign Demand (%)'!BL2)</f>
        <v>-0.39651496230408867</v>
      </c>
      <c r="AD2" s="3">
        <f>LN('Domestic Demand (%)'!BM2/'Foreign Demand (%)'!BM2)</f>
        <v>-0.40202276391719138</v>
      </c>
      <c r="AE2" s="3">
        <f>LN('Domestic Demand (%)'!BN2/'Foreign Demand (%)'!BN2)</f>
        <v>-0.40386236019781124</v>
      </c>
      <c r="AF2" s="3">
        <f>LN('Domestic Demand (%)'!BO2/'Foreign Demand (%)'!BO2)</f>
        <v>-0.4089098238809466</v>
      </c>
    </row>
    <row r="3" spans="1:32" x14ac:dyDescent="0.2">
      <c r="A3" s="11" t="s">
        <v>43</v>
      </c>
      <c r="B3" s="3">
        <f>LN('Domestic Demand (%)'!AK3/'Foreign Demand (%)'!AK3)</f>
        <v>-1.1604345781868624</v>
      </c>
      <c r="C3" s="3">
        <f>LN('Domestic Demand (%)'!AL3/'Foreign Demand (%)'!AL3)</f>
        <v>-1.3305741536925197</v>
      </c>
      <c r="D3" s="3">
        <f>LN('Domestic Demand (%)'!AM3/'Foreign Demand (%)'!AM3)</f>
        <v>-0.72446328170290486</v>
      </c>
      <c r="E3" s="3">
        <f>LN('Domestic Demand (%)'!AN3/'Foreign Demand (%)'!AN3)</f>
        <v>-0.73257410053940308</v>
      </c>
      <c r="F3" s="3">
        <f>LN('Domestic Demand (%)'!AO3/'Foreign Demand (%)'!AO3)</f>
        <v>-0.73365147037183265</v>
      </c>
      <c r="G3" s="3">
        <f>LN('Domestic Demand (%)'!AP3/'Foreign Demand (%)'!AP3)</f>
        <v>-0.73858042647615518</v>
      </c>
      <c r="H3" s="3">
        <f>LN('Domestic Demand (%)'!AQ3/'Foreign Demand (%)'!AQ3)</f>
        <v>-0.74960867780932516</v>
      </c>
      <c r="I3" s="3">
        <f>LN('Domestic Demand (%)'!AR3/'Foreign Demand (%)'!AR3)</f>
        <v>-0.75784131707885494</v>
      </c>
      <c r="J3" s="3">
        <f>LN('Domestic Demand (%)'!AS3/'Foreign Demand (%)'!AS3)</f>
        <v>-0.76891920043055573</v>
      </c>
      <c r="K3" s="3">
        <f>LN('Domestic Demand (%)'!AT3/'Foreign Demand (%)'!AT3)</f>
        <v>-0.7864731785520962</v>
      </c>
      <c r="L3" s="3">
        <f>LN('Domestic Demand (%)'!AU3/'Foreign Demand (%)'!AU3)</f>
        <v>-0.809314706979674</v>
      </c>
      <c r="M3" s="3">
        <f>LN('Domestic Demand (%)'!AV3/'Foreign Demand (%)'!AV3)</f>
        <v>-0.81939314143121655</v>
      </c>
      <c r="N3" s="3">
        <f>LN('Domestic Demand (%)'!AW3/'Foreign Demand (%)'!AW3)</f>
        <v>-0.84578253197042186</v>
      </c>
      <c r="O3" s="3">
        <f>LN('Domestic Demand (%)'!AX3/'Foreign Demand (%)'!AX3)</f>
        <v>-0.89361634728197659</v>
      </c>
      <c r="P3" s="3">
        <f>LN('Domestic Demand (%)'!AY3/'Foreign Demand (%)'!AY3)</f>
        <v>-0.9160361385855561</v>
      </c>
      <c r="Q3" s="3">
        <f>LN('Domestic Demand (%)'!AZ3/'Foreign Demand (%)'!AZ3)</f>
        <v>-0.93396875517508837</v>
      </c>
      <c r="R3" s="3">
        <f>LN('Domestic Demand (%)'!BA3/'Foreign Demand (%)'!BA3)</f>
        <v>-0.95832235187457149</v>
      </c>
      <c r="S3" s="3">
        <f>LN('Domestic Demand (%)'!BB3/'Foreign Demand (%)'!BB3)</f>
        <v>-0.980613386847909</v>
      </c>
      <c r="T3" s="3">
        <f>LN('Domestic Demand (%)'!BC3/'Foreign Demand (%)'!BC3)</f>
        <v>-0.99094729265872938</v>
      </c>
      <c r="U3" s="3">
        <f>LN('Domestic Demand (%)'!BD3/'Foreign Demand (%)'!BD3)</f>
        <v>-0.99411530697745609</v>
      </c>
      <c r="V3" s="3">
        <f>LN('Domestic Demand (%)'!BE3/'Foreign Demand (%)'!BE3)</f>
        <v>-1.0026191361988284</v>
      </c>
      <c r="W3" s="3">
        <f>LN('Domestic Demand (%)'!BF3/'Foreign Demand (%)'!BF3)</f>
        <v>-1.0082744163096116</v>
      </c>
      <c r="X3" s="3">
        <f>LN('Domestic Demand (%)'!BG3/'Foreign Demand (%)'!BG3)</f>
        <v>-0.99881889214181019</v>
      </c>
      <c r="Y3" s="3">
        <f>LN('Domestic Demand (%)'!BH3/'Foreign Demand (%)'!BH3)</f>
        <v>-0.9945560887614604</v>
      </c>
      <c r="Z3" s="3">
        <f>LN('Domestic Demand (%)'!BI3/'Foreign Demand (%)'!BI3)</f>
        <v>-0.99025478721154836</v>
      </c>
      <c r="AA3" s="3">
        <f>LN('Domestic Demand (%)'!BJ3/'Foreign Demand (%)'!BJ3)</f>
        <v>-0.99298674225736994</v>
      </c>
      <c r="AB3" s="3">
        <f>LN('Domestic Demand (%)'!BK3/'Foreign Demand (%)'!BK3)</f>
        <v>-0.98628896537608235</v>
      </c>
      <c r="AC3" s="3">
        <f>LN('Domestic Demand (%)'!BL3/'Foreign Demand (%)'!BL3)</f>
        <v>-0.97963036835198158</v>
      </c>
      <c r="AD3" s="3">
        <f>LN('Domestic Demand (%)'!BM3/'Foreign Demand (%)'!BM3)</f>
        <v>-0.96966527874907404</v>
      </c>
      <c r="AE3" s="3">
        <f>LN('Domestic Demand (%)'!BN3/'Foreign Demand (%)'!BN3)</f>
        <v>-0.95999625669218813</v>
      </c>
      <c r="AF3" s="3">
        <f>LN('Domestic Demand (%)'!BO3/'Foreign Demand (%)'!BO3)</f>
        <v>-0.95208892021585345</v>
      </c>
    </row>
    <row r="4" spans="1:32" x14ac:dyDescent="0.2">
      <c r="A4" s="11" t="s">
        <v>44</v>
      </c>
      <c r="B4" s="3">
        <f>LN('Domestic Demand (%)'!AK4/'Foreign Demand (%)'!AK4)</f>
        <v>0.13341773407937768</v>
      </c>
      <c r="C4" s="3">
        <f>LN('Domestic Demand (%)'!AL4/'Foreign Demand (%)'!AL4)</f>
        <v>0.21026406334328024</v>
      </c>
      <c r="D4" s="3">
        <f>LN('Domestic Demand (%)'!AM4/'Foreign Demand (%)'!AM4)</f>
        <v>0.23123398461955585</v>
      </c>
      <c r="E4" s="3">
        <f>LN('Domestic Demand (%)'!AN4/'Foreign Demand (%)'!AN4)</f>
        <v>0.23219651387158807</v>
      </c>
      <c r="F4" s="3">
        <f>LN('Domestic Demand (%)'!AO4/'Foreign Demand (%)'!AO4)</f>
        <v>0.23810846894375701</v>
      </c>
      <c r="G4" s="3">
        <f>LN('Domestic Demand (%)'!AP4/'Foreign Demand (%)'!AP4)</f>
        <v>0.24761911559378402</v>
      </c>
      <c r="H4" s="3">
        <f>LN('Domestic Demand (%)'!AQ4/'Foreign Demand (%)'!AQ4)</f>
        <v>0.25609777481490176</v>
      </c>
      <c r="I4" s="3">
        <f>LN('Domestic Demand (%)'!AR4/'Foreign Demand (%)'!AR4)</f>
        <v>0.26044452952763775</v>
      </c>
      <c r="J4" s="3">
        <f>LN('Domestic Demand (%)'!AS4/'Foreign Demand (%)'!AS4)</f>
        <v>0.26536877348778981</v>
      </c>
      <c r="K4" s="3">
        <f>LN('Domestic Demand (%)'!AT4/'Foreign Demand (%)'!AT4)</f>
        <v>0.26808837855137968</v>
      </c>
      <c r="L4" s="3">
        <f>LN('Domestic Demand (%)'!AU4/'Foreign Demand (%)'!AU4)</f>
        <v>0.26684624910470794</v>
      </c>
      <c r="M4" s="3">
        <f>LN('Domestic Demand (%)'!AV4/'Foreign Demand (%)'!AV4)</f>
        <v>0.26150863867605567</v>
      </c>
      <c r="N4" s="3">
        <f>LN('Domestic Demand (%)'!AW4/'Foreign Demand (%)'!AW4)</f>
        <v>0.26193946093273474</v>
      </c>
      <c r="O4" s="3">
        <f>LN('Domestic Demand (%)'!AX4/'Foreign Demand (%)'!AX4)</f>
        <v>0.25131442828090617</v>
      </c>
      <c r="P4" s="3">
        <f>LN('Domestic Demand (%)'!AY4/'Foreign Demand (%)'!AY4)</f>
        <v>0.24343282394913424</v>
      </c>
      <c r="Q4" s="3">
        <f>LN('Domestic Demand (%)'!AZ4/'Foreign Demand (%)'!AZ4)</f>
        <v>0.23336531905294883</v>
      </c>
      <c r="R4" s="3">
        <f>LN('Domestic Demand (%)'!BA4/'Foreign Demand (%)'!BA4)</f>
        <v>0.23032995937080428</v>
      </c>
      <c r="S4" s="3">
        <f>LN('Domestic Demand (%)'!BB4/'Foreign Demand (%)'!BB4)</f>
        <v>0.22064978443580729</v>
      </c>
      <c r="T4" s="3">
        <f>LN('Domestic Demand (%)'!BC4/'Foreign Demand (%)'!BC4)</f>
        <v>0.21377594659872357</v>
      </c>
      <c r="U4" s="3">
        <f>LN('Domestic Demand (%)'!BD4/'Foreign Demand (%)'!BD4)</f>
        <v>0.20865277825159365</v>
      </c>
      <c r="V4" s="3">
        <f>LN('Domestic Demand (%)'!BE4/'Foreign Demand (%)'!BE4)</f>
        <v>0.20328752453405047</v>
      </c>
      <c r="W4" s="3">
        <f>LN('Domestic Demand (%)'!BF4/'Foreign Demand (%)'!BF4)</f>
        <v>0.19408522549816076</v>
      </c>
      <c r="X4" s="3">
        <f>LN('Domestic Demand (%)'!BG4/'Foreign Demand (%)'!BG4)</f>
        <v>0.1982475079225168</v>
      </c>
      <c r="Y4" s="3">
        <f>LN('Domestic Demand (%)'!BH4/'Foreign Demand (%)'!BH4)</f>
        <v>0.20072501671807194</v>
      </c>
      <c r="Z4" s="3">
        <f>LN('Domestic Demand (%)'!BI4/'Foreign Demand (%)'!BI4)</f>
        <v>0.20131925649015456</v>
      </c>
      <c r="AA4" s="3">
        <f>LN('Domestic Demand (%)'!BJ4/'Foreign Demand (%)'!BJ4)</f>
        <v>0.19884602433577286</v>
      </c>
      <c r="AB4" s="3">
        <f>LN('Domestic Demand (%)'!BK4/'Foreign Demand (%)'!BK4)</f>
        <v>0.19725444360754818</v>
      </c>
      <c r="AC4" s="3">
        <f>LN('Domestic Demand (%)'!BL4/'Foreign Demand (%)'!BL4)</f>
        <v>0.19659541713832465</v>
      </c>
      <c r="AD4" s="3">
        <f>LN('Domestic Demand (%)'!BM4/'Foreign Demand (%)'!BM4)</f>
        <v>0.19883165124655716</v>
      </c>
      <c r="AE4" s="3">
        <f>LN('Domestic Demand (%)'!BN4/'Foreign Demand (%)'!BN4)</f>
        <v>0.2021415002573744</v>
      </c>
      <c r="AF4" s="3">
        <f>LN('Domestic Demand (%)'!BO4/'Foreign Demand (%)'!BO4)</f>
        <v>0.2020989783971365</v>
      </c>
    </row>
    <row r="5" spans="1:32" x14ac:dyDescent="0.2">
      <c r="A5" s="11" t="s">
        <v>45</v>
      </c>
      <c r="B5" s="3">
        <f>LN('Domestic Demand (%)'!AK5/'Foreign Demand (%)'!AK5)</f>
        <v>-0.71769859184072027</v>
      </c>
      <c r="C5" s="3">
        <f>LN('Domestic Demand (%)'!AL5/'Foreign Demand (%)'!AL5)</f>
        <v>-0.66817788294989189</v>
      </c>
      <c r="D5" s="3">
        <f>LN('Domestic Demand (%)'!AM5/'Foreign Demand (%)'!AM5)</f>
        <v>-1.0837559337185949</v>
      </c>
      <c r="E5" s="3">
        <f>LN('Domestic Demand (%)'!AN5/'Foreign Demand (%)'!AN5)</f>
        <v>-1.1060750098696992</v>
      </c>
      <c r="F5" s="3">
        <f>LN('Domestic Demand (%)'!AO5/'Foreign Demand (%)'!AO5)</f>
        <v>-1.1269322145713547</v>
      </c>
      <c r="G5" s="3">
        <f>LN('Domestic Demand (%)'!AP5/'Foreign Demand (%)'!AP5)</f>
        <v>-1.1475240777464728</v>
      </c>
      <c r="H5" s="3">
        <f>LN('Domestic Demand (%)'!AQ5/'Foreign Demand (%)'!AQ5)</f>
        <v>-1.1598240261537236</v>
      </c>
      <c r="I5" s="3">
        <f>LN('Domestic Demand (%)'!AR5/'Foreign Demand (%)'!AR5)</f>
        <v>-1.1673689540534038</v>
      </c>
      <c r="J5" s="3">
        <f>LN('Domestic Demand (%)'!AS5/'Foreign Demand (%)'!AS5)</f>
        <v>-1.1788043503856844</v>
      </c>
      <c r="K5" s="3">
        <f>LN('Domestic Demand (%)'!AT5/'Foreign Demand (%)'!AT5)</f>
        <v>-1.1846700520714073</v>
      </c>
      <c r="L5" s="3">
        <f>LN('Domestic Demand (%)'!AU5/'Foreign Demand (%)'!AU5)</f>
        <v>-1.1920851462284903</v>
      </c>
      <c r="M5" s="3">
        <f>LN('Domestic Demand (%)'!AV5/'Foreign Demand (%)'!AV5)</f>
        <v>-1.199964782928397</v>
      </c>
      <c r="N5" s="3">
        <f>LN('Domestic Demand (%)'!AW5/'Foreign Demand (%)'!AW5)</f>
        <v>-1.2079848458158968</v>
      </c>
      <c r="O5" s="3">
        <f>LN('Domestic Demand (%)'!AX5/'Foreign Demand (%)'!AX5)</f>
        <v>-1.2221001889184926</v>
      </c>
      <c r="P5" s="3">
        <f>LN('Domestic Demand (%)'!AY5/'Foreign Demand (%)'!AY5)</f>
        <v>-1.2255093114621993</v>
      </c>
      <c r="Q5" s="3">
        <f>LN('Domestic Demand (%)'!AZ5/'Foreign Demand (%)'!AZ5)</f>
        <v>-1.2256963158192136</v>
      </c>
      <c r="R5" s="3">
        <f>LN('Domestic Demand (%)'!BA5/'Foreign Demand (%)'!BA5)</f>
        <v>-1.2229940172223628</v>
      </c>
      <c r="S5" s="3">
        <f>LN('Domestic Demand (%)'!BB5/'Foreign Demand (%)'!BB5)</f>
        <v>-1.2197498306078771</v>
      </c>
      <c r="T5" s="3">
        <f>LN('Domestic Demand (%)'!BC5/'Foreign Demand (%)'!BC5)</f>
        <v>-1.2240755066431221</v>
      </c>
      <c r="U5" s="3">
        <f>LN('Domestic Demand (%)'!BD5/'Foreign Demand (%)'!BD5)</f>
        <v>-1.2170767553559723</v>
      </c>
      <c r="V5" s="3">
        <f>LN('Domestic Demand (%)'!BE5/'Foreign Demand (%)'!BE5)</f>
        <v>-1.2018166353094708</v>
      </c>
      <c r="W5" s="3">
        <f>LN('Domestic Demand (%)'!BF5/'Foreign Demand (%)'!BF5)</f>
        <v>-1.1847712233590821</v>
      </c>
      <c r="X5" s="3">
        <f>LN('Domestic Demand (%)'!BG5/'Foreign Demand (%)'!BG5)</f>
        <v>-1.1845426767321752</v>
      </c>
      <c r="Y5" s="3">
        <f>LN('Domestic Demand (%)'!BH5/'Foreign Demand (%)'!BH5)</f>
        <v>-1.1625128512513485</v>
      </c>
      <c r="Z5" s="3">
        <f>LN('Domestic Demand (%)'!BI5/'Foreign Demand (%)'!BI5)</f>
        <v>-1.1374811575674828</v>
      </c>
      <c r="AA5" s="3">
        <f>LN('Domestic Demand (%)'!BJ5/'Foreign Demand (%)'!BJ5)</f>
        <v>-1.126202537978745</v>
      </c>
      <c r="AB5" s="3">
        <f>LN('Domestic Demand (%)'!BK5/'Foreign Demand (%)'!BK5)</f>
        <v>-1.1224229373618282</v>
      </c>
      <c r="AC5" s="3">
        <f>LN('Domestic Demand (%)'!BL5/'Foreign Demand (%)'!BL5)</f>
        <v>-1.1121864086952276</v>
      </c>
      <c r="AD5" s="3">
        <f>LN('Domestic Demand (%)'!BM5/'Foreign Demand (%)'!BM5)</f>
        <v>-1.1267647207251394</v>
      </c>
      <c r="AE5" s="3">
        <f>LN('Domestic Demand (%)'!BN5/'Foreign Demand (%)'!BN5)</f>
        <v>-1.1348374928415925</v>
      </c>
      <c r="AF5" s="3">
        <f>LN('Domestic Demand (%)'!BO5/'Foreign Demand (%)'!BO5)</f>
        <v>-1.1352987595593642</v>
      </c>
    </row>
    <row r="6" spans="1:32" x14ac:dyDescent="0.2">
      <c r="A6" s="11" t="s">
        <v>46</v>
      </c>
      <c r="B6" s="3">
        <f>LN('Domestic Demand (%)'!AK6/'Foreign Demand (%)'!AK6)</f>
        <v>-0.33807689135973196</v>
      </c>
      <c r="C6" s="3">
        <f>LN('Domestic Demand (%)'!AL6/'Foreign Demand (%)'!AL6)</f>
        <v>-0.28178551014192416</v>
      </c>
      <c r="D6" s="3">
        <f>LN('Domestic Demand (%)'!AM6/'Foreign Demand (%)'!AM6)</f>
        <v>-0.46797950155176077</v>
      </c>
      <c r="E6" s="3">
        <f>LN('Domestic Demand (%)'!AN6/'Foreign Demand (%)'!AN6)</f>
        <v>-0.43724647518868509</v>
      </c>
      <c r="F6" s="3">
        <f>LN('Domestic Demand (%)'!AO6/'Foreign Demand (%)'!AO6)</f>
        <v>-0.40305809221739491</v>
      </c>
      <c r="G6" s="3">
        <f>LN('Domestic Demand (%)'!AP6/'Foreign Demand (%)'!AP6)</f>
        <v>-0.37423853129238194</v>
      </c>
      <c r="H6" s="3">
        <f>LN('Domestic Demand (%)'!AQ6/'Foreign Demand (%)'!AQ6)</f>
        <v>-0.34852199848411664</v>
      </c>
      <c r="I6" s="3">
        <f>LN('Domestic Demand (%)'!AR6/'Foreign Demand (%)'!AR6)</f>
        <v>-0.32797192933647651</v>
      </c>
      <c r="J6" s="3">
        <f>LN('Domestic Demand (%)'!AS6/'Foreign Demand (%)'!AS6)</f>
        <v>-0.30941558050347245</v>
      </c>
      <c r="K6" s="3">
        <f>LN('Domestic Demand (%)'!AT6/'Foreign Demand (%)'!AT6)</f>
        <v>-0.29138300978367004</v>
      </c>
      <c r="L6" s="3">
        <f>LN('Domestic Demand (%)'!AU6/'Foreign Demand (%)'!AU6)</f>
        <v>-0.2744161533351735</v>
      </c>
      <c r="M6" s="3">
        <f>LN('Domestic Demand (%)'!AV6/'Foreign Demand (%)'!AV6)</f>
        <v>-0.2604572073880615</v>
      </c>
      <c r="N6" s="3">
        <f>LN('Domestic Demand (%)'!AW6/'Foreign Demand (%)'!AW6)</f>
        <v>-0.25271356394378719</v>
      </c>
      <c r="O6" s="3">
        <f>LN('Domestic Demand (%)'!AX6/'Foreign Demand (%)'!AX6)</f>
        <v>-0.24926199626139867</v>
      </c>
      <c r="P6" s="3">
        <f>LN('Domestic Demand (%)'!AY6/'Foreign Demand (%)'!AY6)</f>
        <v>-0.24686784766762671</v>
      </c>
      <c r="Q6" s="3">
        <f>LN('Domestic Demand (%)'!AZ6/'Foreign Demand (%)'!AZ6)</f>
        <v>-0.24395822319176302</v>
      </c>
      <c r="R6" s="3">
        <f>LN('Domestic Demand (%)'!BA6/'Foreign Demand (%)'!BA6)</f>
        <v>-0.2468166612899203</v>
      </c>
      <c r="S6" s="3">
        <f>LN('Domestic Demand (%)'!BB6/'Foreign Demand (%)'!BB6)</f>
        <v>-0.25201794172237757</v>
      </c>
      <c r="T6" s="3">
        <f>LN('Domestic Demand (%)'!BC6/'Foreign Demand (%)'!BC6)</f>
        <v>-0.25992481387631861</v>
      </c>
      <c r="U6" s="3">
        <f>LN('Domestic Demand (%)'!BD6/'Foreign Demand (%)'!BD6)</f>
        <v>-0.2737908165098481</v>
      </c>
      <c r="V6" s="3">
        <f>LN('Domestic Demand (%)'!BE6/'Foreign Demand (%)'!BE6)</f>
        <v>-0.28994266506586991</v>
      </c>
      <c r="W6" s="3">
        <f>LN('Domestic Demand (%)'!BF6/'Foreign Demand (%)'!BF6)</f>
        <v>-0.30653066084637282</v>
      </c>
      <c r="X6" s="3">
        <f>LN('Domestic Demand (%)'!BG6/'Foreign Demand (%)'!BG6)</f>
        <v>-0.31030416294360824</v>
      </c>
      <c r="Y6" s="3">
        <f>LN('Domestic Demand (%)'!BH6/'Foreign Demand (%)'!BH6)</f>
        <v>-0.30868042728341277</v>
      </c>
      <c r="Z6" s="3">
        <f>LN('Domestic Demand (%)'!BI6/'Foreign Demand (%)'!BI6)</f>
        <v>-0.30629391964637992</v>
      </c>
      <c r="AA6" s="3">
        <f>LN('Domestic Demand (%)'!BJ6/'Foreign Demand (%)'!BJ6)</f>
        <v>-0.30315226017604274</v>
      </c>
      <c r="AB6" s="3">
        <f>LN('Domestic Demand (%)'!BK6/'Foreign Demand (%)'!BK6)</f>
        <v>-0.29935509450852166</v>
      </c>
      <c r="AC6" s="3">
        <f>LN('Domestic Demand (%)'!BL6/'Foreign Demand (%)'!BL6)</f>
        <v>-0.30109194849467685</v>
      </c>
      <c r="AD6" s="3">
        <f>LN('Domestic Demand (%)'!BM6/'Foreign Demand (%)'!BM6)</f>
        <v>-0.30640957095475246</v>
      </c>
      <c r="AE6" s="3">
        <f>LN('Domestic Demand (%)'!BN6/'Foreign Demand (%)'!BN6)</f>
        <v>-0.3074114930080275</v>
      </c>
      <c r="AF6" s="3">
        <f>LN('Domestic Demand (%)'!BO6/'Foreign Demand (%)'!BO6)</f>
        <v>-0.30743297973424327</v>
      </c>
    </row>
    <row r="7" spans="1:32" x14ac:dyDescent="0.2">
      <c r="A7" s="11" t="s">
        <v>47</v>
      </c>
      <c r="B7" s="3">
        <f>LN('Domestic Demand (%)'!AK7/'Foreign Demand (%)'!AK7)</f>
        <v>0.87956335171828925</v>
      </c>
      <c r="C7" s="3">
        <f>LN('Domestic Demand (%)'!AL7/'Foreign Demand (%)'!AL7)</f>
        <v>1.0078093956614806</v>
      </c>
      <c r="D7" s="3">
        <f>LN('Domestic Demand (%)'!AM7/'Foreign Demand (%)'!AM7)</f>
        <v>1.1640850174407058</v>
      </c>
      <c r="E7" s="3">
        <f>LN('Domestic Demand (%)'!AN7/'Foreign Demand (%)'!AN7)</f>
        <v>1.1410504628050149</v>
      </c>
      <c r="F7" s="3">
        <f>LN('Domestic Demand (%)'!AO7/'Foreign Demand (%)'!AO7)</f>
        <v>1.126200857052293</v>
      </c>
      <c r="G7" s="3">
        <f>LN('Domestic Demand (%)'!AP7/'Foreign Demand (%)'!AP7)</f>
        <v>1.1194279987918492</v>
      </c>
      <c r="H7" s="3">
        <f>LN('Domestic Demand (%)'!AQ7/'Foreign Demand (%)'!AQ7)</f>
        <v>1.1064884123444421</v>
      </c>
      <c r="I7" s="3">
        <f>LN('Domestic Demand (%)'!AR7/'Foreign Demand (%)'!AR7)</f>
        <v>1.0912315405356587</v>
      </c>
      <c r="J7" s="3">
        <f>LN('Domestic Demand (%)'!AS7/'Foreign Demand (%)'!AS7)</f>
        <v>1.0757437941453563</v>
      </c>
      <c r="K7" s="3">
        <f>LN('Domestic Demand (%)'!AT7/'Foreign Demand (%)'!AT7)</f>
        <v>1.0626916026109485</v>
      </c>
      <c r="L7" s="3">
        <f>LN('Domestic Demand (%)'!AU7/'Foreign Demand (%)'!AU7)</f>
        <v>1.0504853997258874</v>
      </c>
      <c r="M7" s="3">
        <f>LN('Domestic Demand (%)'!AV7/'Foreign Demand (%)'!AV7)</f>
        <v>1.0381115135296461</v>
      </c>
      <c r="N7" s="3">
        <f>LN('Domestic Demand (%)'!AW7/'Foreign Demand (%)'!AW7)</f>
        <v>1.0262281836876503</v>
      </c>
      <c r="O7" s="3">
        <f>LN('Domestic Demand (%)'!AX7/'Foreign Demand (%)'!AX7)</f>
        <v>1.0084857829967653</v>
      </c>
      <c r="P7" s="3">
        <f>LN('Domestic Demand (%)'!AY7/'Foreign Demand (%)'!AY7)</f>
        <v>0.99435929753630137</v>
      </c>
      <c r="Q7" s="3">
        <f>LN('Domestic Demand (%)'!AZ7/'Foreign Demand (%)'!AZ7)</f>
        <v>0.98079896420798029</v>
      </c>
      <c r="R7" s="3">
        <f>LN('Domestic Demand (%)'!BA7/'Foreign Demand (%)'!BA7)</f>
        <v>0.96965052177775513</v>
      </c>
      <c r="S7" s="3">
        <f>LN('Domestic Demand (%)'!BB7/'Foreign Demand (%)'!BB7)</f>
        <v>0.96262614348415609</v>
      </c>
      <c r="T7" s="3">
        <f>LN('Domestic Demand (%)'!BC7/'Foreign Demand (%)'!BC7)</f>
        <v>0.95420996673644876</v>
      </c>
      <c r="U7" s="3">
        <f>LN('Domestic Demand (%)'!BD7/'Foreign Demand (%)'!BD7)</f>
        <v>0.94883973591211712</v>
      </c>
      <c r="V7" s="3">
        <f>LN('Domestic Demand (%)'!BE7/'Foreign Demand (%)'!BE7)</f>
        <v>0.94215301732345369</v>
      </c>
      <c r="W7" s="3">
        <f>LN('Domestic Demand (%)'!BF7/'Foreign Demand (%)'!BF7)</f>
        <v>0.94127010966724201</v>
      </c>
      <c r="X7" s="3">
        <f>LN('Domestic Demand (%)'!BG7/'Foreign Demand (%)'!BG7)</f>
        <v>0.93977563951112808</v>
      </c>
      <c r="Y7" s="3">
        <f>LN('Domestic Demand (%)'!BH7/'Foreign Demand (%)'!BH7)</f>
        <v>0.93983230869603229</v>
      </c>
      <c r="Z7" s="3">
        <f>LN('Domestic Demand (%)'!BI7/'Foreign Demand (%)'!BI7)</f>
        <v>0.94196264877321279</v>
      </c>
      <c r="AA7" s="3">
        <f>LN('Domestic Demand (%)'!BJ7/'Foreign Demand (%)'!BJ7)</f>
        <v>0.94792040382425524</v>
      </c>
      <c r="AB7" s="3">
        <f>LN('Domestic Demand (%)'!BK7/'Foreign Demand (%)'!BK7)</f>
        <v>0.95342035341307174</v>
      </c>
      <c r="AC7" s="3">
        <f>LN('Domestic Demand (%)'!BL7/'Foreign Demand (%)'!BL7)</f>
        <v>0.96113710695101828</v>
      </c>
      <c r="AD7" s="3">
        <f>LN('Domestic Demand (%)'!BM7/'Foreign Demand (%)'!BM7)</f>
        <v>0.96927645126767814</v>
      </c>
      <c r="AE7" s="3">
        <f>LN('Domestic Demand (%)'!BN7/'Foreign Demand (%)'!BN7)</f>
        <v>0.97042615588848102</v>
      </c>
      <c r="AF7" s="3">
        <f>LN('Domestic Demand (%)'!BO7/'Foreign Demand (%)'!BO7)</f>
        <v>0.97684446237403755</v>
      </c>
    </row>
    <row r="8" spans="1:32" x14ac:dyDescent="0.2">
      <c r="A8" s="11" t="s">
        <v>48</v>
      </c>
      <c r="B8" s="3">
        <f>LN('Domestic Demand (%)'!AK8/'Foreign Demand (%)'!AK8)</f>
        <v>0.22948188333269776</v>
      </c>
      <c r="C8" s="3">
        <f>LN('Domestic Demand (%)'!AL8/'Foreign Demand (%)'!AL8)</f>
        <v>0.41325693618325621</v>
      </c>
      <c r="D8" s="3">
        <f>LN('Domestic Demand (%)'!AM8/'Foreign Demand (%)'!AM8)</f>
        <v>-8.5647912569337972E-2</v>
      </c>
      <c r="E8" s="3">
        <f>LN('Domestic Demand (%)'!AN8/'Foreign Demand (%)'!AN8)</f>
        <v>-8.9016381747141091E-2</v>
      </c>
      <c r="F8" s="3">
        <f>LN('Domestic Demand (%)'!AO8/'Foreign Demand (%)'!AO8)</f>
        <v>-9.8826739780547526E-2</v>
      </c>
      <c r="G8" s="3">
        <f>LN('Domestic Demand (%)'!AP8/'Foreign Demand (%)'!AP8)</f>
        <v>-0.10369989031417567</v>
      </c>
      <c r="H8" s="3">
        <f>LN('Domestic Demand (%)'!AQ8/'Foreign Demand (%)'!AQ8)</f>
        <v>-0.11025759627052698</v>
      </c>
      <c r="I8" s="3">
        <f>LN('Domestic Demand (%)'!AR8/'Foreign Demand (%)'!AR8)</f>
        <v>-0.11791738105861425</v>
      </c>
      <c r="J8" s="3">
        <f>LN('Domestic Demand (%)'!AS8/'Foreign Demand (%)'!AS8)</f>
        <v>-0.12344548920152736</v>
      </c>
      <c r="K8" s="3">
        <f>LN('Domestic Demand (%)'!AT8/'Foreign Demand (%)'!AT8)</f>
        <v>-0.11947727120365294</v>
      </c>
      <c r="L8" s="3">
        <f>LN('Domestic Demand (%)'!AU8/'Foreign Demand (%)'!AU8)</f>
        <v>-0.11218078010771378</v>
      </c>
      <c r="M8" s="3">
        <f>LN('Domestic Demand (%)'!AV8/'Foreign Demand (%)'!AV8)</f>
        <v>-0.11160090875165553</v>
      </c>
      <c r="N8" s="3">
        <f>LN('Domestic Demand (%)'!AW8/'Foreign Demand (%)'!AW8)</f>
        <v>-0.11171198372828477</v>
      </c>
      <c r="O8" s="3">
        <f>LN('Domestic Demand (%)'!AX8/'Foreign Demand (%)'!AX8)</f>
        <v>-0.11512467660714873</v>
      </c>
      <c r="P8" s="3">
        <f>LN('Domestic Demand (%)'!AY8/'Foreign Demand (%)'!AY8)</f>
        <v>-0.12127154986019471</v>
      </c>
      <c r="Q8" s="3">
        <f>LN('Domestic Demand (%)'!AZ8/'Foreign Demand (%)'!AZ8)</f>
        <v>-0.12786454795296701</v>
      </c>
      <c r="R8" s="3">
        <f>LN('Domestic Demand (%)'!BA8/'Foreign Demand (%)'!BA8)</f>
        <v>-0.13122245601804466</v>
      </c>
      <c r="S8" s="3">
        <f>LN('Domestic Demand (%)'!BB8/'Foreign Demand (%)'!BB8)</f>
        <v>-0.13045428074107665</v>
      </c>
      <c r="T8" s="3">
        <f>LN('Domestic Demand (%)'!BC8/'Foreign Demand (%)'!BC8)</f>
        <v>-0.12552583549671631</v>
      </c>
      <c r="U8" s="3">
        <f>LN('Domestic Demand (%)'!BD8/'Foreign Demand (%)'!BD8)</f>
        <v>-0.11850620914318066</v>
      </c>
      <c r="V8" s="3">
        <f>LN('Domestic Demand (%)'!BE8/'Foreign Demand (%)'!BE8)</f>
        <v>-0.10556985803805263</v>
      </c>
      <c r="W8" s="3">
        <f>LN('Domestic Demand (%)'!BF8/'Foreign Demand (%)'!BF8)</f>
        <v>-9.1678224972308806E-2</v>
      </c>
      <c r="X8" s="3">
        <f>LN('Domestic Demand (%)'!BG8/'Foreign Demand (%)'!BG8)</f>
        <v>-7.8163361132794998E-2</v>
      </c>
      <c r="Y8" s="3">
        <f>LN('Domestic Demand (%)'!BH8/'Foreign Demand (%)'!BH8)</f>
        <v>-7.348038919536784E-2</v>
      </c>
      <c r="Z8" s="3">
        <f>LN('Domestic Demand (%)'!BI8/'Foreign Demand (%)'!BI8)</f>
        <v>-6.2113825367902484E-2</v>
      </c>
      <c r="AA8" s="3">
        <f>LN('Domestic Demand (%)'!BJ8/'Foreign Demand (%)'!BJ8)</f>
        <v>-4.6689071626639975E-2</v>
      </c>
      <c r="AB8" s="3">
        <f>LN('Domestic Demand (%)'!BK8/'Foreign Demand (%)'!BK8)</f>
        <v>-3.8599366668359662E-2</v>
      </c>
      <c r="AC8" s="3">
        <f>LN('Domestic Demand (%)'!BL8/'Foreign Demand (%)'!BL8)</f>
        <v>-3.3214732087318649E-2</v>
      </c>
      <c r="AD8" s="3">
        <f>LN('Domestic Demand (%)'!BM8/'Foreign Demand (%)'!BM8)</f>
        <v>-3.3957260430326569E-2</v>
      </c>
      <c r="AE8" s="3">
        <f>LN('Domestic Demand (%)'!BN8/'Foreign Demand (%)'!BN8)</f>
        <v>-3.8202580263530843E-2</v>
      </c>
      <c r="AF8" s="3">
        <f>LN('Domestic Demand (%)'!BO8/'Foreign Demand (%)'!BO8)</f>
        <v>-4.4908123103568842E-2</v>
      </c>
    </row>
    <row r="9" spans="1:32" x14ac:dyDescent="0.2">
      <c r="A9" s="11" t="s">
        <v>49</v>
      </c>
      <c r="B9" s="3">
        <f>LN('Domestic Demand (%)'!AK9/'Foreign Demand (%)'!AK9)</f>
        <v>9.939757988636419E-2</v>
      </c>
      <c r="C9" s="3">
        <f>LN('Domestic Demand (%)'!AL9/'Foreign Demand (%)'!AL9)</f>
        <v>-4.2744330971771403E-2</v>
      </c>
      <c r="D9" s="3">
        <f>LN('Domestic Demand (%)'!AM9/'Foreign Demand (%)'!AM9)</f>
        <v>0.23588859048346331</v>
      </c>
      <c r="E9" s="3">
        <f>LN('Domestic Demand (%)'!AN9/'Foreign Demand (%)'!AN9)</f>
        <v>0.25263316775726485</v>
      </c>
      <c r="F9" s="3">
        <f>LN('Domestic Demand (%)'!AO9/'Foreign Demand (%)'!AO9)</f>
        <v>0.26053108338583014</v>
      </c>
      <c r="G9" s="3">
        <f>LN('Domestic Demand (%)'!AP9/'Foreign Demand (%)'!AP9)</f>
        <v>0.25477233836298313</v>
      </c>
      <c r="H9" s="3">
        <f>LN('Domestic Demand (%)'!AQ9/'Foreign Demand (%)'!AQ9)</f>
        <v>0.2458663080221212</v>
      </c>
      <c r="I9" s="3">
        <f>LN('Domestic Demand (%)'!AR9/'Foreign Demand (%)'!AR9)</f>
        <v>0.22662874279316997</v>
      </c>
      <c r="J9" s="3">
        <f>LN('Domestic Demand (%)'!AS9/'Foreign Demand (%)'!AS9)</f>
        <v>0.20413450218133905</v>
      </c>
      <c r="K9" s="3">
        <f>LN('Domestic Demand (%)'!AT9/'Foreign Demand (%)'!AT9)</f>
        <v>0.19689532523927331</v>
      </c>
      <c r="L9" s="3">
        <f>LN('Domestic Demand (%)'!AU9/'Foreign Demand (%)'!AU9)</f>
        <v>0.18752990190109289</v>
      </c>
      <c r="M9" s="3">
        <f>LN('Domestic Demand (%)'!AV9/'Foreign Demand (%)'!AV9)</f>
        <v>0.17445782033374005</v>
      </c>
      <c r="N9" s="3">
        <f>LN('Domestic Demand (%)'!AW9/'Foreign Demand (%)'!AW9)</f>
        <v>0.15828835734979849</v>
      </c>
      <c r="O9" s="3">
        <f>LN('Domestic Demand (%)'!AX9/'Foreign Demand (%)'!AX9)</f>
        <v>0.15184387372934335</v>
      </c>
      <c r="P9" s="3">
        <f>LN('Domestic Demand (%)'!AY9/'Foreign Demand (%)'!AY9)</f>
        <v>0.15963014559188393</v>
      </c>
      <c r="Q9" s="3">
        <f>LN('Domestic Demand (%)'!AZ9/'Foreign Demand (%)'!AZ9)</f>
        <v>0.18090412211298115</v>
      </c>
      <c r="R9" s="3">
        <f>LN('Domestic Demand (%)'!BA9/'Foreign Demand (%)'!BA9)</f>
        <v>0.18993339183358465</v>
      </c>
      <c r="S9" s="3">
        <f>LN('Domestic Demand (%)'!BB9/'Foreign Demand (%)'!BB9)</f>
        <v>0.19230025684385083</v>
      </c>
      <c r="T9" s="3">
        <f>LN('Domestic Demand (%)'!BC9/'Foreign Demand (%)'!BC9)</f>
        <v>0.20119004109833744</v>
      </c>
      <c r="U9" s="3">
        <f>LN('Domestic Demand (%)'!BD9/'Foreign Demand (%)'!BD9)</f>
        <v>0.2168560198831686</v>
      </c>
      <c r="V9" s="3">
        <f>LN('Domestic Demand (%)'!BE9/'Foreign Demand (%)'!BE9)</f>
        <v>0.22710171311183891</v>
      </c>
      <c r="W9" s="3">
        <f>LN('Domestic Demand (%)'!BF9/'Foreign Demand (%)'!BF9)</f>
        <v>0.23995066963059111</v>
      </c>
      <c r="X9" s="3">
        <f>LN('Domestic Demand (%)'!BG9/'Foreign Demand (%)'!BG9)</f>
        <v>0.24036141626170901</v>
      </c>
      <c r="Y9" s="3">
        <f>LN('Domestic Demand (%)'!BH9/'Foreign Demand (%)'!BH9)</f>
        <v>0.2407651526640294</v>
      </c>
      <c r="Z9" s="3">
        <f>LN('Domestic Demand (%)'!BI9/'Foreign Demand (%)'!BI9)</f>
        <v>0.23624417535990799</v>
      </c>
      <c r="AA9" s="3">
        <f>LN('Domestic Demand (%)'!BJ9/'Foreign Demand (%)'!BJ9)</f>
        <v>0.23395446741842549</v>
      </c>
      <c r="AB9" s="3">
        <f>LN('Domestic Demand (%)'!BK9/'Foreign Demand (%)'!BK9)</f>
        <v>0.2317089141731328</v>
      </c>
      <c r="AC9" s="3">
        <f>LN('Domestic Demand (%)'!BL9/'Foreign Demand (%)'!BL9)</f>
        <v>0.23216936252152204</v>
      </c>
      <c r="AD9" s="3">
        <f>LN('Domestic Demand (%)'!BM9/'Foreign Demand (%)'!BM9)</f>
        <v>0.22577859895221489</v>
      </c>
      <c r="AE9" s="3">
        <f>LN('Domestic Demand (%)'!BN9/'Foreign Demand (%)'!BN9)</f>
        <v>0.22261847910471899</v>
      </c>
      <c r="AF9" s="3">
        <f>LN('Domestic Demand (%)'!BO9/'Foreign Demand (%)'!BO9)</f>
        <v>0.21527981485399511</v>
      </c>
    </row>
    <row r="10" spans="1:32" x14ac:dyDescent="0.2">
      <c r="A10" s="11" t="s">
        <v>50</v>
      </c>
      <c r="B10" s="3">
        <f>LN('Domestic Demand (%)'!AK10/'Foreign Demand (%)'!AK10)</f>
        <v>-1.1170674823183382</v>
      </c>
      <c r="C10" s="3">
        <f>LN('Domestic Demand (%)'!AL10/'Foreign Demand (%)'!AL10)</f>
        <v>-0.94339236203885168</v>
      </c>
      <c r="D10" s="3">
        <f>LN('Domestic Demand (%)'!AM10/'Foreign Demand (%)'!AM10)</f>
        <v>-1.2282071526515519</v>
      </c>
      <c r="E10" s="3">
        <f>LN('Domestic Demand (%)'!AN10/'Foreign Demand (%)'!AN10)</f>
        <v>-1.2091814380333212</v>
      </c>
      <c r="F10" s="3">
        <f>LN('Domestic Demand (%)'!AO10/'Foreign Demand (%)'!AO10)</f>
        <v>-1.1891665370384761</v>
      </c>
      <c r="G10" s="3">
        <f>LN('Domestic Demand (%)'!AP10/'Foreign Demand (%)'!AP10)</f>
        <v>-1.1660376081538568</v>
      </c>
      <c r="H10" s="3">
        <f>LN('Domestic Demand (%)'!AQ10/'Foreign Demand (%)'!AQ10)</f>
        <v>-1.1490973240748865</v>
      </c>
      <c r="I10" s="3">
        <f>LN('Domestic Demand (%)'!AR10/'Foreign Demand (%)'!AR10)</f>
        <v>-1.1221256734860023</v>
      </c>
      <c r="J10" s="3">
        <f>LN('Domestic Demand (%)'!AS10/'Foreign Demand (%)'!AS10)</f>
        <v>-1.1018087506963405</v>
      </c>
      <c r="K10" s="3">
        <f>LN('Domestic Demand (%)'!AT10/'Foreign Demand (%)'!AT10)</f>
        <v>-1.085998946294352</v>
      </c>
      <c r="L10" s="3">
        <f>LN('Domestic Demand (%)'!AU10/'Foreign Demand (%)'!AU10)</f>
        <v>-1.065429404408694</v>
      </c>
      <c r="M10" s="3">
        <f>LN('Domestic Demand (%)'!AV10/'Foreign Demand (%)'!AV10)</f>
        <v>-1.0513113280501454</v>
      </c>
      <c r="N10" s="3">
        <f>LN('Domestic Demand (%)'!AW10/'Foreign Demand (%)'!AW10)</f>
        <v>-1.0514404000715316</v>
      </c>
      <c r="O10" s="3">
        <f>LN('Domestic Demand (%)'!AX10/'Foreign Demand (%)'!AX10)</f>
        <v>-1.0483267541159231</v>
      </c>
      <c r="P10" s="3">
        <f>LN('Domestic Demand (%)'!AY10/'Foreign Demand (%)'!AY10)</f>
        <v>-1.057398214158515</v>
      </c>
      <c r="Q10" s="3">
        <f>LN('Domestic Demand (%)'!AZ10/'Foreign Demand (%)'!AZ10)</f>
        <v>-1.0572270725052553</v>
      </c>
      <c r="R10" s="3">
        <f>LN('Domestic Demand (%)'!BA10/'Foreign Demand (%)'!BA10)</f>
        <v>-1.0547395913802078</v>
      </c>
      <c r="S10" s="3">
        <f>LN('Domestic Demand (%)'!BB10/'Foreign Demand (%)'!BB10)</f>
        <v>-1.0546354404520075</v>
      </c>
      <c r="T10" s="3">
        <f>LN('Domestic Demand (%)'!BC10/'Foreign Demand (%)'!BC10)</f>
        <v>-1.0561240645759549</v>
      </c>
      <c r="U10" s="3">
        <f>LN('Domestic Demand (%)'!BD10/'Foreign Demand (%)'!BD10)</f>
        <v>-1.0556235203910713</v>
      </c>
      <c r="V10" s="3">
        <f>LN('Domestic Demand (%)'!BE10/'Foreign Demand (%)'!BE10)</f>
        <v>-1.0569308183751358</v>
      </c>
      <c r="W10" s="3">
        <f>LN('Domestic Demand (%)'!BF10/'Foreign Demand (%)'!BF10)</f>
        <v>-1.06055391475675</v>
      </c>
      <c r="X10" s="3">
        <f>LN('Domestic Demand (%)'!BG10/'Foreign Demand (%)'!BG10)</f>
        <v>-1.0622344666391648</v>
      </c>
      <c r="Y10" s="3">
        <f>LN('Domestic Demand (%)'!BH10/'Foreign Demand (%)'!BH10)</f>
        <v>-1.0648949682173077</v>
      </c>
      <c r="Z10" s="3">
        <f>LN('Domestic Demand (%)'!BI10/'Foreign Demand (%)'!BI10)</f>
        <v>-1.069479974630789</v>
      </c>
      <c r="AA10" s="3">
        <f>LN('Domestic Demand (%)'!BJ10/'Foreign Demand (%)'!BJ10)</f>
        <v>-1.0758981178338605</v>
      </c>
      <c r="AB10" s="3">
        <f>LN('Domestic Demand (%)'!BK10/'Foreign Demand (%)'!BK10)</f>
        <v>-1.0786880487889314</v>
      </c>
      <c r="AC10" s="3">
        <f>LN('Domestic Demand (%)'!BL10/'Foreign Demand (%)'!BL10)</f>
        <v>-1.0816753618873511</v>
      </c>
      <c r="AD10" s="3">
        <f>LN('Domestic Demand (%)'!BM10/'Foreign Demand (%)'!BM10)</f>
        <v>-1.0846034388823702</v>
      </c>
      <c r="AE10" s="3">
        <f>LN('Domestic Demand (%)'!BN10/'Foreign Demand (%)'!BN10)</f>
        <v>-1.0853297428157691</v>
      </c>
      <c r="AF10" s="3">
        <f>LN('Domestic Demand (%)'!BO10/'Foreign Demand (%)'!BO10)</f>
        <v>-1.0880485747353279</v>
      </c>
    </row>
    <row r="11" spans="1:32" x14ac:dyDescent="0.2">
      <c r="A11" s="11" t="s">
        <v>51</v>
      </c>
      <c r="B11" s="3">
        <f>LN('Domestic Demand (%)'!AK11/'Foreign Demand (%)'!AK11)</f>
        <v>-0.23967801004439301</v>
      </c>
      <c r="C11" s="3">
        <f>LN('Domestic Demand (%)'!AL11/'Foreign Demand (%)'!AL11)</f>
        <v>-0.15706902903930353</v>
      </c>
      <c r="D11" s="3">
        <f>LN('Domestic Demand (%)'!AM11/'Foreign Demand (%)'!AM11)</f>
        <v>-0.62128406961350524</v>
      </c>
      <c r="E11" s="3">
        <f>LN('Domestic Demand (%)'!AN11/'Foreign Demand (%)'!AN11)</f>
        <v>-0.62853439004731682</v>
      </c>
      <c r="F11" s="3">
        <f>LN('Domestic Demand (%)'!AO11/'Foreign Demand (%)'!AO11)</f>
        <v>-0.63120817953995212</v>
      </c>
      <c r="G11" s="3">
        <f>LN('Domestic Demand (%)'!AP11/'Foreign Demand (%)'!AP11)</f>
        <v>-0.62695190778202625</v>
      </c>
      <c r="H11" s="3">
        <f>LN('Domestic Demand (%)'!AQ11/'Foreign Demand (%)'!AQ11)</f>
        <v>-0.615298802575584</v>
      </c>
      <c r="I11" s="3">
        <f>LN('Domestic Demand (%)'!AR11/'Foreign Demand (%)'!AR11)</f>
        <v>-0.60316278586833749</v>
      </c>
      <c r="J11" s="3">
        <f>LN('Domestic Demand (%)'!AS11/'Foreign Demand (%)'!AS11)</f>
        <v>-0.59693578114106616</v>
      </c>
      <c r="K11" s="3">
        <f>LN('Domestic Demand (%)'!AT11/'Foreign Demand (%)'!AT11)</f>
        <v>-0.59094636194949601</v>
      </c>
      <c r="L11" s="3">
        <f>LN('Domestic Demand (%)'!AU11/'Foreign Demand (%)'!AU11)</f>
        <v>-0.58377068290203959</v>
      </c>
      <c r="M11" s="3">
        <f>LN('Domestic Demand (%)'!AV11/'Foreign Demand (%)'!AV11)</f>
        <v>-0.58339278302567821</v>
      </c>
      <c r="N11" s="3">
        <f>LN('Domestic Demand (%)'!AW11/'Foreign Demand (%)'!AW11)</f>
        <v>-0.59338842623692112</v>
      </c>
      <c r="O11" s="3">
        <f>LN('Domestic Demand (%)'!AX11/'Foreign Demand (%)'!AX11)</f>
        <v>-0.58946536262720806</v>
      </c>
      <c r="P11" s="3">
        <f>LN('Domestic Demand (%)'!AY11/'Foreign Demand (%)'!AY11)</f>
        <v>-0.58629016778588505</v>
      </c>
      <c r="Q11" s="3">
        <f>LN('Domestic Demand (%)'!AZ11/'Foreign Demand (%)'!AZ11)</f>
        <v>-0.58810974431323237</v>
      </c>
      <c r="R11" s="3">
        <f>LN('Domestic Demand (%)'!BA11/'Foreign Demand (%)'!BA11)</f>
        <v>-0.5826161670779233</v>
      </c>
      <c r="S11" s="3">
        <f>LN('Domestic Demand (%)'!BB11/'Foreign Demand (%)'!BB11)</f>
        <v>-0.5712167428561421</v>
      </c>
      <c r="T11" s="3">
        <f>LN('Domestic Demand (%)'!BC11/'Foreign Demand (%)'!BC11)</f>
        <v>-0.55640970551214086</v>
      </c>
      <c r="U11" s="3">
        <f>LN('Domestic Demand (%)'!BD11/'Foreign Demand (%)'!BD11)</f>
        <v>-0.53778383074625091</v>
      </c>
      <c r="V11" s="3">
        <f>LN('Domestic Demand (%)'!BE11/'Foreign Demand (%)'!BE11)</f>
        <v>-0.52124636623799214</v>
      </c>
      <c r="W11" s="3">
        <f>LN('Domestic Demand (%)'!BF11/'Foreign Demand (%)'!BF11)</f>
        <v>-0.50662771655175087</v>
      </c>
      <c r="X11" s="3">
        <f>LN('Domestic Demand (%)'!BG11/'Foreign Demand (%)'!BG11)</f>
        <v>-0.50350453906302739</v>
      </c>
      <c r="Y11" s="3">
        <f>LN('Domestic Demand (%)'!BH11/'Foreign Demand (%)'!BH11)</f>
        <v>-0.50039254025812652</v>
      </c>
      <c r="Z11" s="3">
        <f>LN('Domestic Demand (%)'!BI11/'Foreign Demand (%)'!BI11)</f>
        <v>-0.5019728607366607</v>
      </c>
      <c r="AA11" s="3">
        <f>LN('Domestic Demand (%)'!BJ11/'Foreign Demand (%)'!BJ11)</f>
        <v>-0.50696902144943823</v>
      </c>
      <c r="AB11" s="3">
        <f>LN('Domestic Demand (%)'!BK11/'Foreign Demand (%)'!BK11)</f>
        <v>-0.50890860277633387</v>
      </c>
      <c r="AC11" s="3">
        <f>LN('Domestic Demand (%)'!BL11/'Foreign Demand (%)'!BL11)</f>
        <v>-0.51090351751895102</v>
      </c>
      <c r="AD11" s="3">
        <f>LN('Domestic Demand (%)'!BM11/'Foreign Demand (%)'!BM11)</f>
        <v>-0.51381493049344118</v>
      </c>
      <c r="AE11" s="3">
        <f>LN('Domestic Demand (%)'!BN11/'Foreign Demand (%)'!BN11)</f>
        <v>-0.51785600754228889</v>
      </c>
      <c r="AF11" s="3">
        <f>LN('Domestic Demand (%)'!BO11/'Foreign Demand (%)'!BO11)</f>
        <v>-0.52464041687493457</v>
      </c>
    </row>
    <row r="12" spans="1:32" x14ac:dyDescent="0.2">
      <c r="A12" s="11" t="s">
        <v>52</v>
      </c>
      <c r="B12" s="3">
        <f>LN('Domestic Demand (%)'!AK12/'Foreign Demand (%)'!AK12)</f>
        <v>-1.7948359644528029</v>
      </c>
      <c r="C12" s="3">
        <f>LN('Domestic Demand (%)'!AL12/'Foreign Demand (%)'!AL12)</f>
        <v>-1.8819033610002696</v>
      </c>
      <c r="D12" s="3">
        <f>LN('Domestic Demand (%)'!AM12/'Foreign Demand (%)'!AM12)</f>
        <v>-2.2019492817458355</v>
      </c>
      <c r="E12" s="3">
        <f>LN('Domestic Demand (%)'!AN12/'Foreign Demand (%)'!AN12)</f>
        <v>-2.2111957879329576</v>
      </c>
      <c r="F12" s="3">
        <f>LN('Domestic Demand (%)'!AO12/'Foreign Demand (%)'!AO12)</f>
        <v>-2.2168715747200158</v>
      </c>
      <c r="G12" s="3">
        <f>LN('Domestic Demand (%)'!AP12/'Foreign Demand (%)'!AP12)</f>
        <v>-2.2166426631933209</v>
      </c>
      <c r="H12" s="3">
        <f>LN('Domestic Demand (%)'!AQ12/'Foreign Demand (%)'!AQ12)</f>
        <v>-2.2102966589035722</v>
      </c>
      <c r="I12" s="3">
        <f>LN('Domestic Demand (%)'!AR12/'Foreign Demand (%)'!AR12)</f>
        <v>-2.2027647577118348</v>
      </c>
      <c r="J12" s="3">
        <f>LN('Domestic Demand (%)'!AS12/'Foreign Demand (%)'!AS12)</f>
        <v>-2.1889600674863261</v>
      </c>
      <c r="K12" s="3">
        <f>LN('Domestic Demand (%)'!AT12/'Foreign Demand (%)'!AT12)</f>
        <v>-2.1690537003695232</v>
      </c>
      <c r="L12" s="3">
        <f>LN('Domestic Demand (%)'!AU12/'Foreign Demand (%)'!AU12)</f>
        <v>-2.1493944042053044</v>
      </c>
      <c r="M12" s="3">
        <f>LN('Domestic Demand (%)'!AV12/'Foreign Demand (%)'!AV12)</f>
        <v>-2.1446419200127904</v>
      </c>
      <c r="N12" s="3">
        <f>LN('Domestic Demand (%)'!AW12/'Foreign Demand (%)'!AW12)</f>
        <v>-2.1506503861182487</v>
      </c>
      <c r="O12" s="3">
        <f>LN('Domestic Demand (%)'!AX12/'Foreign Demand (%)'!AX12)</f>
        <v>-2.1360565350289105</v>
      </c>
      <c r="P12" s="3">
        <f>LN('Domestic Demand (%)'!AY12/'Foreign Demand (%)'!AY12)</f>
        <v>-2.1312236621506777</v>
      </c>
      <c r="Q12" s="3">
        <f>LN('Domestic Demand (%)'!AZ12/'Foreign Demand (%)'!AZ12)</f>
        <v>-2.1199932294002295</v>
      </c>
      <c r="R12" s="3">
        <f>LN('Domestic Demand (%)'!BA12/'Foreign Demand (%)'!BA12)</f>
        <v>-2.1169021884973862</v>
      </c>
      <c r="S12" s="3">
        <f>LN('Domestic Demand (%)'!BB12/'Foreign Demand (%)'!BB12)</f>
        <v>-2.1150499691472038</v>
      </c>
      <c r="T12" s="3">
        <f>LN('Domestic Demand (%)'!BC12/'Foreign Demand (%)'!BC12)</f>
        <v>-2.1074182294713975</v>
      </c>
      <c r="U12" s="3">
        <f>LN('Domestic Demand (%)'!BD12/'Foreign Demand (%)'!BD12)</f>
        <v>-2.0998626717433124</v>
      </c>
      <c r="V12" s="3">
        <f>LN('Domestic Demand (%)'!BE12/'Foreign Demand (%)'!BE12)</f>
        <v>-2.0932784890712037</v>
      </c>
      <c r="W12" s="3">
        <f>LN('Domestic Demand (%)'!BF12/'Foreign Demand (%)'!BF12)</f>
        <v>-2.0888019844393995</v>
      </c>
      <c r="X12" s="3">
        <f>LN('Domestic Demand (%)'!BG12/'Foreign Demand (%)'!BG12)</f>
        <v>-2.0859787693443992</v>
      </c>
      <c r="Y12" s="3">
        <f>LN('Domestic Demand (%)'!BH12/'Foreign Demand (%)'!BH12)</f>
        <v>-2.081718582511888</v>
      </c>
      <c r="Z12" s="3">
        <f>LN('Domestic Demand (%)'!BI12/'Foreign Demand (%)'!BI12)</f>
        <v>-2.0801920107582101</v>
      </c>
      <c r="AA12" s="3">
        <f>LN('Domestic Demand (%)'!BJ12/'Foreign Demand (%)'!BJ12)</f>
        <v>-2.0812999328483945</v>
      </c>
      <c r="AB12" s="3">
        <f>LN('Domestic Demand (%)'!BK12/'Foreign Demand (%)'!BK12)</f>
        <v>-2.080178733014364</v>
      </c>
      <c r="AC12" s="3">
        <f>LN('Domestic Demand (%)'!BL12/'Foreign Demand (%)'!BL12)</f>
        <v>-2.0757798751938727</v>
      </c>
      <c r="AD12" s="3">
        <f>LN('Domestic Demand (%)'!BM12/'Foreign Demand (%)'!BM12)</f>
        <v>-2.0721475633172823</v>
      </c>
      <c r="AE12" s="3">
        <f>LN('Domestic Demand (%)'!BN12/'Foreign Demand (%)'!BN12)</f>
        <v>-2.0662738313051885</v>
      </c>
      <c r="AF12" s="3">
        <f>LN('Domestic Demand (%)'!BO12/'Foreign Demand (%)'!BO12)</f>
        <v>-2.0661572134811017</v>
      </c>
    </row>
    <row r="13" spans="1:32" x14ac:dyDescent="0.2">
      <c r="A13" s="11" t="s">
        <v>53</v>
      </c>
      <c r="B13" s="3">
        <f>LN('Domestic Demand (%)'!AK13/'Foreign Demand (%)'!AK13)</f>
        <v>-0.8627861968034285</v>
      </c>
      <c r="C13" s="3">
        <f>LN('Domestic Demand (%)'!AL13/'Foreign Demand (%)'!AL13)</f>
        <v>-0.16510251060867437</v>
      </c>
      <c r="D13" s="3">
        <f>LN('Domestic Demand (%)'!AM13/'Foreign Demand (%)'!AM13)</f>
        <v>-0.96036922083109899</v>
      </c>
      <c r="E13" s="3">
        <f>LN('Domestic Demand (%)'!AN13/'Foreign Demand (%)'!AN13)</f>
        <v>-0.96605433157912135</v>
      </c>
      <c r="F13" s="3">
        <f>LN('Domestic Demand (%)'!AO13/'Foreign Demand (%)'!AO13)</f>
        <v>-0.97921504765718503</v>
      </c>
      <c r="G13" s="3">
        <f>LN('Domestic Demand (%)'!AP13/'Foreign Demand (%)'!AP13)</f>
        <v>-0.98895992092874241</v>
      </c>
      <c r="H13" s="3">
        <f>LN('Domestic Demand (%)'!AQ13/'Foreign Demand (%)'!AQ13)</f>
        <v>-0.99656303431393933</v>
      </c>
      <c r="I13" s="3">
        <f>LN('Domestic Demand (%)'!AR13/'Foreign Demand (%)'!AR13)</f>
        <v>-0.9997572628972452</v>
      </c>
      <c r="J13" s="3">
        <f>LN('Domestic Demand (%)'!AS13/'Foreign Demand (%)'!AS13)</f>
        <v>-0.99293785054655337</v>
      </c>
      <c r="K13" s="3">
        <f>LN('Domestic Demand (%)'!AT13/'Foreign Demand (%)'!AT13)</f>
        <v>-1.003478646952336</v>
      </c>
      <c r="L13" s="3">
        <f>LN('Domestic Demand (%)'!AU13/'Foreign Demand (%)'!AU13)</f>
        <v>-1.0065000873760319</v>
      </c>
      <c r="M13" s="3">
        <f>LN('Domestic Demand (%)'!AV13/'Foreign Demand (%)'!AV13)</f>
        <v>-1.007189280854065</v>
      </c>
      <c r="N13" s="3">
        <f>LN('Domestic Demand (%)'!AW13/'Foreign Demand (%)'!AW13)</f>
        <v>-0.97386790618923491</v>
      </c>
      <c r="O13" s="3">
        <f>LN('Domestic Demand (%)'!AX13/'Foreign Demand (%)'!AX13)</f>
        <v>-0.96453906414598756</v>
      </c>
      <c r="P13" s="3">
        <f>LN('Domestic Demand (%)'!AY13/'Foreign Demand (%)'!AY13)</f>
        <v>-0.9606891454626082</v>
      </c>
      <c r="Q13" s="3">
        <f>LN('Domestic Demand (%)'!AZ13/'Foreign Demand (%)'!AZ13)</f>
        <v>-0.95255746277989561</v>
      </c>
      <c r="R13" s="3">
        <f>LN('Domestic Demand (%)'!BA13/'Foreign Demand (%)'!BA13)</f>
        <v>-0.95081750389385433</v>
      </c>
      <c r="S13" s="3">
        <f>LN('Domestic Demand (%)'!BB13/'Foreign Demand (%)'!BB13)</f>
        <v>-0.95223437773467123</v>
      </c>
      <c r="T13" s="3">
        <f>LN('Domestic Demand (%)'!BC13/'Foreign Demand (%)'!BC13)</f>
        <v>-0.95355258054210346</v>
      </c>
      <c r="U13" s="3">
        <f>LN('Domestic Demand (%)'!BD13/'Foreign Demand (%)'!BD13)</f>
        <v>-0.95373129324447525</v>
      </c>
      <c r="V13" s="3">
        <f>LN('Domestic Demand (%)'!BE13/'Foreign Demand (%)'!BE13)</f>
        <v>-0.95265837604503001</v>
      </c>
      <c r="W13" s="3">
        <f>LN('Domestic Demand (%)'!BF13/'Foreign Demand (%)'!BF13)</f>
        <v>-0.9506786011996583</v>
      </c>
      <c r="X13" s="3">
        <f>LN('Domestic Demand (%)'!BG13/'Foreign Demand (%)'!BG13)</f>
        <v>-0.95053631038732256</v>
      </c>
      <c r="Y13" s="3">
        <f>LN('Domestic Demand (%)'!BH13/'Foreign Demand (%)'!BH13)</f>
        <v>-0.94738131894418609</v>
      </c>
      <c r="Z13" s="3">
        <f>LN('Domestic Demand (%)'!BI13/'Foreign Demand (%)'!BI13)</f>
        <v>-0.94818489856920141</v>
      </c>
      <c r="AA13" s="3">
        <f>LN('Domestic Demand (%)'!BJ13/'Foreign Demand (%)'!BJ13)</f>
        <v>-0.94480448558002406</v>
      </c>
      <c r="AB13" s="3">
        <f>LN('Domestic Demand (%)'!BK13/'Foreign Demand (%)'!BK13)</f>
        <v>-0.94208751920617539</v>
      </c>
      <c r="AC13" s="3">
        <f>LN('Domestic Demand (%)'!BL13/'Foreign Demand (%)'!BL13)</f>
        <v>-0.93685045699829661</v>
      </c>
      <c r="AD13" s="3">
        <f>LN('Domestic Demand (%)'!BM13/'Foreign Demand (%)'!BM13)</f>
        <v>-0.92237388682756061</v>
      </c>
      <c r="AE13" s="3">
        <f>LN('Domestic Demand (%)'!BN13/'Foreign Demand (%)'!BN13)</f>
        <v>-0.91033580147374205</v>
      </c>
      <c r="AF13" s="3">
        <f>LN('Domestic Demand (%)'!BO13/'Foreign Demand (%)'!BO13)</f>
        <v>-0.89525184584440698</v>
      </c>
    </row>
    <row r="14" spans="1:32" x14ac:dyDescent="0.2">
      <c r="A14" s="11" t="s">
        <v>54</v>
      </c>
      <c r="B14" s="3">
        <f>LN('Domestic Demand (%)'!AK14/'Foreign Demand (%)'!AK14)</f>
        <v>-4.1134779305927113E-2</v>
      </c>
      <c r="C14" s="3">
        <f>LN('Domestic Demand (%)'!AL14/'Foreign Demand (%)'!AL14)</f>
        <v>-0.19698845675461785</v>
      </c>
      <c r="D14" s="3">
        <f>LN('Domestic Demand (%)'!AM14/'Foreign Demand (%)'!AM14)</f>
        <v>0.62717020278685109</v>
      </c>
      <c r="E14" s="3">
        <f>LN('Domestic Demand (%)'!AN14/'Foreign Demand (%)'!AN14)</f>
        <v>0.6322357129621281</v>
      </c>
      <c r="F14" s="3">
        <f>LN('Domestic Demand (%)'!AO14/'Foreign Demand (%)'!AO14)</f>
        <v>0.62133725607789836</v>
      </c>
      <c r="G14" s="3">
        <f>LN('Domestic Demand (%)'!AP14/'Foreign Demand (%)'!AP14)</f>
        <v>0.60955763483292835</v>
      </c>
      <c r="H14" s="3">
        <f>LN('Domestic Demand (%)'!AQ14/'Foreign Demand (%)'!AQ14)</f>
        <v>0.59408086306496177</v>
      </c>
      <c r="I14" s="3">
        <f>LN('Domestic Demand (%)'!AR14/'Foreign Demand (%)'!AR14)</f>
        <v>0.57662744182892389</v>
      </c>
      <c r="J14" s="3">
        <f>LN('Domestic Demand (%)'!AS14/'Foreign Demand (%)'!AS14)</f>
        <v>0.56382271414554874</v>
      </c>
      <c r="K14" s="3">
        <f>LN('Domestic Demand (%)'!AT14/'Foreign Demand (%)'!AT14)</f>
        <v>0.55225958298503952</v>
      </c>
      <c r="L14" s="3">
        <f>LN('Domestic Demand (%)'!AU14/'Foreign Demand (%)'!AU14)</f>
        <v>0.5399327157560232</v>
      </c>
      <c r="M14" s="3">
        <f>LN('Domestic Demand (%)'!AV14/'Foreign Demand (%)'!AV14)</f>
        <v>0.52524797409854929</v>
      </c>
      <c r="N14" s="3">
        <f>LN('Domestic Demand (%)'!AW14/'Foreign Demand (%)'!AW14)</f>
        <v>0.51264307176222212</v>
      </c>
      <c r="O14" s="3">
        <f>LN('Domestic Demand (%)'!AX14/'Foreign Demand (%)'!AX14)</f>
        <v>0.50795388171827993</v>
      </c>
      <c r="P14" s="3">
        <f>LN('Domestic Demand (%)'!AY14/'Foreign Demand (%)'!AY14)</f>
        <v>0.49968566372498913</v>
      </c>
      <c r="Q14" s="3">
        <f>LN('Domestic Demand (%)'!AZ14/'Foreign Demand (%)'!AZ14)</f>
        <v>0.49384182115086261</v>
      </c>
      <c r="R14" s="3">
        <f>LN('Domestic Demand (%)'!BA14/'Foreign Demand (%)'!BA14)</f>
        <v>0.48505049775849085</v>
      </c>
      <c r="S14" s="3">
        <f>LN('Domestic Demand (%)'!BB14/'Foreign Demand (%)'!BB14)</f>
        <v>0.47947468895959799</v>
      </c>
      <c r="T14" s="3">
        <f>LN('Domestic Demand (%)'!BC14/'Foreign Demand (%)'!BC14)</f>
        <v>0.47586435068691429</v>
      </c>
      <c r="U14" s="3">
        <f>LN('Domestic Demand (%)'!BD14/'Foreign Demand (%)'!BD14)</f>
        <v>0.47357544924260947</v>
      </c>
      <c r="V14" s="3">
        <f>LN('Domestic Demand (%)'!BE14/'Foreign Demand (%)'!BE14)</f>
        <v>0.47992093528547103</v>
      </c>
      <c r="W14" s="3">
        <f>LN('Domestic Demand (%)'!BF14/'Foreign Demand (%)'!BF14)</f>
        <v>0.48936195451145925</v>
      </c>
      <c r="X14" s="3">
        <f>LN('Domestic Demand (%)'!BG14/'Foreign Demand (%)'!BG14)</f>
        <v>0.48929349659042609</v>
      </c>
      <c r="Y14" s="3">
        <f>LN('Domestic Demand (%)'!BH14/'Foreign Demand (%)'!BH14)</f>
        <v>0.48895615898998357</v>
      </c>
      <c r="Z14" s="3">
        <f>LN('Domestic Demand (%)'!BI14/'Foreign Demand (%)'!BI14)</f>
        <v>0.48998475223440363</v>
      </c>
      <c r="AA14" s="3">
        <f>LN('Domestic Demand (%)'!BJ14/'Foreign Demand (%)'!BJ14)</f>
        <v>0.48965719932851232</v>
      </c>
      <c r="AB14" s="3">
        <f>LN('Domestic Demand (%)'!BK14/'Foreign Demand (%)'!BK14)</f>
        <v>0.48172522962884295</v>
      </c>
      <c r="AC14" s="3">
        <f>LN('Domestic Demand (%)'!BL14/'Foreign Demand (%)'!BL14)</f>
        <v>0.47364662052423667</v>
      </c>
      <c r="AD14" s="3">
        <f>LN('Domestic Demand (%)'!BM14/'Foreign Demand (%)'!BM14)</f>
        <v>0.46962853917036684</v>
      </c>
      <c r="AE14" s="3">
        <f>LN('Domestic Demand (%)'!BN14/'Foreign Demand (%)'!BN14)</f>
        <v>0.46358792621278994</v>
      </c>
      <c r="AF14" s="3">
        <f>LN('Domestic Demand (%)'!BO14/'Foreign Demand (%)'!BO14)</f>
        <v>0.45894078839697899</v>
      </c>
    </row>
    <row r="15" spans="1:32" x14ac:dyDescent="0.2">
      <c r="A15" s="11" t="s">
        <v>55</v>
      </c>
      <c r="B15" s="3">
        <f>LN('Domestic Demand (%)'!AK15/'Foreign Demand (%)'!AK15)</f>
        <v>1.1811445106082901</v>
      </c>
      <c r="C15" s="3">
        <f>LN('Domestic Demand (%)'!AL15/'Foreign Demand (%)'!AL15)</f>
        <v>1.1444752931905591</v>
      </c>
      <c r="D15" s="3">
        <f>LN('Domestic Demand (%)'!AM15/'Foreign Demand (%)'!AM15)</f>
        <v>1.0527490039826632</v>
      </c>
      <c r="E15" s="3">
        <f>LN('Domestic Demand (%)'!AN15/'Foreign Demand (%)'!AN15)</f>
        <v>1.0221426322854408</v>
      </c>
      <c r="F15" s="3">
        <f>LN('Domestic Demand (%)'!AO15/'Foreign Demand (%)'!AO15)</f>
        <v>0.9887202970487966</v>
      </c>
      <c r="G15" s="3">
        <f>LN('Domestic Demand (%)'!AP15/'Foreign Demand (%)'!AP15)</f>
        <v>0.95300802107184479</v>
      </c>
      <c r="H15" s="3">
        <f>LN('Domestic Demand (%)'!AQ15/'Foreign Demand (%)'!AQ15)</f>
        <v>0.92161941191851271</v>
      </c>
      <c r="I15" s="3">
        <f>LN('Domestic Demand (%)'!AR15/'Foreign Demand (%)'!AR15)</f>
        <v>0.89378218977557211</v>
      </c>
      <c r="J15" s="3">
        <f>LN('Domestic Demand (%)'!AS15/'Foreign Demand (%)'!AS15)</f>
        <v>0.87458621408990367</v>
      </c>
      <c r="K15" s="3">
        <f>LN('Domestic Demand (%)'!AT15/'Foreign Demand (%)'!AT15)</f>
        <v>0.85821750911954742</v>
      </c>
      <c r="L15" s="3">
        <f>LN('Domestic Demand (%)'!AU15/'Foreign Demand (%)'!AU15)</f>
        <v>0.84328884848252028</v>
      </c>
      <c r="M15" s="3">
        <f>LN('Domestic Demand (%)'!AV15/'Foreign Demand (%)'!AV15)</f>
        <v>0.82320959674821736</v>
      </c>
      <c r="N15" s="3">
        <f>LN('Domestic Demand (%)'!AW15/'Foreign Demand (%)'!AW15)</f>
        <v>0.80708853083517951</v>
      </c>
      <c r="O15" s="3">
        <f>LN('Domestic Demand (%)'!AX15/'Foreign Demand (%)'!AX15)</f>
        <v>0.81118175690436123</v>
      </c>
      <c r="P15" s="3">
        <f>LN('Domestic Demand (%)'!AY15/'Foreign Demand (%)'!AY15)</f>
        <v>0.83539336843560674</v>
      </c>
      <c r="Q15" s="3">
        <f>LN('Domestic Demand (%)'!AZ15/'Foreign Demand (%)'!AZ15)</f>
        <v>0.85523754418837983</v>
      </c>
      <c r="R15" s="3">
        <f>LN('Domestic Demand (%)'!BA15/'Foreign Demand (%)'!BA15)</f>
        <v>0.87749698509959972</v>
      </c>
      <c r="S15" s="3">
        <f>LN('Domestic Demand (%)'!BB15/'Foreign Demand (%)'!BB15)</f>
        <v>0.89807543961740144</v>
      </c>
      <c r="T15" s="3">
        <f>LN('Domestic Demand (%)'!BC15/'Foreign Demand (%)'!BC15)</f>
        <v>0.91820297282954055</v>
      </c>
      <c r="U15" s="3">
        <f>LN('Domestic Demand (%)'!BD15/'Foreign Demand (%)'!BD15)</f>
        <v>0.93676229674662426</v>
      </c>
      <c r="V15" s="3">
        <f>LN('Domestic Demand (%)'!BE15/'Foreign Demand (%)'!BE15)</f>
        <v>0.95182684542502838</v>
      </c>
      <c r="W15" s="3">
        <f>LN('Domestic Demand (%)'!BF15/'Foreign Demand (%)'!BF15)</f>
        <v>0.96247577812154994</v>
      </c>
      <c r="X15" s="3">
        <f>LN('Domestic Demand (%)'!BG15/'Foreign Demand (%)'!BG15)</f>
        <v>0.96320452730793193</v>
      </c>
      <c r="Y15" s="3">
        <f>LN('Domestic Demand (%)'!BH15/'Foreign Demand (%)'!BH15)</f>
        <v>0.96600714019006262</v>
      </c>
      <c r="Z15" s="3">
        <f>LN('Domestic Demand (%)'!BI15/'Foreign Demand (%)'!BI15)</f>
        <v>0.96513572648047463</v>
      </c>
      <c r="AA15" s="3">
        <f>LN('Domestic Demand (%)'!BJ15/'Foreign Demand (%)'!BJ15)</f>
        <v>0.96220203724486275</v>
      </c>
      <c r="AB15" s="3">
        <f>LN('Domestic Demand (%)'!BK15/'Foreign Demand (%)'!BK15)</f>
        <v>0.96042855863278431</v>
      </c>
      <c r="AC15" s="3">
        <f>LN('Domestic Demand (%)'!BL15/'Foreign Demand (%)'!BL15)</f>
        <v>0.95940909105195682</v>
      </c>
      <c r="AD15" s="3">
        <f>LN('Domestic Demand (%)'!BM15/'Foreign Demand (%)'!BM15)</f>
        <v>0.958423790328645</v>
      </c>
      <c r="AE15" s="3">
        <f>LN('Domestic Demand (%)'!BN15/'Foreign Demand (%)'!BN15)</f>
        <v>0.95524088871426427</v>
      </c>
      <c r="AF15" s="3">
        <f>LN('Domestic Demand (%)'!BO15/'Foreign Demand (%)'!BO15)</f>
        <v>0.95230249863734795</v>
      </c>
    </row>
    <row r="16" spans="1:32" x14ac:dyDescent="0.2">
      <c r="A16" s="11" t="s">
        <v>56</v>
      </c>
      <c r="B16" s="3">
        <f>LN('Domestic Demand (%)'!AK16/'Foreign Demand (%)'!AK16)</f>
        <v>-1.7560459742406272E-2</v>
      </c>
      <c r="C16" s="3">
        <f>LN('Domestic Demand (%)'!AL16/'Foreign Demand (%)'!AL16)</f>
        <v>0.10390233396001605</v>
      </c>
      <c r="D16" s="3">
        <f>LN('Domestic Demand (%)'!AM16/'Foreign Demand (%)'!AM16)</f>
        <v>1.1688974710859465</v>
      </c>
      <c r="E16" s="3">
        <f>LN('Domestic Demand (%)'!AN16/'Foreign Demand (%)'!AN16)</f>
        <v>1.1362396432722064</v>
      </c>
      <c r="F16" s="3">
        <f>LN('Domestic Demand (%)'!AO16/'Foreign Demand (%)'!AO16)</f>
        <v>1.097761224786953</v>
      </c>
      <c r="G16" s="3">
        <f>LN('Domestic Demand (%)'!AP16/'Foreign Demand (%)'!AP16)</f>
        <v>1.0657716233620536</v>
      </c>
      <c r="H16" s="3">
        <f>LN('Domestic Demand (%)'!AQ16/'Foreign Demand (%)'!AQ16)</f>
        <v>1.0459245183238297</v>
      </c>
      <c r="I16" s="3">
        <f>LN('Domestic Demand (%)'!AR16/'Foreign Demand (%)'!AR16)</f>
        <v>1.0300211042723197</v>
      </c>
      <c r="J16" s="3">
        <f>LN('Domestic Demand (%)'!AS16/'Foreign Demand (%)'!AS16)</f>
        <v>1.0009805756098642</v>
      </c>
      <c r="K16" s="3">
        <f>LN('Domestic Demand (%)'!AT16/'Foreign Demand (%)'!AT16)</f>
        <v>0.97454497949864738</v>
      </c>
      <c r="L16" s="3">
        <f>LN('Domestic Demand (%)'!AU16/'Foreign Demand (%)'!AU16)</f>
        <v>0.95421778378621613</v>
      </c>
      <c r="M16" s="3">
        <f>LN('Domestic Demand (%)'!AV16/'Foreign Demand (%)'!AV16)</f>
        <v>0.92901364446497914</v>
      </c>
      <c r="N16" s="3">
        <f>LN('Domestic Demand (%)'!AW16/'Foreign Demand (%)'!AW16)</f>
        <v>0.92144728105340068</v>
      </c>
      <c r="O16" s="3">
        <f>LN('Domestic Demand (%)'!AX16/'Foreign Demand (%)'!AX16)</f>
        <v>0.91214421591230666</v>
      </c>
      <c r="P16" s="3">
        <f>LN('Domestic Demand (%)'!AY16/'Foreign Demand (%)'!AY16)</f>
        <v>0.88373812883640657</v>
      </c>
      <c r="Q16" s="3">
        <f>LN('Domestic Demand (%)'!AZ16/'Foreign Demand (%)'!AZ16)</f>
        <v>0.85251980436835517</v>
      </c>
      <c r="R16" s="3">
        <f>LN('Domestic Demand (%)'!BA16/'Foreign Demand (%)'!BA16)</f>
        <v>0.83149115934068007</v>
      </c>
      <c r="S16" s="3">
        <f>LN('Domestic Demand (%)'!BB16/'Foreign Demand (%)'!BB16)</f>
        <v>0.81130526779031586</v>
      </c>
      <c r="T16" s="3">
        <f>LN('Domestic Demand (%)'!BC16/'Foreign Demand (%)'!BC16)</f>
        <v>0.79700956859674976</v>
      </c>
      <c r="U16" s="3">
        <f>LN('Domestic Demand (%)'!BD16/'Foreign Demand (%)'!BD16)</f>
        <v>0.7861205607149665</v>
      </c>
      <c r="V16" s="3">
        <f>LN('Domestic Demand (%)'!BE16/'Foreign Demand (%)'!BE16)</f>
        <v>0.77311439659414494</v>
      </c>
      <c r="W16" s="3">
        <f>LN('Domestic Demand (%)'!BF16/'Foreign Demand (%)'!BF16)</f>
        <v>0.76871987752594872</v>
      </c>
      <c r="X16" s="3">
        <f>LN('Domestic Demand (%)'!BG16/'Foreign Demand (%)'!BG16)</f>
        <v>0.76003759443240537</v>
      </c>
      <c r="Y16" s="3">
        <f>LN('Domestic Demand (%)'!BH16/'Foreign Demand (%)'!BH16)</f>
        <v>0.73929949235407333</v>
      </c>
      <c r="Z16" s="3">
        <f>LN('Domestic Demand (%)'!BI16/'Foreign Demand (%)'!BI16)</f>
        <v>0.72641494036669285</v>
      </c>
      <c r="AA16" s="3">
        <f>LN('Domestic Demand (%)'!BJ16/'Foreign Demand (%)'!BJ16)</f>
        <v>0.71434715187706177</v>
      </c>
      <c r="AB16" s="3">
        <f>LN('Domestic Demand (%)'!BK16/'Foreign Demand (%)'!BK16)</f>
        <v>0.70459404640775292</v>
      </c>
      <c r="AC16" s="3">
        <f>LN('Domestic Demand (%)'!BL16/'Foreign Demand (%)'!BL16)</f>
        <v>0.70601164765831526</v>
      </c>
      <c r="AD16" s="3">
        <f>LN('Domestic Demand (%)'!BM16/'Foreign Demand (%)'!BM16)</f>
        <v>0.71738599098462141</v>
      </c>
      <c r="AE16" s="3">
        <f>LN('Domestic Demand (%)'!BN16/'Foreign Demand (%)'!BN16)</f>
        <v>0.7310551370783509</v>
      </c>
      <c r="AF16" s="3">
        <f>LN('Domestic Demand (%)'!BO16/'Foreign Demand (%)'!BO16)</f>
        <v>0.75098886922593588</v>
      </c>
    </row>
    <row r="17" spans="1:32" x14ac:dyDescent="0.2">
      <c r="A17" s="11" t="s">
        <v>57</v>
      </c>
      <c r="B17" s="3">
        <f>LN('Domestic Demand (%)'!AK17/'Foreign Demand (%)'!AK17)</f>
        <v>-0.74459079227464742</v>
      </c>
      <c r="C17" s="3">
        <f>LN('Domestic Demand (%)'!AL17/'Foreign Demand (%)'!AL17)</f>
        <v>-0.63878772923510085</v>
      </c>
      <c r="D17" s="3">
        <f>LN('Domestic Demand (%)'!AM17/'Foreign Demand (%)'!AM17)</f>
        <v>-0.21174741658334029</v>
      </c>
      <c r="E17" s="3">
        <f>LN('Domestic Demand (%)'!AN17/'Foreign Demand (%)'!AN17)</f>
        <v>-0.1968973515796722</v>
      </c>
      <c r="F17" s="3">
        <f>LN('Domestic Demand (%)'!AO17/'Foreign Demand (%)'!AO17)</f>
        <v>-0.20043177537978182</v>
      </c>
      <c r="G17" s="3">
        <f>LN('Domestic Demand (%)'!AP17/'Foreign Demand (%)'!AP17)</f>
        <v>-0.20391451817657394</v>
      </c>
      <c r="H17" s="3">
        <f>LN('Domestic Demand (%)'!AQ17/'Foreign Demand (%)'!AQ17)</f>
        <v>-0.21701721329281934</v>
      </c>
      <c r="I17" s="3">
        <f>LN('Domestic Demand (%)'!AR17/'Foreign Demand (%)'!AR17)</f>
        <v>-0.23025062499107551</v>
      </c>
      <c r="J17" s="3">
        <f>LN('Domestic Demand (%)'!AS17/'Foreign Demand (%)'!AS17)</f>
        <v>-0.24334823540269365</v>
      </c>
      <c r="K17" s="3">
        <f>LN('Domestic Demand (%)'!AT17/'Foreign Demand (%)'!AT17)</f>
        <v>-0.25028199010060298</v>
      </c>
      <c r="L17" s="3">
        <f>LN('Domestic Demand (%)'!AU17/'Foreign Demand (%)'!AU17)</f>
        <v>-0.25682516846182152</v>
      </c>
      <c r="M17" s="3">
        <f>LN('Domestic Demand (%)'!AV17/'Foreign Demand (%)'!AV17)</f>
        <v>-0.26561808469326409</v>
      </c>
      <c r="N17" s="3">
        <f>LN('Domestic Demand (%)'!AW17/'Foreign Demand (%)'!AW17)</f>
        <v>-0.29048055138593964</v>
      </c>
      <c r="O17" s="3">
        <f>LN('Domestic Demand (%)'!AX17/'Foreign Demand (%)'!AX17)</f>
        <v>-0.32432197948696667</v>
      </c>
      <c r="P17" s="3">
        <f>LN('Domestic Demand (%)'!AY17/'Foreign Demand (%)'!AY17)</f>
        <v>-0.3612300103993043</v>
      </c>
      <c r="Q17" s="3">
        <f>LN('Domestic Demand (%)'!AZ17/'Foreign Demand (%)'!AZ17)</f>
        <v>-0.40243193042723796</v>
      </c>
      <c r="R17" s="3">
        <f>LN('Domestic Demand (%)'!BA17/'Foreign Demand (%)'!BA17)</f>
        <v>-0.42741883891022026</v>
      </c>
      <c r="S17" s="3">
        <f>LN('Domestic Demand (%)'!BB17/'Foreign Demand (%)'!BB17)</f>
        <v>-0.44506282409343217</v>
      </c>
      <c r="T17" s="3">
        <f>LN('Domestic Demand (%)'!BC17/'Foreign Demand (%)'!BC17)</f>
        <v>-0.45710504869722018</v>
      </c>
      <c r="U17" s="3">
        <f>LN('Domestic Demand (%)'!BD17/'Foreign Demand (%)'!BD17)</f>
        <v>-0.45950101920419656</v>
      </c>
      <c r="V17" s="3">
        <f>LN('Domestic Demand (%)'!BE17/'Foreign Demand (%)'!BE17)</f>
        <v>-0.45417493524005237</v>
      </c>
      <c r="W17" s="3">
        <f>LN('Domestic Demand (%)'!BF17/'Foreign Demand (%)'!BF17)</f>
        <v>-0.44986935232502506</v>
      </c>
      <c r="X17" s="3">
        <f>LN('Domestic Demand (%)'!BG17/'Foreign Demand (%)'!BG17)</f>
        <v>-0.4404095366340936</v>
      </c>
      <c r="Y17" s="3">
        <f>LN('Domestic Demand (%)'!BH17/'Foreign Demand (%)'!BH17)</f>
        <v>-0.43937980116539938</v>
      </c>
      <c r="Z17" s="3">
        <f>LN('Domestic Demand (%)'!BI17/'Foreign Demand (%)'!BI17)</f>
        <v>-0.42896818083339772</v>
      </c>
      <c r="AA17" s="3">
        <f>LN('Domestic Demand (%)'!BJ17/'Foreign Demand (%)'!BJ17)</f>
        <v>-0.41357180875309463</v>
      </c>
      <c r="AB17" s="3">
        <f>LN('Domestic Demand (%)'!BK17/'Foreign Demand (%)'!BK17)</f>
        <v>-0.40214770824659452</v>
      </c>
      <c r="AC17" s="3">
        <f>LN('Domestic Demand (%)'!BL17/'Foreign Demand (%)'!BL17)</f>
        <v>-0.39142978999178102</v>
      </c>
      <c r="AD17" s="3">
        <f>LN('Domestic Demand (%)'!BM17/'Foreign Demand (%)'!BM17)</f>
        <v>-0.38768297507707294</v>
      </c>
      <c r="AE17" s="3">
        <f>LN('Domestic Demand (%)'!BN17/'Foreign Demand (%)'!BN17)</f>
        <v>-0.38337118614974303</v>
      </c>
      <c r="AF17" s="3">
        <f>LN('Domestic Demand (%)'!BO17/'Foreign Demand (%)'!BO17)</f>
        <v>-0.38159808797496325</v>
      </c>
    </row>
    <row r="18" spans="1:32" x14ac:dyDescent="0.2">
      <c r="A18" s="11" t="s">
        <v>58</v>
      </c>
      <c r="B18" s="3">
        <f>LN('Domestic Demand (%)'!AK18/'Foreign Demand (%)'!AK18)</f>
        <v>0.90976473550842574</v>
      </c>
      <c r="C18" s="3">
        <f>LN('Domestic Demand (%)'!AL18/'Foreign Demand (%)'!AL18)</f>
        <v>1.0322642516592702</v>
      </c>
      <c r="D18" s="3">
        <f>LN('Domestic Demand (%)'!AM18/'Foreign Demand (%)'!AM18)</f>
        <v>1.1083133104152387</v>
      </c>
      <c r="E18" s="3">
        <f>LN('Domestic Demand (%)'!AN18/'Foreign Demand (%)'!AN18)</f>
        <v>1.0861095210927922</v>
      </c>
      <c r="F18" s="3">
        <f>LN('Domestic Demand (%)'!AO18/'Foreign Demand (%)'!AO18)</f>
        <v>1.0687964154429546</v>
      </c>
      <c r="G18" s="3">
        <f>LN('Domestic Demand (%)'!AP18/'Foreign Demand (%)'!AP18)</f>
        <v>1.0588783133192941</v>
      </c>
      <c r="H18" s="3">
        <f>LN('Domestic Demand (%)'!AQ18/'Foreign Demand (%)'!AQ18)</f>
        <v>1.0442843126398775</v>
      </c>
      <c r="I18" s="3">
        <f>LN('Domestic Demand (%)'!AR18/'Foreign Demand (%)'!AR18)</f>
        <v>1.0281976358123115</v>
      </c>
      <c r="J18" s="3">
        <f>LN('Domestic Demand (%)'!AS18/'Foreign Demand (%)'!AS18)</f>
        <v>1.0116532873517374</v>
      </c>
      <c r="K18" s="3">
        <f>LN('Domestic Demand (%)'!AT18/'Foreign Demand (%)'!AT18)</f>
        <v>0.9990885838341107</v>
      </c>
      <c r="L18" s="3">
        <f>LN('Domestic Demand (%)'!AU18/'Foreign Demand (%)'!AU18)</f>
        <v>0.99000105338558997</v>
      </c>
      <c r="M18" s="3">
        <f>LN('Domestic Demand (%)'!AV18/'Foreign Demand (%)'!AV18)</f>
        <v>0.98061985085411874</v>
      </c>
      <c r="N18" s="3">
        <f>LN('Domestic Demand (%)'!AW18/'Foreign Demand (%)'!AW18)</f>
        <v>0.97351902447448291</v>
      </c>
      <c r="O18" s="3">
        <f>LN('Domestic Demand (%)'!AX18/'Foreign Demand (%)'!AX18)</f>
        <v>0.96167688447092481</v>
      </c>
      <c r="P18" s="3">
        <f>LN('Domestic Demand (%)'!AY18/'Foreign Demand (%)'!AY18)</f>
        <v>0.95314461356191982</v>
      </c>
      <c r="Q18" s="3">
        <f>LN('Domestic Demand (%)'!AZ18/'Foreign Demand (%)'!AZ18)</f>
        <v>0.94430863580969826</v>
      </c>
      <c r="R18" s="3">
        <f>LN('Domestic Demand (%)'!BA18/'Foreign Demand (%)'!BA18)</f>
        <v>0.93761597606676617</v>
      </c>
      <c r="S18" s="3">
        <f>LN('Domestic Demand (%)'!BB18/'Foreign Demand (%)'!BB18)</f>
        <v>0.9338114446841066</v>
      </c>
      <c r="T18" s="3">
        <f>LN('Domestic Demand (%)'!BC18/'Foreign Demand (%)'!BC18)</f>
        <v>0.92995588029323606</v>
      </c>
      <c r="U18" s="3">
        <f>LN('Domestic Demand (%)'!BD18/'Foreign Demand (%)'!BD18)</f>
        <v>0.92903439605337701</v>
      </c>
      <c r="V18" s="3">
        <f>LN('Domestic Demand (%)'!BE18/'Foreign Demand (%)'!BE18)</f>
        <v>0.92629354329369096</v>
      </c>
      <c r="W18" s="3">
        <f>LN('Domestic Demand (%)'!BF18/'Foreign Demand (%)'!BF18)</f>
        <v>0.92832702197981598</v>
      </c>
      <c r="X18" s="3">
        <f>LN('Domestic Demand (%)'!BG18/'Foreign Demand (%)'!BG18)</f>
        <v>0.92952155469478348</v>
      </c>
      <c r="Y18" s="3">
        <f>LN('Domestic Demand (%)'!BH18/'Foreign Demand (%)'!BH18)</f>
        <v>0.93091853220092902</v>
      </c>
      <c r="Z18" s="3">
        <f>LN('Domestic Demand (%)'!BI18/'Foreign Demand (%)'!BI18)</f>
        <v>0.93310874535544386</v>
      </c>
      <c r="AA18" s="3">
        <f>LN('Domestic Demand (%)'!BJ18/'Foreign Demand (%)'!BJ18)</f>
        <v>0.93772423361622526</v>
      </c>
      <c r="AB18" s="3">
        <f>LN('Domestic Demand (%)'!BK18/'Foreign Demand (%)'!BK18)</f>
        <v>0.9422065428371984</v>
      </c>
      <c r="AC18" s="3">
        <f>LN('Domestic Demand (%)'!BL18/'Foreign Demand (%)'!BL18)</f>
        <v>0.94854522750238868</v>
      </c>
      <c r="AD18" s="3">
        <f>LN('Domestic Demand (%)'!BM18/'Foreign Demand (%)'!BM18)</f>
        <v>0.95566646303097391</v>
      </c>
      <c r="AE18" s="3">
        <f>LN('Domestic Demand (%)'!BN18/'Foreign Demand (%)'!BN18)</f>
        <v>0.95585000726969527</v>
      </c>
      <c r="AF18" s="3">
        <f>LN('Domestic Demand (%)'!BO18/'Foreign Demand (%)'!BO18)</f>
        <v>0.96043463636513104</v>
      </c>
    </row>
    <row r="19" spans="1:32" x14ac:dyDescent="0.2">
      <c r="A19" s="11" t="s">
        <v>59</v>
      </c>
      <c r="B19" s="3">
        <f>LN('Domestic Demand (%)'!AK19/'Foreign Demand (%)'!AK19)</f>
        <v>-0.62709373137754709</v>
      </c>
      <c r="C19" s="3">
        <f>LN('Domestic Demand (%)'!AL19/'Foreign Demand (%)'!AL19)</f>
        <v>-0.70827808717567187</v>
      </c>
      <c r="D19" s="3">
        <f>LN('Domestic Demand (%)'!AM19/'Foreign Demand (%)'!AM19)</f>
        <v>-0.46011298464186812</v>
      </c>
      <c r="E19" s="3">
        <f>LN('Domestic Demand (%)'!AN19/'Foreign Demand (%)'!AN19)</f>
        <v>-0.46043696779291549</v>
      </c>
      <c r="F19" s="3">
        <f>LN('Domestic Demand (%)'!AO19/'Foreign Demand (%)'!AO19)</f>
        <v>-0.45428994694255598</v>
      </c>
      <c r="G19" s="3">
        <f>LN('Domestic Demand (%)'!AP19/'Foreign Demand (%)'!AP19)</f>
        <v>-0.4491992680958018</v>
      </c>
      <c r="H19" s="3">
        <f>LN('Domestic Demand (%)'!AQ19/'Foreign Demand (%)'!AQ19)</f>
        <v>-0.44871885543895312</v>
      </c>
      <c r="I19" s="3">
        <f>LN('Domestic Demand (%)'!AR19/'Foreign Demand (%)'!AR19)</f>
        <v>-0.44744905427481513</v>
      </c>
      <c r="J19" s="3">
        <f>LN('Domestic Demand (%)'!AS19/'Foreign Demand (%)'!AS19)</f>
        <v>-0.44641098345522273</v>
      </c>
      <c r="K19" s="3">
        <f>LN('Domestic Demand (%)'!AT19/'Foreign Demand (%)'!AT19)</f>
        <v>-0.45103440270804929</v>
      </c>
      <c r="L19" s="3">
        <f>LN('Domestic Demand (%)'!AU19/'Foreign Demand (%)'!AU19)</f>
        <v>-0.46200253478037351</v>
      </c>
      <c r="M19" s="3">
        <f>LN('Domestic Demand (%)'!AV19/'Foreign Demand (%)'!AV19)</f>
        <v>-0.46705416006502171</v>
      </c>
      <c r="N19" s="3">
        <f>LN('Domestic Demand (%)'!AW19/'Foreign Demand (%)'!AW19)</f>
        <v>-0.47738053403771769</v>
      </c>
      <c r="O19" s="3">
        <f>LN('Domestic Demand (%)'!AX19/'Foreign Demand (%)'!AX19)</f>
        <v>-0.50279263532582352</v>
      </c>
      <c r="P19" s="3">
        <f>LN('Domestic Demand (%)'!AY19/'Foreign Demand (%)'!AY19)</f>
        <v>-0.51684535752265237</v>
      </c>
      <c r="Q19" s="3">
        <f>LN('Domestic Demand (%)'!AZ19/'Foreign Demand (%)'!AZ19)</f>
        <v>-0.53066400216301035</v>
      </c>
      <c r="R19" s="3">
        <f>LN('Domestic Demand (%)'!BA19/'Foreign Demand (%)'!BA19)</f>
        <v>-0.54392368070506847</v>
      </c>
      <c r="S19" s="3">
        <f>LN('Domestic Demand (%)'!BB19/'Foreign Demand (%)'!BB19)</f>
        <v>-0.55890029753846604</v>
      </c>
      <c r="T19" s="3">
        <f>LN('Domestic Demand (%)'!BC19/'Foreign Demand (%)'!BC19)</f>
        <v>-0.56710188646247761</v>
      </c>
      <c r="U19" s="3">
        <f>LN('Domestic Demand (%)'!BD19/'Foreign Demand (%)'!BD19)</f>
        <v>-0.57154705499524439</v>
      </c>
      <c r="V19" s="3">
        <f>LN('Domestic Demand (%)'!BE19/'Foreign Demand (%)'!BE19)</f>
        <v>-0.57850509514196979</v>
      </c>
      <c r="W19" s="3">
        <f>LN('Domestic Demand (%)'!BF19/'Foreign Demand (%)'!BF19)</f>
        <v>-0.58573216346827939</v>
      </c>
      <c r="X19" s="3">
        <f>LN('Domestic Demand (%)'!BG19/'Foreign Demand (%)'!BG19)</f>
        <v>-0.57797224909722122</v>
      </c>
      <c r="Y19" s="3">
        <f>LN('Domestic Demand (%)'!BH19/'Foreign Demand (%)'!BH19)</f>
        <v>-0.57585965552484064</v>
      </c>
      <c r="Z19" s="3">
        <f>LN('Domestic Demand (%)'!BI19/'Foreign Demand (%)'!BI19)</f>
        <v>-0.57378916426524584</v>
      </c>
      <c r="AA19" s="3">
        <f>LN('Domestic Demand (%)'!BJ19/'Foreign Demand (%)'!BJ19)</f>
        <v>-0.57474680896903618</v>
      </c>
      <c r="AB19" s="3">
        <f>LN('Domestic Demand (%)'!BK19/'Foreign Demand (%)'!BK19)</f>
        <v>-0.56964287858232554</v>
      </c>
      <c r="AC19" s="3">
        <f>LN('Domestic Demand (%)'!BL19/'Foreign Demand (%)'!BL19)</f>
        <v>-0.56618712155273687</v>
      </c>
      <c r="AD19" s="3">
        <f>LN('Domestic Demand (%)'!BM19/'Foreign Demand (%)'!BM19)</f>
        <v>-0.56063004395295102</v>
      </c>
      <c r="AE19" s="3">
        <f>LN('Domestic Demand (%)'!BN19/'Foreign Demand (%)'!BN19)</f>
        <v>-0.55386584449737397</v>
      </c>
      <c r="AF19" s="3">
        <f>LN('Domestic Demand (%)'!BO19/'Foreign Demand (%)'!BO19)</f>
        <v>-0.55019107621738683</v>
      </c>
    </row>
    <row r="20" spans="1:32" x14ac:dyDescent="0.2">
      <c r="A20" s="11" t="s">
        <v>60</v>
      </c>
      <c r="B20" s="3">
        <f>LN('Domestic Demand (%)'!AK20/'Foreign Demand (%)'!AK20)</f>
        <v>-0.33294790598368174</v>
      </c>
      <c r="C20" s="3">
        <f>LN('Domestic Demand (%)'!AL20/'Foreign Demand (%)'!AL20)</f>
        <v>-0.27835661834903741</v>
      </c>
      <c r="D20" s="3">
        <f>LN('Domestic Demand (%)'!AM20/'Foreign Demand (%)'!AM20)</f>
        <v>-0.45802990304720365</v>
      </c>
      <c r="E20" s="3">
        <f>LN('Domestic Demand (%)'!AN20/'Foreign Demand (%)'!AN20)</f>
        <v>-0.42728649966577975</v>
      </c>
      <c r="F20" s="3">
        <f>LN('Domestic Demand (%)'!AO20/'Foreign Demand (%)'!AO20)</f>
        <v>-0.39311058987767927</v>
      </c>
      <c r="G20" s="3">
        <f>LN('Domestic Demand (%)'!AP20/'Foreign Demand (%)'!AP20)</f>
        <v>-0.36423037965423521</v>
      </c>
      <c r="H20" s="3">
        <f>LN('Domestic Demand (%)'!AQ20/'Foreign Demand (%)'!AQ20)</f>
        <v>-0.33866642291019677</v>
      </c>
      <c r="I20" s="3">
        <f>LN('Domestic Demand (%)'!AR20/'Foreign Demand (%)'!AR20)</f>
        <v>-0.31828687551204454</v>
      </c>
      <c r="J20" s="3">
        <f>LN('Domestic Demand (%)'!AS20/'Foreign Demand (%)'!AS20)</f>
        <v>-0.29986094975507332</v>
      </c>
      <c r="K20" s="3">
        <f>LN('Domestic Demand (%)'!AT20/'Foreign Demand (%)'!AT20)</f>
        <v>-0.28214362890944961</v>
      </c>
      <c r="L20" s="3">
        <f>LN('Domestic Demand (%)'!AU20/'Foreign Demand (%)'!AU20)</f>
        <v>-0.26539211789236572</v>
      </c>
      <c r="M20" s="3">
        <f>LN('Domestic Demand (%)'!AV20/'Foreign Demand (%)'!AV20)</f>
        <v>-0.25161745858625512</v>
      </c>
      <c r="N20" s="3">
        <f>LN('Domestic Demand (%)'!AW20/'Foreign Demand (%)'!AW20)</f>
        <v>-0.24414386997939894</v>
      </c>
      <c r="O20" s="3">
        <f>LN('Domestic Demand (%)'!AX20/'Foreign Demand (%)'!AX20)</f>
        <v>-0.24080877232734849</v>
      </c>
      <c r="P20" s="3">
        <f>LN('Domestic Demand (%)'!AY20/'Foreign Demand (%)'!AY20)</f>
        <v>-0.23872482488299065</v>
      </c>
      <c r="Q20" s="3">
        <f>LN('Domestic Demand (%)'!AZ20/'Foreign Demand (%)'!AZ20)</f>
        <v>-0.23613772564860278</v>
      </c>
      <c r="R20" s="3">
        <f>LN('Domestic Demand (%)'!BA20/'Foreign Demand (%)'!BA20)</f>
        <v>-0.23933131534836416</v>
      </c>
      <c r="S20" s="3">
        <f>LN('Domestic Demand (%)'!BB20/'Foreign Demand (%)'!BB20)</f>
        <v>-0.24488992693090239</v>
      </c>
      <c r="T20" s="3">
        <f>LN('Domestic Demand (%)'!BC20/'Foreign Demand (%)'!BC20)</f>
        <v>-0.25313807802484434</v>
      </c>
      <c r="U20" s="3">
        <f>LN('Domestic Demand (%)'!BD20/'Foreign Demand (%)'!BD20)</f>
        <v>-0.26709608842450611</v>
      </c>
      <c r="V20" s="3">
        <f>LN('Domestic Demand (%)'!BE20/'Foreign Demand (%)'!BE20)</f>
        <v>-0.28324092961980835</v>
      </c>
      <c r="W20" s="3">
        <f>LN('Domestic Demand (%)'!BF20/'Foreign Demand (%)'!BF20)</f>
        <v>-0.29976988786292824</v>
      </c>
      <c r="X20" s="3">
        <f>LN('Domestic Demand (%)'!BG20/'Foreign Demand (%)'!BG20)</f>
        <v>-0.30354374953820867</v>
      </c>
      <c r="Y20" s="3">
        <f>LN('Domestic Demand (%)'!BH20/'Foreign Demand (%)'!BH20)</f>
        <v>-0.30185662622834597</v>
      </c>
      <c r="Z20" s="3">
        <f>LN('Domestic Demand (%)'!BI20/'Foreign Demand (%)'!BI20)</f>
        <v>-0.29934643856786874</v>
      </c>
      <c r="AA20" s="3">
        <f>LN('Domestic Demand (%)'!BJ20/'Foreign Demand (%)'!BJ20)</f>
        <v>-0.2961560219522727</v>
      </c>
      <c r="AB20" s="3">
        <f>LN('Domestic Demand (%)'!BK20/'Foreign Demand (%)'!BK20)</f>
        <v>-0.29220821288698118</v>
      </c>
      <c r="AC20" s="3">
        <f>LN('Domestic Demand (%)'!BL20/'Foreign Demand (%)'!BL20)</f>
        <v>-0.29386095389873151</v>
      </c>
      <c r="AD20" s="3">
        <f>LN('Domestic Demand (%)'!BM20/'Foreign Demand (%)'!BM20)</f>
        <v>-0.29895014357140026</v>
      </c>
      <c r="AE20" s="3">
        <f>LN('Domestic Demand (%)'!BN20/'Foreign Demand (%)'!BN20)</f>
        <v>-0.29988907214078114</v>
      </c>
      <c r="AF20" s="3">
        <f>LN('Domestic Demand (%)'!BO20/'Foreign Demand (%)'!BO20)</f>
        <v>-0.29986420759100257</v>
      </c>
    </row>
    <row r="21" spans="1:32" x14ac:dyDescent="0.2">
      <c r="A21" s="11" t="s">
        <v>61</v>
      </c>
      <c r="B21" s="3">
        <f>LN('Domestic Demand (%)'!AK21/'Foreign Demand (%)'!AK21)</f>
        <v>0.37425332269263395</v>
      </c>
      <c r="C21" s="3">
        <f>LN('Domestic Demand (%)'!AL21/'Foreign Demand (%)'!AL21)</f>
        <v>0.37019117809707941</v>
      </c>
      <c r="D21" s="3">
        <f>LN('Domestic Demand (%)'!AM21/'Foreign Demand (%)'!AM21)</f>
        <v>0.36791493669669911</v>
      </c>
      <c r="E21" s="3">
        <f>LN('Domestic Demand (%)'!AN21/'Foreign Demand (%)'!AN21)</f>
        <v>0.35508220525182399</v>
      </c>
      <c r="F21" s="3">
        <f>LN('Domestic Demand (%)'!AO21/'Foreign Demand (%)'!AO21)</f>
        <v>0.3429504091795833</v>
      </c>
      <c r="G21" s="3">
        <f>LN('Domestic Demand (%)'!AP21/'Foreign Demand (%)'!AP21)</f>
        <v>0.33415019005264157</v>
      </c>
      <c r="H21" s="3">
        <f>LN('Domestic Demand (%)'!AQ21/'Foreign Demand (%)'!AQ21)</f>
        <v>0.329602374325148</v>
      </c>
      <c r="I21" s="3">
        <f>LN('Domestic Demand (%)'!AR21/'Foreign Demand (%)'!AR21)</f>
        <v>0.32836780293607998</v>
      </c>
      <c r="J21" s="3">
        <f>LN('Domestic Demand (%)'!AS21/'Foreign Demand (%)'!AS21)</f>
        <v>0.32685568145969784</v>
      </c>
      <c r="K21" s="3">
        <f>LN('Domestic Demand (%)'!AT21/'Foreign Demand (%)'!AT21)</f>
        <v>0.32561060238694839</v>
      </c>
      <c r="L21" s="3">
        <f>LN('Domestic Demand (%)'!AU21/'Foreign Demand (%)'!AU21)</f>
        <v>0.32562002596453704</v>
      </c>
      <c r="M21" s="3">
        <f>LN('Domestic Demand (%)'!AV21/'Foreign Demand (%)'!AV21)</f>
        <v>0.31858485789107732</v>
      </c>
      <c r="N21" s="3">
        <f>LN('Domestic Demand (%)'!AW21/'Foreign Demand (%)'!AW21)</f>
        <v>0.31451445145698481</v>
      </c>
      <c r="O21" s="3">
        <f>LN('Domestic Demand (%)'!AX21/'Foreign Demand (%)'!AX21)</f>
        <v>0.32246947562158362</v>
      </c>
      <c r="P21" s="3">
        <f>LN('Domestic Demand (%)'!AY21/'Foreign Demand (%)'!AY21)</f>
        <v>0.33105030079518583</v>
      </c>
      <c r="Q21" s="3">
        <f>LN('Domestic Demand (%)'!AZ21/'Foreign Demand (%)'!AZ21)</f>
        <v>0.33952774740108338</v>
      </c>
      <c r="R21" s="3">
        <f>LN('Domestic Demand (%)'!BA21/'Foreign Demand (%)'!BA21)</f>
        <v>0.3481066261906926</v>
      </c>
      <c r="S21" s="3">
        <f>LN('Domestic Demand (%)'!BB21/'Foreign Demand (%)'!BB21)</f>
        <v>0.35651886823251722</v>
      </c>
      <c r="T21" s="3">
        <f>LN('Domestic Demand (%)'!BC21/'Foreign Demand (%)'!BC21)</f>
        <v>0.36393138141258791</v>
      </c>
      <c r="U21" s="3">
        <f>LN('Domestic Demand (%)'!BD21/'Foreign Demand (%)'!BD21)</f>
        <v>0.37025492345598376</v>
      </c>
      <c r="V21" s="3">
        <f>LN('Domestic Demand (%)'!BE21/'Foreign Demand (%)'!BE21)</f>
        <v>0.37573640274028669</v>
      </c>
      <c r="W21" s="3">
        <f>LN('Domestic Demand (%)'!BF21/'Foreign Demand (%)'!BF21)</f>
        <v>0.38015954561274523</v>
      </c>
      <c r="X21" s="3">
        <f>LN('Domestic Demand (%)'!BG21/'Foreign Demand (%)'!BG21)</f>
        <v>0.37753372341898678</v>
      </c>
      <c r="Y21" s="3">
        <f>LN('Domestic Demand (%)'!BH21/'Foreign Demand (%)'!BH21)</f>
        <v>0.37438750177331159</v>
      </c>
      <c r="Z21" s="3">
        <f>LN('Domestic Demand (%)'!BI21/'Foreign Demand (%)'!BI21)</f>
        <v>0.36991836477239037</v>
      </c>
      <c r="AA21" s="3">
        <f>LN('Domestic Demand (%)'!BJ21/'Foreign Demand (%)'!BJ21)</f>
        <v>0.36470242695368882</v>
      </c>
      <c r="AB21" s="3">
        <f>LN('Domestic Demand (%)'!BK21/'Foreign Demand (%)'!BK21)</f>
        <v>0.35944686877185922</v>
      </c>
      <c r="AC21" s="3">
        <f>LN('Domestic Demand (%)'!BL21/'Foreign Demand (%)'!BL21)</f>
        <v>0.35634222957094525</v>
      </c>
      <c r="AD21" s="3">
        <f>LN('Domestic Demand (%)'!BM21/'Foreign Demand (%)'!BM21)</f>
        <v>0.35580940899086033</v>
      </c>
      <c r="AE21" s="3">
        <f>LN('Domestic Demand (%)'!BN21/'Foreign Demand (%)'!BN21)</f>
        <v>0.3548068261907113</v>
      </c>
      <c r="AF21" s="3">
        <f>LN('Domestic Demand (%)'!BO21/'Foreign Demand (%)'!BO21)</f>
        <v>0.35503322275012306</v>
      </c>
    </row>
    <row r="22" spans="1:32" x14ac:dyDescent="0.2">
      <c r="A22" s="11" t="s">
        <v>62</v>
      </c>
      <c r="B22" s="3">
        <f>LN('Domestic Demand (%)'!AK22/'Foreign Demand (%)'!AK22)</f>
        <v>-0.48865741052328387</v>
      </c>
      <c r="C22" s="3">
        <f>LN('Domestic Demand (%)'!AL22/'Foreign Demand (%)'!AL22)</f>
        <v>-0.51324547063852</v>
      </c>
      <c r="D22" s="3">
        <f>LN('Domestic Demand (%)'!AM22/'Foreign Demand (%)'!AM22)</f>
        <v>-0.49340591489317442</v>
      </c>
      <c r="E22" s="3">
        <f>LN('Domestic Demand (%)'!AN22/'Foreign Demand (%)'!AN22)</f>
        <v>-0.50925682627889435</v>
      </c>
      <c r="F22" s="3">
        <f>LN('Domestic Demand (%)'!AO22/'Foreign Demand (%)'!AO22)</f>
        <v>-0.52885876616389094</v>
      </c>
      <c r="G22" s="3">
        <f>LN('Domestic Demand (%)'!AP22/'Foreign Demand (%)'!AP22)</f>
        <v>-0.54702206083784666</v>
      </c>
      <c r="H22" s="3">
        <f>LN('Domestic Demand (%)'!AQ22/'Foreign Demand (%)'!AQ22)</f>
        <v>-0.56127462160306563</v>
      </c>
      <c r="I22" s="3">
        <f>LN('Domestic Demand (%)'!AR22/'Foreign Demand (%)'!AR22)</f>
        <v>-0.57987412652885961</v>
      </c>
      <c r="J22" s="3">
        <f>LN('Domestic Demand (%)'!AS22/'Foreign Demand (%)'!AS22)</f>
        <v>-0.59251349144248167</v>
      </c>
      <c r="K22" s="3">
        <f>LN('Domestic Demand (%)'!AT22/'Foreign Demand (%)'!AT22)</f>
        <v>-0.60349987927919124</v>
      </c>
      <c r="L22" s="3">
        <f>LN('Domestic Demand (%)'!AU22/'Foreign Demand (%)'!AU22)</f>
        <v>-0.60958791854013694</v>
      </c>
      <c r="M22" s="3">
        <f>LN('Domestic Demand (%)'!AV22/'Foreign Demand (%)'!AV22)</f>
        <v>-0.6181065040384065</v>
      </c>
      <c r="N22" s="3">
        <f>LN('Domestic Demand (%)'!AW22/'Foreign Demand (%)'!AW22)</f>
        <v>-0.62710602953783912</v>
      </c>
      <c r="O22" s="3">
        <f>LN('Domestic Demand (%)'!AX22/'Foreign Demand (%)'!AX22)</f>
        <v>-0.63708209751174294</v>
      </c>
      <c r="P22" s="3">
        <f>LN('Domestic Demand (%)'!AY22/'Foreign Demand (%)'!AY22)</f>
        <v>-0.64566008583126644</v>
      </c>
      <c r="Q22" s="3">
        <f>LN('Domestic Demand (%)'!AZ22/'Foreign Demand (%)'!AZ22)</f>
        <v>-0.65268381022009447</v>
      </c>
      <c r="R22" s="3">
        <f>LN('Domestic Demand (%)'!BA22/'Foreign Demand (%)'!BA22)</f>
        <v>-0.65745725864273574</v>
      </c>
      <c r="S22" s="3">
        <f>LN('Domestic Demand (%)'!BB22/'Foreign Demand (%)'!BB22)</f>
        <v>-0.6588972575168669</v>
      </c>
      <c r="T22" s="3">
        <f>LN('Domestic Demand (%)'!BC22/'Foreign Demand (%)'!BC22)</f>
        <v>-0.66148903980834184</v>
      </c>
      <c r="U22" s="3">
        <f>LN('Domestic Demand (%)'!BD22/'Foreign Demand (%)'!BD22)</f>
        <v>-0.65283873678745541</v>
      </c>
      <c r="V22" s="3">
        <f>LN('Domestic Demand (%)'!BE22/'Foreign Demand (%)'!BE22)</f>
        <v>-0.64142517429716228</v>
      </c>
      <c r="W22" s="3">
        <f>LN('Domestic Demand (%)'!BF22/'Foreign Demand (%)'!BF22)</f>
        <v>-0.62607237512631864</v>
      </c>
      <c r="X22" s="3">
        <f>LN('Domestic Demand (%)'!BG22/'Foreign Demand (%)'!BG22)</f>
        <v>-0.62456809731015517</v>
      </c>
      <c r="Y22" s="3">
        <f>LN('Domestic Demand (%)'!BH22/'Foreign Demand (%)'!BH22)</f>
        <v>-0.61017600647318693</v>
      </c>
      <c r="Z22" s="3">
        <f>LN('Domestic Demand (%)'!BI22/'Foreign Demand (%)'!BI22)</f>
        <v>-0.594619658212306</v>
      </c>
      <c r="AA22" s="3">
        <f>LN('Domestic Demand (%)'!BJ22/'Foreign Demand (%)'!BJ22)</f>
        <v>-0.58838133479961419</v>
      </c>
      <c r="AB22" s="3">
        <f>LN('Domestic Demand (%)'!BK22/'Foreign Demand (%)'!BK22)</f>
        <v>-0.58619318844365209</v>
      </c>
      <c r="AC22" s="3">
        <f>LN('Domestic Demand (%)'!BL22/'Foreign Demand (%)'!BL22)</f>
        <v>-0.58041232282511124</v>
      </c>
      <c r="AD22" s="3">
        <f>LN('Domestic Demand (%)'!BM22/'Foreign Demand (%)'!BM22)</f>
        <v>-0.5855482756071394</v>
      </c>
      <c r="AE22" s="3">
        <f>LN('Domestic Demand (%)'!BN22/'Foreign Demand (%)'!BN22)</f>
        <v>-0.58837552918592184</v>
      </c>
      <c r="AF22" s="3">
        <f>LN('Domestic Demand (%)'!BO22/'Foreign Demand (%)'!BO22)</f>
        <v>-0.5891155276840071</v>
      </c>
    </row>
    <row r="23" spans="1:32" x14ac:dyDescent="0.2">
      <c r="A23" s="11" t="s">
        <v>63</v>
      </c>
      <c r="B23" s="3">
        <f>LN('Domestic Demand (%)'!AK23/'Foreign Demand (%)'!AK23)</f>
        <v>-0.27671176769682926</v>
      </c>
      <c r="C23" s="3">
        <f>LN('Domestic Demand (%)'!AL23/'Foreign Demand (%)'!AL23)</f>
        <v>-0.20495527341685318</v>
      </c>
      <c r="D23" s="3">
        <f>LN('Domestic Demand (%)'!AM23/'Foreign Demand (%)'!AM23)</f>
        <v>-0.64196929964127458</v>
      </c>
      <c r="E23" s="3">
        <f>LN('Domestic Demand (%)'!AN23/'Foreign Demand (%)'!AN23)</f>
        <v>-0.64935825081067955</v>
      </c>
      <c r="F23" s="3">
        <f>LN('Domestic Demand (%)'!AO23/'Foreign Demand (%)'!AO23)</f>
        <v>-0.65217521170809267</v>
      </c>
      <c r="G23" s="3">
        <f>LN('Domestic Demand (%)'!AP23/'Foreign Demand (%)'!AP23)</f>
        <v>-0.64782090984417906</v>
      </c>
      <c r="H23" s="3">
        <f>LN('Domestic Demand (%)'!AQ23/'Foreign Demand (%)'!AQ23)</f>
        <v>-0.63639779406973007</v>
      </c>
      <c r="I23" s="3">
        <f>LN('Domestic Demand (%)'!AR23/'Foreign Demand (%)'!AR23)</f>
        <v>-0.62435074544686819</v>
      </c>
      <c r="J23" s="3">
        <f>LN('Domestic Demand (%)'!AS23/'Foreign Demand (%)'!AS23)</f>
        <v>-0.61759650411641553</v>
      </c>
      <c r="K23" s="3">
        <f>LN('Domestic Demand (%)'!AT23/'Foreign Demand (%)'!AT23)</f>
        <v>-0.61123357997321259</v>
      </c>
      <c r="L23" s="3">
        <f>LN('Domestic Demand (%)'!AU23/'Foreign Demand (%)'!AU23)</f>
        <v>-0.6038644558965186</v>
      </c>
      <c r="M23" s="3">
        <f>LN('Domestic Demand (%)'!AV23/'Foreign Demand (%)'!AV23)</f>
        <v>-0.60322628740668371</v>
      </c>
      <c r="N23" s="3">
        <f>LN('Domestic Demand (%)'!AW23/'Foreign Demand (%)'!AW23)</f>
        <v>-0.61285905604467339</v>
      </c>
      <c r="O23" s="3">
        <f>LN('Domestic Demand (%)'!AX23/'Foreign Demand (%)'!AX23)</f>
        <v>-0.60909545346047522</v>
      </c>
      <c r="P23" s="3">
        <f>LN('Domestic Demand (%)'!AY23/'Foreign Demand (%)'!AY23)</f>
        <v>-0.60580676600222472</v>
      </c>
      <c r="Q23" s="3">
        <f>LN('Domestic Demand (%)'!AZ23/'Foreign Demand (%)'!AZ23)</f>
        <v>-0.6073635508086378</v>
      </c>
      <c r="R23" s="3">
        <f>LN('Domestic Demand (%)'!BA23/'Foreign Demand (%)'!BA23)</f>
        <v>-0.60206255464208636</v>
      </c>
      <c r="S23" s="3">
        <f>LN('Domestic Demand (%)'!BB23/'Foreign Demand (%)'!BB23)</f>
        <v>-0.590709975804111</v>
      </c>
      <c r="T23" s="3">
        <f>LN('Domestic Demand (%)'!BC23/'Foreign Demand (%)'!BC23)</f>
        <v>-0.57627101225015631</v>
      </c>
      <c r="U23" s="3">
        <f>LN('Domestic Demand (%)'!BD23/'Foreign Demand (%)'!BD23)</f>
        <v>-0.55759517702364447</v>
      </c>
      <c r="V23" s="3">
        <f>LN('Domestic Demand (%)'!BE23/'Foreign Demand (%)'!BE23)</f>
        <v>-0.54148493082282689</v>
      </c>
      <c r="W23" s="3">
        <f>LN('Domestic Demand (%)'!BF23/'Foreign Demand (%)'!BF23)</f>
        <v>-0.5267810228071087</v>
      </c>
      <c r="X23" s="3">
        <f>LN('Domestic Demand (%)'!BG23/'Foreign Demand (%)'!BG23)</f>
        <v>-0.52387029977214417</v>
      </c>
      <c r="Y23" s="3">
        <f>LN('Domestic Demand (%)'!BH23/'Foreign Demand (%)'!BH23)</f>
        <v>-0.52108410916109882</v>
      </c>
      <c r="Z23" s="3">
        <f>LN('Domestic Demand (%)'!BI23/'Foreign Demand (%)'!BI23)</f>
        <v>-0.52247204748965959</v>
      </c>
      <c r="AA23" s="3">
        <f>LN('Domestic Demand (%)'!BJ23/'Foreign Demand (%)'!BJ23)</f>
        <v>-0.52749139617869911</v>
      </c>
      <c r="AB23" s="3">
        <f>LN('Domestic Demand (%)'!BK23/'Foreign Demand (%)'!BK23)</f>
        <v>-0.52930154727243162</v>
      </c>
      <c r="AC23" s="3">
        <f>LN('Domestic Demand (%)'!BL23/'Foreign Demand (%)'!BL23)</f>
        <v>-0.53138457401424333</v>
      </c>
      <c r="AD23" s="3">
        <f>LN('Domestic Demand (%)'!BM23/'Foreign Demand (%)'!BM23)</f>
        <v>-0.53430710408034865</v>
      </c>
      <c r="AE23" s="3">
        <f>LN('Domestic Demand (%)'!BN23/'Foreign Demand (%)'!BN23)</f>
        <v>-0.53837202611169666</v>
      </c>
      <c r="AF23" s="3">
        <f>LN('Domestic Demand (%)'!BO23/'Foreign Demand (%)'!BO23)</f>
        <v>-0.54505916665853527</v>
      </c>
    </row>
    <row r="24" spans="1:32" x14ac:dyDescent="0.2">
      <c r="A24" s="11" t="s">
        <v>64</v>
      </c>
      <c r="B24" s="3">
        <f>LN('Domestic Demand (%)'!AK24/'Foreign Demand (%)'!AK24)</f>
        <v>0.89224958333131621</v>
      </c>
      <c r="C24" s="3">
        <f>LN('Domestic Demand (%)'!AL24/'Foreign Demand (%)'!AL24)</f>
        <v>0.88410326615265755</v>
      </c>
      <c r="D24" s="3">
        <f>LN('Domestic Demand (%)'!AM24/'Foreign Demand (%)'!AM24)</f>
        <v>1.0766288418942118</v>
      </c>
      <c r="E24" s="3">
        <f>LN('Domestic Demand (%)'!AN24/'Foreign Demand (%)'!AN24)</f>
        <v>1.0447406608668974</v>
      </c>
      <c r="F24" s="3">
        <f>LN('Domestic Demand (%)'!AO24/'Foreign Demand (%)'!AO24)</f>
        <v>1.0093881621718146</v>
      </c>
      <c r="G24" s="3">
        <f>LN('Domestic Demand (%)'!AP24/'Foreign Demand (%)'!AP24)</f>
        <v>0.97376768669115477</v>
      </c>
      <c r="H24" s="3">
        <f>LN('Domestic Demand (%)'!AQ24/'Foreign Demand (%)'!AQ24)</f>
        <v>0.94415711221774912</v>
      </c>
      <c r="I24" s="3">
        <f>LN('Domestic Demand (%)'!AR24/'Foreign Demand (%)'!AR24)</f>
        <v>0.91833695215841193</v>
      </c>
      <c r="J24" s="3">
        <f>LN('Domestic Demand (%)'!AS24/'Foreign Demand (%)'!AS24)</f>
        <v>0.89654185660874919</v>
      </c>
      <c r="K24" s="3">
        <f>LN('Domestic Demand (%)'!AT24/'Foreign Demand (%)'!AT24)</f>
        <v>0.87799407956929243</v>
      </c>
      <c r="L24" s="3">
        <f>LN('Domestic Demand (%)'!AU24/'Foreign Demand (%)'!AU24)</f>
        <v>0.86168876611718115</v>
      </c>
      <c r="M24" s="3">
        <f>LN('Domestic Demand (%)'!AV24/'Foreign Demand (%)'!AV24)</f>
        <v>0.84061232882446946</v>
      </c>
      <c r="N24" s="3">
        <f>LN('Domestic Demand (%)'!AW24/'Foreign Demand (%)'!AW24)</f>
        <v>0.82663667910665528</v>
      </c>
      <c r="O24" s="3">
        <f>LN('Domestic Demand (%)'!AX24/'Foreign Demand (%)'!AX24)</f>
        <v>0.82734944555187628</v>
      </c>
      <c r="P24" s="3">
        <f>LN('Domestic Demand (%)'!AY24/'Foreign Demand (%)'!AY24)</f>
        <v>0.83913428737736362</v>
      </c>
      <c r="Q24" s="3">
        <f>LN('Domestic Demand (%)'!AZ24/'Foreign Demand (%)'!AZ24)</f>
        <v>0.84705085797498947</v>
      </c>
      <c r="R24" s="3">
        <f>LN('Domestic Demand (%)'!BA24/'Foreign Demand (%)'!BA24)</f>
        <v>0.85906897378809555</v>
      </c>
      <c r="S24" s="3">
        <f>LN('Domestic Demand (%)'!BB24/'Foreign Demand (%)'!BB24)</f>
        <v>0.87008613995258299</v>
      </c>
      <c r="T24" s="3">
        <f>LN('Domestic Demand (%)'!BC24/'Foreign Demand (%)'!BC24)</f>
        <v>0.8818404222466012</v>
      </c>
      <c r="U24" s="3">
        <f>LN('Domestic Demand (%)'!BD24/'Foreign Demand (%)'!BD24)</f>
        <v>0.8933076925736958</v>
      </c>
      <c r="V24" s="3">
        <f>LN('Domestic Demand (%)'!BE24/'Foreign Demand (%)'!BE24)</f>
        <v>0.90205155538220061</v>
      </c>
      <c r="W24" s="3">
        <f>LN('Domestic Demand (%)'!BF24/'Foreign Demand (%)'!BF24)</f>
        <v>0.90911665244627149</v>
      </c>
      <c r="X24" s="3">
        <f>LN('Domestic Demand (%)'!BG24/'Foreign Demand (%)'!BG24)</f>
        <v>0.90763064264281301</v>
      </c>
      <c r="Y24" s="3">
        <f>LN('Domestic Demand (%)'!BH24/'Foreign Demand (%)'!BH24)</f>
        <v>0.90527931954110308</v>
      </c>
      <c r="Z24" s="3">
        <f>LN('Domestic Demand (%)'!BI24/'Foreign Demand (%)'!BI24)</f>
        <v>0.90170795679168392</v>
      </c>
      <c r="AA24" s="3">
        <f>LN('Domestic Demand (%)'!BJ24/'Foreign Demand (%)'!BJ24)</f>
        <v>0.89676753880912363</v>
      </c>
      <c r="AB24" s="3">
        <f>LN('Domestic Demand (%)'!BK24/'Foreign Demand (%)'!BK24)</f>
        <v>0.8932799949441238</v>
      </c>
      <c r="AC24" s="3">
        <f>LN('Domestic Demand (%)'!BL24/'Foreign Demand (%)'!BL24)</f>
        <v>0.89295066310912197</v>
      </c>
      <c r="AD24" s="3">
        <f>LN('Domestic Demand (%)'!BM24/'Foreign Demand (%)'!BM24)</f>
        <v>0.89467652946101339</v>
      </c>
      <c r="AE24" s="3">
        <f>LN('Domestic Demand (%)'!BN24/'Foreign Demand (%)'!BN24)</f>
        <v>0.89543405640442597</v>
      </c>
      <c r="AF24" s="3">
        <f>LN('Domestic Demand (%)'!BO24/'Foreign Demand (%)'!BO24)</f>
        <v>0.89777819381017276</v>
      </c>
    </row>
    <row r="25" spans="1:32" x14ac:dyDescent="0.2">
      <c r="A25" s="11" t="s">
        <v>65</v>
      </c>
      <c r="B25" s="3">
        <f>LN('Domestic Demand (%)'!AK25/'Foreign Demand (%)'!AK25)</f>
        <v>-0.47815866534156665</v>
      </c>
      <c r="C25" s="3">
        <f>LN('Domestic Demand (%)'!AL25/'Foreign Demand (%)'!AL25)</f>
        <v>-0.49683243141490896</v>
      </c>
      <c r="D25" s="3">
        <f>LN('Domestic Demand (%)'!AM25/'Foreign Demand (%)'!AM25)</f>
        <v>-0.56374816261325167</v>
      </c>
      <c r="E25" s="3">
        <f>LN('Domestic Demand (%)'!AN25/'Foreign Demand (%)'!AN25)</f>
        <v>-0.54621913358850049</v>
      </c>
      <c r="F25" s="3">
        <f>LN('Domestic Demand (%)'!AO25/'Foreign Demand (%)'!AO25)</f>
        <v>-0.53009172238972713</v>
      </c>
      <c r="G25" s="3">
        <f>LN('Domestic Demand (%)'!AP25/'Foreign Demand (%)'!AP25)</f>
        <v>-0.51742094180600917</v>
      </c>
      <c r="H25" s="3">
        <f>LN('Domestic Demand (%)'!AQ25/'Foreign Demand (%)'!AQ25)</f>
        <v>-0.50768158501968086</v>
      </c>
      <c r="I25" s="3">
        <f>LN('Domestic Demand (%)'!AR25/'Foreign Demand (%)'!AR25)</f>
        <v>-0.50032848456643142</v>
      </c>
      <c r="J25" s="3">
        <f>LN('Domestic Demand (%)'!AS25/'Foreign Demand (%)'!AS25)</f>
        <v>-0.49193832408856208</v>
      </c>
      <c r="K25" s="3">
        <f>LN('Domestic Demand (%)'!AT25/'Foreign Demand (%)'!AT25)</f>
        <v>-0.48361394606072827</v>
      </c>
      <c r="L25" s="3">
        <f>LN('Domestic Demand (%)'!AU25/'Foreign Demand (%)'!AU25)</f>
        <v>-0.47702109010927746</v>
      </c>
      <c r="M25" s="3">
        <f>LN('Domestic Demand (%)'!AV25/'Foreign Demand (%)'!AV25)</f>
        <v>-0.47224942131519221</v>
      </c>
      <c r="N25" s="3">
        <f>LN('Domestic Demand (%)'!AW25/'Foreign Demand (%)'!AW25)</f>
        <v>-0.47240322625469433</v>
      </c>
      <c r="O25" s="3">
        <f>LN('Domestic Demand (%)'!AX25/'Foreign Demand (%)'!AX25)</f>
        <v>-0.48162872857521455</v>
      </c>
      <c r="P25" s="3">
        <f>LN('Domestic Demand (%)'!AY25/'Foreign Demand (%)'!AY25)</f>
        <v>-0.4914307954588723</v>
      </c>
      <c r="Q25" s="3">
        <f>LN('Domestic Demand (%)'!AZ25/'Foreign Demand (%)'!AZ25)</f>
        <v>-0.5038690066336946</v>
      </c>
      <c r="R25" s="3">
        <f>LN('Domestic Demand (%)'!BA25/'Foreign Demand (%)'!BA25)</f>
        <v>-0.5179693432403536</v>
      </c>
      <c r="S25" s="3">
        <f>LN('Domestic Demand (%)'!BB25/'Foreign Demand (%)'!BB25)</f>
        <v>-0.53530953143386095</v>
      </c>
      <c r="T25" s="3">
        <f>LN('Domestic Demand (%)'!BC25/'Foreign Demand (%)'!BC25)</f>
        <v>-0.55230487075481305</v>
      </c>
      <c r="U25" s="3">
        <f>LN('Domestic Demand (%)'!BD25/'Foreign Demand (%)'!BD25)</f>
        <v>-0.56000888666099613</v>
      </c>
      <c r="V25" s="3">
        <f>LN('Domestic Demand (%)'!BE25/'Foreign Demand (%)'!BE25)</f>
        <v>-0.56936716369089058</v>
      </c>
      <c r="W25" s="3">
        <f>LN('Domestic Demand (%)'!BF25/'Foreign Demand (%)'!BF25)</f>
        <v>-0.57985964949217739</v>
      </c>
      <c r="X25" s="3">
        <f>LN('Domestic Demand (%)'!BG25/'Foreign Demand (%)'!BG25)</f>
        <v>-0.57838418870846708</v>
      </c>
      <c r="Y25" s="3">
        <f>LN('Domestic Demand (%)'!BH25/'Foreign Demand (%)'!BH25)</f>
        <v>-0.57365435357126104</v>
      </c>
      <c r="Z25" s="3">
        <f>LN('Domestic Demand (%)'!BI25/'Foreign Demand (%)'!BI25)</f>
        <v>-0.56400865318837523</v>
      </c>
      <c r="AA25" s="3">
        <f>LN('Domestic Demand (%)'!BJ25/'Foreign Demand (%)'!BJ25)</f>
        <v>-0.55399510002813224</v>
      </c>
      <c r="AB25" s="3">
        <f>LN('Domestic Demand (%)'!BK25/'Foreign Demand (%)'!BK25)</f>
        <v>-0.54194810674994986</v>
      </c>
      <c r="AC25" s="3">
        <f>LN('Domestic Demand (%)'!BL25/'Foreign Demand (%)'!BL25)</f>
        <v>-0.534564417032797</v>
      </c>
      <c r="AD25" s="3">
        <f>LN('Domestic Demand (%)'!BM25/'Foreign Demand (%)'!BM25)</f>
        <v>-0.53478448830377501</v>
      </c>
      <c r="AE25" s="3">
        <f>LN('Domestic Demand (%)'!BN25/'Foreign Demand (%)'!BN25)</f>
        <v>-0.53294283676276721</v>
      </c>
      <c r="AF25" s="3">
        <f>LN('Domestic Demand (%)'!BO25/'Foreign Demand (%)'!BO25)</f>
        <v>-0.53256386860473937</v>
      </c>
    </row>
    <row r="26" spans="1:32" x14ac:dyDescent="0.2">
      <c r="A26" s="11" t="s">
        <v>66</v>
      </c>
      <c r="B26" s="3">
        <f>LN('Domestic Demand (%)'!AK26/'Foreign Demand (%)'!AK26)</f>
        <v>-9.7929954795461186E-3</v>
      </c>
      <c r="C26" s="3">
        <f>LN('Domestic Demand (%)'!AL26/'Foreign Demand (%)'!AL26)</f>
        <v>0.12780586237729286</v>
      </c>
      <c r="D26" s="3">
        <f>LN('Domestic Demand (%)'!AM26/'Foreign Demand (%)'!AM26)</f>
        <v>0.1684787186803256</v>
      </c>
      <c r="E26" s="3">
        <f>LN('Domestic Demand (%)'!AN26/'Foreign Demand (%)'!AN26)</f>
        <v>0.16961575361050563</v>
      </c>
      <c r="F26" s="3">
        <f>LN('Domestic Demand (%)'!AO26/'Foreign Demand (%)'!AO26)</f>
        <v>0.16718717541284758</v>
      </c>
      <c r="G26" s="3">
        <f>LN('Domestic Demand (%)'!AP26/'Foreign Demand (%)'!AP26)</f>
        <v>0.16909515878953488</v>
      </c>
      <c r="H26" s="3">
        <f>LN('Domestic Demand (%)'!AQ26/'Foreign Demand (%)'!AQ26)</f>
        <v>0.16997400169167834</v>
      </c>
      <c r="I26" s="3">
        <f>LN('Domestic Demand (%)'!AR26/'Foreign Demand (%)'!AR26)</f>
        <v>0.1712089869953482</v>
      </c>
      <c r="J26" s="3">
        <f>LN('Domestic Demand (%)'!AS26/'Foreign Demand (%)'!AS26)</f>
        <v>0.1707760443675754</v>
      </c>
      <c r="K26" s="3">
        <f>LN('Domestic Demand (%)'!AT26/'Foreign Demand (%)'!AT26)</f>
        <v>0.16887243566051793</v>
      </c>
      <c r="L26" s="3">
        <f>LN('Domestic Demand (%)'!AU26/'Foreign Demand (%)'!AU26)</f>
        <v>0.16769354936167019</v>
      </c>
      <c r="M26" s="3">
        <f>LN('Domestic Demand (%)'!AV26/'Foreign Demand (%)'!AV26)</f>
        <v>0.1641964672589219</v>
      </c>
      <c r="N26" s="3">
        <f>LN('Domestic Demand (%)'!AW26/'Foreign Demand (%)'!AW26)</f>
        <v>0.15957745164407444</v>
      </c>
      <c r="O26" s="3">
        <f>LN('Domestic Demand (%)'!AX26/'Foreign Demand (%)'!AX26)</f>
        <v>0.15560201676309707</v>
      </c>
      <c r="P26" s="3">
        <f>LN('Domestic Demand (%)'!AY26/'Foreign Demand (%)'!AY26)</f>
        <v>0.14934208909324168</v>
      </c>
      <c r="Q26" s="3">
        <f>LN('Domestic Demand (%)'!AZ26/'Foreign Demand (%)'!AZ26)</f>
        <v>0.14293651779932925</v>
      </c>
      <c r="R26" s="3">
        <f>LN('Domestic Demand (%)'!BA26/'Foreign Demand (%)'!BA26)</f>
        <v>0.13905180857685942</v>
      </c>
      <c r="S26" s="3">
        <f>LN('Domestic Demand (%)'!BB26/'Foreign Demand (%)'!BB26)</f>
        <v>0.13625858606108007</v>
      </c>
      <c r="T26" s="3">
        <f>LN('Domestic Demand (%)'!BC26/'Foreign Demand (%)'!BC26)</f>
        <v>0.13465458296810889</v>
      </c>
      <c r="U26" s="3">
        <f>LN('Domestic Demand (%)'!BD26/'Foreign Demand (%)'!BD26)</f>
        <v>0.1344832249735182</v>
      </c>
      <c r="V26" s="3">
        <f>LN('Domestic Demand (%)'!BE26/'Foreign Demand (%)'!BE26)</f>
        <v>0.13581309771104907</v>
      </c>
      <c r="W26" s="3">
        <f>LN('Domestic Demand (%)'!BF26/'Foreign Demand (%)'!BF26)</f>
        <v>0.14144936387593043</v>
      </c>
      <c r="X26" s="3">
        <f>LN('Domestic Demand (%)'!BG26/'Foreign Demand (%)'!BG26)</f>
        <v>0.14621413023152199</v>
      </c>
      <c r="Y26" s="3">
        <f>LN('Domestic Demand (%)'!BH26/'Foreign Demand (%)'!BH26)</f>
        <v>0.14937214893238324</v>
      </c>
      <c r="Z26" s="3">
        <f>LN('Domestic Demand (%)'!BI26/'Foreign Demand (%)'!BI26)</f>
        <v>0.15256508485782519</v>
      </c>
      <c r="AA26" s="3">
        <f>LN('Domestic Demand (%)'!BJ26/'Foreign Demand (%)'!BJ26)</f>
        <v>0.15420289996648909</v>
      </c>
      <c r="AB26" s="3">
        <f>LN('Domestic Demand (%)'!BK26/'Foreign Demand (%)'!BK26)</f>
        <v>0.1540829801326622</v>
      </c>
      <c r="AC26" s="3">
        <f>LN('Domestic Demand (%)'!BL26/'Foreign Demand (%)'!BL26)</f>
        <v>0.15359486308702144</v>
      </c>
      <c r="AD26" s="3">
        <f>LN('Domestic Demand (%)'!BM26/'Foreign Demand (%)'!BM26)</f>
        <v>0.15399515157523799</v>
      </c>
      <c r="AE26" s="3">
        <f>LN('Domestic Demand (%)'!BN26/'Foreign Demand (%)'!BN26)</f>
        <v>0.1515753687320017</v>
      </c>
      <c r="AF26" s="3">
        <f>LN('Domestic Demand (%)'!BO26/'Foreign Demand (%)'!BO26)</f>
        <v>0.1485970671116309</v>
      </c>
    </row>
    <row r="27" spans="1:32" x14ac:dyDescent="0.2">
      <c r="A27" s="11" t="s">
        <v>67</v>
      </c>
      <c r="B27" s="3">
        <f>LN('Domestic Demand (%)'!AK27/'Foreign Demand (%)'!AK27)</f>
        <v>-0.52531181426896556</v>
      </c>
      <c r="C27" s="3">
        <f>LN('Domestic Demand (%)'!AL27/'Foreign Demand (%)'!AL27)</f>
        <v>-0.52860327385360117</v>
      </c>
      <c r="D27" s="3">
        <f>LN('Domestic Demand (%)'!AM27/'Foreign Demand (%)'!AM27)</f>
        <v>-0.61367244409556587</v>
      </c>
      <c r="E27" s="3">
        <f>LN('Domestic Demand (%)'!AN27/'Foreign Demand (%)'!AN27)</f>
        <v>-0.60799507284015097</v>
      </c>
      <c r="F27" s="3">
        <f>LN('Domestic Demand (%)'!AO27/'Foreign Demand (%)'!AO27)</f>
        <v>-0.59552812014278433</v>
      </c>
      <c r="G27" s="3">
        <f>LN('Domestic Demand (%)'!AP27/'Foreign Demand (%)'!AP27)</f>
        <v>-0.57952483047314396</v>
      </c>
      <c r="H27" s="3">
        <f>LN('Domestic Demand (%)'!AQ27/'Foreign Demand (%)'!AQ27)</f>
        <v>-0.5630032755676031</v>
      </c>
      <c r="I27" s="3">
        <f>LN('Domestic Demand (%)'!AR27/'Foreign Demand (%)'!AR27)</f>
        <v>-0.54386427989436226</v>
      </c>
      <c r="J27" s="3">
        <f>LN('Domestic Demand (%)'!AS27/'Foreign Demand (%)'!AS27)</f>
        <v>-0.52608453608509487</v>
      </c>
      <c r="K27" s="3">
        <f>LN('Domestic Demand (%)'!AT27/'Foreign Demand (%)'!AT27)</f>
        <v>-0.51028841759557719</v>
      </c>
      <c r="L27" s="3">
        <f>LN('Domestic Demand (%)'!AU27/'Foreign Demand (%)'!AU27)</f>
        <v>-0.49574670588761727</v>
      </c>
      <c r="M27" s="3">
        <f>LN('Domestic Demand (%)'!AV27/'Foreign Demand (%)'!AV27)</f>
        <v>-0.48424462720193473</v>
      </c>
      <c r="N27" s="3">
        <f>LN('Domestic Demand (%)'!AW27/'Foreign Demand (%)'!AW27)</f>
        <v>-0.47482790532472496</v>
      </c>
      <c r="O27" s="3">
        <f>LN('Domestic Demand (%)'!AX27/'Foreign Demand (%)'!AX27)</f>
        <v>-0.46139390400072894</v>
      </c>
      <c r="P27" s="3">
        <f>LN('Domestic Demand (%)'!AY27/'Foreign Demand (%)'!AY27)</f>
        <v>-0.45485559575348872</v>
      </c>
      <c r="Q27" s="3">
        <f>LN('Domestic Demand (%)'!AZ27/'Foreign Demand (%)'!AZ27)</f>
        <v>-0.44481412324023734</v>
      </c>
      <c r="R27" s="3">
        <f>LN('Domestic Demand (%)'!BA27/'Foreign Demand (%)'!BA27)</f>
        <v>-0.44038137321439219</v>
      </c>
      <c r="S27" s="3">
        <f>LN('Domestic Demand (%)'!BB27/'Foreign Demand (%)'!BB27)</f>
        <v>-0.43706522878483778</v>
      </c>
      <c r="T27" s="3">
        <f>LN('Domestic Demand (%)'!BC27/'Foreign Demand (%)'!BC27)</f>
        <v>-0.43473714140015218</v>
      </c>
      <c r="U27" s="3">
        <f>LN('Domestic Demand (%)'!BD27/'Foreign Demand (%)'!BD27)</f>
        <v>-0.44084525636479094</v>
      </c>
      <c r="V27" s="3">
        <f>LN('Domestic Demand (%)'!BE27/'Foreign Demand (%)'!BE27)</f>
        <v>-0.44752151957532016</v>
      </c>
      <c r="W27" s="3">
        <f>LN('Domestic Demand (%)'!BF27/'Foreign Demand (%)'!BF27)</f>
        <v>-0.45704400936854178</v>
      </c>
      <c r="X27" s="3">
        <f>LN('Domestic Demand (%)'!BG27/'Foreign Demand (%)'!BG27)</f>
        <v>-0.46371635878008788</v>
      </c>
      <c r="Y27" s="3">
        <f>LN('Domestic Demand (%)'!BH27/'Foreign Demand (%)'!BH27)</f>
        <v>-0.46795180629928068</v>
      </c>
      <c r="Z27" s="3">
        <f>LN('Domestic Demand (%)'!BI27/'Foreign Demand (%)'!BI27)</f>
        <v>-0.47435938284160245</v>
      </c>
      <c r="AA27" s="3">
        <f>LN('Domestic Demand (%)'!BJ27/'Foreign Demand (%)'!BJ27)</f>
        <v>-0.48294950395988862</v>
      </c>
      <c r="AB27" s="3">
        <f>LN('Domestic Demand (%)'!BK27/'Foreign Demand (%)'!BK27)</f>
        <v>-0.48985635308667985</v>
      </c>
      <c r="AC27" s="3">
        <f>LN('Domestic Demand (%)'!BL27/'Foreign Demand (%)'!BL27)</f>
        <v>-0.49736028780154223</v>
      </c>
      <c r="AD27" s="3">
        <f>LN('Domestic Demand (%)'!BM27/'Foreign Demand (%)'!BM27)</f>
        <v>-0.50171256223205207</v>
      </c>
      <c r="AE27" s="3">
        <f>LN('Domestic Demand (%)'!BN27/'Foreign Demand (%)'!BN27)</f>
        <v>-0.50029534401979203</v>
      </c>
      <c r="AF27" s="3">
        <f>LN('Domestic Demand (%)'!BO27/'Foreign Demand (%)'!BO27)</f>
        <v>-0.49683302766701098</v>
      </c>
    </row>
    <row r="28" spans="1:32" x14ac:dyDescent="0.2">
      <c r="A28" s="11" t="s">
        <v>68</v>
      </c>
      <c r="B28" s="3">
        <f>LN('Domestic Demand (%)'!AK28/'Foreign Demand (%)'!AK28)</f>
        <v>1.2628006058555454</v>
      </c>
      <c r="C28" s="3">
        <f>LN('Domestic Demand (%)'!AL28/'Foreign Demand (%)'!AL28)</f>
        <v>1.2710105431471908</v>
      </c>
      <c r="D28" s="3">
        <f>LN('Domestic Demand (%)'!AM28/'Foreign Demand (%)'!AM28)</f>
        <v>1.2805431983059852</v>
      </c>
      <c r="E28" s="3">
        <f>LN('Domestic Demand (%)'!AN28/'Foreign Demand (%)'!AN28)</f>
        <v>1.2481981569422071</v>
      </c>
      <c r="F28" s="3">
        <f>LN('Domestic Demand (%)'!AO28/'Foreign Demand (%)'!AO28)</f>
        <v>1.2128832407139685</v>
      </c>
      <c r="G28" s="3">
        <f>LN('Domestic Demand (%)'!AP28/'Foreign Demand (%)'!AP28)</f>
        <v>1.1762644282511483</v>
      </c>
      <c r="H28" s="3">
        <f>LN('Domestic Demand (%)'!AQ28/'Foreign Demand (%)'!AQ28)</f>
        <v>1.1447259189085992</v>
      </c>
      <c r="I28" s="3">
        <f>LN('Domestic Demand (%)'!AR28/'Foreign Demand (%)'!AR28)</f>
        <v>1.1166656696203392</v>
      </c>
      <c r="J28" s="3">
        <f>LN('Domestic Demand (%)'!AS28/'Foreign Demand (%)'!AS28)</f>
        <v>1.0924815927593501</v>
      </c>
      <c r="K28" s="3">
        <f>LN('Domestic Demand (%)'!AT28/'Foreign Demand (%)'!AT28)</f>
        <v>1.0722271139074919</v>
      </c>
      <c r="L28" s="3">
        <f>LN('Domestic Demand (%)'!AU28/'Foreign Demand (%)'!AU28)</f>
        <v>1.0567250118391616</v>
      </c>
      <c r="M28" s="3">
        <f>LN('Domestic Demand (%)'!AV28/'Foreign Demand (%)'!AV28)</f>
        <v>1.0371242076025415</v>
      </c>
      <c r="N28" s="3">
        <f>LN('Domestic Demand (%)'!AW28/'Foreign Demand (%)'!AW28)</f>
        <v>1.0228063155206408</v>
      </c>
      <c r="O28" s="3">
        <f>LN('Domestic Demand (%)'!AX28/'Foreign Demand (%)'!AX28)</f>
        <v>1.0247552334695724</v>
      </c>
      <c r="P28" s="3">
        <f>LN('Domestic Demand (%)'!AY28/'Foreign Demand (%)'!AY28)</f>
        <v>1.0402358583287101</v>
      </c>
      <c r="Q28" s="3">
        <f>LN('Domestic Demand (%)'!AZ28/'Foreign Demand (%)'!AZ28)</f>
        <v>1.0511005932535913</v>
      </c>
      <c r="R28" s="3">
        <f>LN('Domestic Demand (%)'!BA28/'Foreign Demand (%)'!BA28)</f>
        <v>1.0686107111463419</v>
      </c>
      <c r="S28" s="3">
        <f>LN('Domestic Demand (%)'!BB28/'Foreign Demand (%)'!BB28)</f>
        <v>1.0860916654573483</v>
      </c>
      <c r="T28" s="3">
        <f>LN('Domestic Demand (%)'!BC28/'Foreign Demand (%)'!BC28)</f>
        <v>1.102911332237283</v>
      </c>
      <c r="U28" s="3">
        <f>LN('Domestic Demand (%)'!BD28/'Foreign Demand (%)'!BD28)</f>
        <v>1.1192609880680857</v>
      </c>
      <c r="V28" s="3">
        <f>LN('Domestic Demand (%)'!BE28/'Foreign Demand (%)'!BE28)</f>
        <v>1.1312417769259653</v>
      </c>
      <c r="W28" s="3">
        <f>LN('Domestic Demand (%)'!BF28/'Foreign Demand (%)'!BF28)</f>
        <v>1.1416019591018347</v>
      </c>
      <c r="X28" s="3">
        <f>LN('Domestic Demand (%)'!BG28/'Foreign Demand (%)'!BG28)</f>
        <v>1.1429342929964728</v>
      </c>
      <c r="Y28" s="3">
        <f>LN('Domestic Demand (%)'!BH28/'Foreign Demand (%)'!BH28)</f>
        <v>1.1451323043030026</v>
      </c>
      <c r="Z28" s="3">
        <f>LN('Domestic Demand (%)'!BI28/'Foreign Demand (%)'!BI28)</f>
        <v>1.1425990812484816</v>
      </c>
      <c r="AA28" s="3">
        <f>LN('Domestic Demand (%)'!BJ28/'Foreign Demand (%)'!BJ28)</f>
        <v>1.1389246524090035</v>
      </c>
      <c r="AB28" s="3">
        <f>LN('Domestic Demand (%)'!BK28/'Foreign Demand (%)'!BK28)</f>
        <v>1.1359395936837107</v>
      </c>
      <c r="AC28" s="3">
        <f>LN('Domestic Demand (%)'!BL28/'Foreign Demand (%)'!BL28)</f>
        <v>1.1359416088283159</v>
      </c>
      <c r="AD28" s="3">
        <f>LN('Domestic Demand (%)'!BM28/'Foreign Demand (%)'!BM28)</f>
        <v>1.1367063131676578</v>
      </c>
      <c r="AE28" s="3">
        <f>LN('Domestic Demand (%)'!BN28/'Foreign Demand (%)'!BN28)</f>
        <v>1.1359874448143319</v>
      </c>
      <c r="AF28" s="3">
        <f>LN('Domestic Demand (%)'!BO28/'Foreign Demand (%)'!BO28)</f>
        <v>1.1364295657722359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74A8-289D-FB4F-BC6E-AD8AA296F562}">
  <dimension ref="A1:AF28"/>
  <sheetViews>
    <sheetView workbookViewId="0">
      <selection sqref="A1:AF28"/>
    </sheetView>
  </sheetViews>
  <sheetFormatPr baseColWidth="10" defaultRowHeight="16" x14ac:dyDescent="0.2"/>
  <sheetData>
    <row r="1" spans="1:32" x14ac:dyDescent="0.2">
      <c r="A1" s="9" t="s">
        <v>3</v>
      </c>
      <c r="B1" s="3">
        <v>2020</v>
      </c>
      <c r="C1" s="3">
        <v>2021</v>
      </c>
      <c r="D1" s="3">
        <v>2022</v>
      </c>
      <c r="E1" s="3">
        <v>2023</v>
      </c>
      <c r="F1" s="3">
        <v>2024</v>
      </c>
      <c r="G1" s="3">
        <v>2025</v>
      </c>
      <c r="H1" s="3">
        <v>2026</v>
      </c>
      <c r="I1" s="3">
        <v>2027</v>
      </c>
      <c r="J1" s="3">
        <v>2028</v>
      </c>
      <c r="K1" s="3">
        <v>2029</v>
      </c>
      <c r="L1" s="3">
        <v>2030</v>
      </c>
      <c r="M1" s="3">
        <v>2031</v>
      </c>
      <c r="N1" s="3">
        <v>2032</v>
      </c>
      <c r="O1" s="3">
        <v>2033</v>
      </c>
      <c r="P1" s="3">
        <v>2034</v>
      </c>
      <c r="Q1" s="3">
        <v>2035</v>
      </c>
      <c r="R1" s="3">
        <v>2036</v>
      </c>
      <c r="S1" s="3">
        <v>2037</v>
      </c>
      <c r="T1" s="3">
        <v>2038</v>
      </c>
      <c r="U1" s="3">
        <v>2039</v>
      </c>
      <c r="V1" s="3">
        <v>2040</v>
      </c>
      <c r="W1" s="3">
        <v>2041</v>
      </c>
      <c r="X1" s="3">
        <v>2042</v>
      </c>
      <c r="Y1" s="3">
        <v>2043</v>
      </c>
      <c r="Z1" s="3">
        <v>2044</v>
      </c>
      <c r="AA1" s="3">
        <v>2045</v>
      </c>
      <c r="AB1" s="3">
        <v>2046</v>
      </c>
      <c r="AC1" s="3">
        <v>2047</v>
      </c>
      <c r="AD1" s="3">
        <v>2048</v>
      </c>
      <c r="AE1" s="3">
        <v>2049</v>
      </c>
      <c r="AF1" s="3">
        <v>2050</v>
      </c>
    </row>
    <row r="2" spans="1:32" x14ac:dyDescent="0.2">
      <c r="A2" s="11" t="s">
        <v>72</v>
      </c>
      <c r="B2" s="3">
        <f>LN('Domestic Price (US $, indices)'!I2/'International Price (US $, ind)'!B2)</f>
        <v>0.33869322587399719</v>
      </c>
      <c r="C2" s="3">
        <f>LN('Domestic Price (US $, indices)'!J2/'International Price (US $, ind)'!C2)</f>
        <v>8.6214715890076427E-2</v>
      </c>
      <c r="D2" s="3">
        <f>LN('Domestic Price (US $, indices)'!K2/'International Price (US $, ind)'!D2)</f>
        <v>1.7713409218966081E-2</v>
      </c>
      <c r="E2" s="3">
        <f>LN('Domestic Price (US $, indices)'!L2/'International Price (US $, ind)'!E2)</f>
        <v>-0.12160229844824021</v>
      </c>
      <c r="F2" s="3">
        <f>LN('Domestic Price (US $, indices)'!M2/'International Price (US $, ind)'!F2)</f>
        <v>-0.20280723343276788</v>
      </c>
      <c r="G2" s="3">
        <f>LN('Domestic Price (US $, indices)'!N2/'International Price (US $, ind)'!G2)</f>
        <v>-0.29636468475536731</v>
      </c>
      <c r="H2" s="3">
        <f>LN('Domestic Price (US $, indices)'!O2/'International Price (US $, ind)'!H2)</f>
        <v>-0.36366535458361182</v>
      </c>
      <c r="I2" s="3">
        <f>LN('Domestic Price (US $, indices)'!P2/'International Price (US $, ind)'!I2)</f>
        <v>-0.43040692979522344</v>
      </c>
      <c r="J2" s="3">
        <f>LN('Domestic Price (US $, indices)'!Q2/'International Price (US $, ind)'!J2)</f>
        <v>-0.48582645299299809</v>
      </c>
      <c r="K2" s="3">
        <f>LN('Domestic Price (US $, indices)'!R2/'International Price (US $, ind)'!K2)</f>
        <v>-0.53787907138923297</v>
      </c>
      <c r="L2" s="3">
        <f>LN('Domestic Price (US $, indices)'!S2/'International Price (US $, ind)'!L2)</f>
        <v>-0.58288175987991431</v>
      </c>
      <c r="M2" s="3">
        <f>LN('Domestic Price (US $, indices)'!T2/'International Price (US $, ind)'!M2)</f>
        <v>-0.62715605384609496</v>
      </c>
      <c r="N2" s="3">
        <f>LN('Domestic Price (US $, indices)'!U2/'International Price (US $, ind)'!N2)</f>
        <v>-0.66780276761082402</v>
      </c>
      <c r="O2" s="3">
        <f>LN('Domestic Price (US $, indices)'!V2/'International Price (US $, ind)'!O2)</f>
        <v>-0.70420437559643667</v>
      </c>
      <c r="P2" s="3">
        <f>LN('Domestic Price (US $, indices)'!W2/'International Price (US $, ind)'!P2)</f>
        <v>-0.73719327655250488</v>
      </c>
      <c r="Q2" s="3">
        <f>LN('Domestic Price (US $, indices)'!X2/'International Price (US $, ind)'!Q2)</f>
        <v>-0.76823640567331342</v>
      </c>
      <c r="R2" s="3">
        <f>LN('Domestic Price (US $, indices)'!Y2/'International Price (US $, ind)'!R2)</f>
        <v>-0.79716210252416397</v>
      </c>
      <c r="S2" s="3">
        <f>LN('Domestic Price (US $, indices)'!Z2/'International Price (US $, ind)'!S2)</f>
        <v>-0.82449010129007494</v>
      </c>
      <c r="T2" s="3">
        <f>LN('Domestic Price (US $, indices)'!AA2/'International Price (US $, ind)'!T2)</f>
        <v>-0.84998610925238327</v>
      </c>
      <c r="U2" s="3">
        <f>LN('Domestic Price (US $, indices)'!AB2/'International Price (US $, ind)'!U2)</f>
        <v>-0.87407634090381803</v>
      </c>
      <c r="V2" s="3">
        <f>LN('Domestic Price (US $, indices)'!AC2/'International Price (US $, ind)'!V2)</f>
        <v>-0.89661216975133118</v>
      </c>
      <c r="W2" s="3">
        <f>LN('Domestic Price (US $, indices)'!AD2/'International Price (US $, ind)'!W2)</f>
        <v>-0.9176200732080757</v>
      </c>
      <c r="X2" s="3">
        <f>LN('Domestic Price (US $, indices)'!AE2/'International Price (US $, ind)'!X2)</f>
        <v>-0.93744656618026223</v>
      </c>
      <c r="Y2" s="3">
        <f>LN('Domestic Price (US $, indices)'!AF2/'International Price (US $, ind)'!Y2)</f>
        <v>-0.95642485404802902</v>
      </c>
      <c r="Z2" s="3">
        <f>LN('Domestic Price (US $, indices)'!AG2/'International Price (US $, ind)'!Z2)</f>
        <v>-0.974446485285001</v>
      </c>
      <c r="AA2" s="3">
        <f>LN('Domestic Price (US $, indices)'!AH2/'International Price (US $, ind)'!AA2)</f>
        <v>-0.99151914639404337</v>
      </c>
      <c r="AB2" s="3">
        <f>LN('Domestic Price (US $, indices)'!AI2/'International Price (US $, ind)'!AB2)</f>
        <v>-1.0077131484388206</v>
      </c>
      <c r="AC2" s="3">
        <f>LN('Domestic Price (US $, indices)'!AJ2/'International Price (US $, ind)'!AC2)</f>
        <v>-1.023097535664776</v>
      </c>
      <c r="AD2" s="3">
        <f>LN('Domestic Price (US $, indices)'!AK2/'International Price (US $, ind)'!AD2)</f>
        <v>-1.0377604118189778</v>
      </c>
      <c r="AE2" s="3">
        <f>LN('Domestic Price (US $, indices)'!AL2/'International Price (US $, ind)'!AE2)</f>
        <v>-1.0517517855944947</v>
      </c>
      <c r="AF2" s="3">
        <f>LN('Domestic Price (US $, indices)'!AM2/'International Price (US $, ind)'!AF2)</f>
        <v>-1.0651489329020847</v>
      </c>
    </row>
    <row r="3" spans="1:32" x14ac:dyDescent="0.2">
      <c r="A3" s="11" t="s">
        <v>43</v>
      </c>
      <c r="B3" s="3">
        <f>LN('Domestic Price (US $, indices)'!I3/'International Price (US $, ind)'!B3)</f>
        <v>0.41148622938832891</v>
      </c>
      <c r="C3" s="3">
        <f>LN('Domestic Price (US $, indices)'!J3/'International Price (US $, ind)'!C3)</f>
        <v>0.41513366377581096</v>
      </c>
      <c r="D3" s="3">
        <f>LN('Domestic Price (US $, indices)'!K3/'International Price (US $, ind)'!D3)</f>
        <v>0.48766797709076004</v>
      </c>
      <c r="E3" s="3">
        <f>LN('Domestic Price (US $, indices)'!L3/'International Price (US $, ind)'!E3)</f>
        <v>0.42588677639807265</v>
      </c>
      <c r="F3" s="3">
        <f>LN('Domestic Price (US $, indices)'!M3/'International Price (US $, ind)'!F3)</f>
        <v>0.20854581936262254</v>
      </c>
      <c r="G3" s="3">
        <f>LN('Domestic Price (US $, indices)'!N3/'International Price (US $, ind)'!G3)</f>
        <v>0.18433359336143976</v>
      </c>
      <c r="H3" s="3">
        <f>LN('Domestic Price (US $, indices)'!O3/'International Price (US $, ind)'!H3)</f>
        <v>0.17089039895643357</v>
      </c>
      <c r="I3" s="3">
        <f>LN('Domestic Price (US $, indices)'!P3/'International Price (US $, ind)'!I3)</f>
        <v>0.14645346487933275</v>
      </c>
      <c r="J3" s="3">
        <f>LN('Domestic Price (US $, indices)'!Q3/'International Price (US $, ind)'!J3)</f>
        <v>0.12412199085160874</v>
      </c>
      <c r="K3" s="3">
        <f>LN('Domestic Price (US $, indices)'!R3/'International Price (US $, ind)'!K3)</f>
        <v>9.9710432915657218E-2</v>
      </c>
      <c r="L3" s="3">
        <f>LN('Domestic Price (US $, indices)'!S3/'International Price (US $, ind)'!L3)</f>
        <v>7.7914196019693377E-2</v>
      </c>
      <c r="M3" s="3">
        <f>LN('Domestic Price (US $, indices)'!T3/'International Price (US $, ind)'!M3)</f>
        <v>5.1745397703352111E-2</v>
      </c>
      <c r="N3" s="3">
        <f>LN('Domestic Price (US $, indices)'!U3/'International Price (US $, ind)'!N3)</f>
        <v>1.9634742739357638E-2</v>
      </c>
      <c r="O3" s="3">
        <f>LN('Domestic Price (US $, indices)'!V3/'International Price (US $, ind)'!O3)</f>
        <v>-2.1615940490741267E-2</v>
      </c>
      <c r="P3" s="3">
        <f>LN('Domestic Price (US $, indices)'!W3/'International Price (US $, ind)'!P3)</f>
        <v>-6.2447482385119414E-2</v>
      </c>
      <c r="Q3" s="3">
        <f>LN('Domestic Price (US $, indices)'!X3/'International Price (US $, ind)'!Q3)</f>
        <v>-8.4368331963168106E-2</v>
      </c>
      <c r="R3" s="3">
        <f>LN('Domestic Price (US $, indices)'!Y3/'International Price (US $, ind)'!R3)</f>
        <v>-0.10679277484617537</v>
      </c>
      <c r="S3" s="3">
        <f>LN('Domestic Price (US $, indices)'!Z3/'International Price (US $, ind)'!S3)</f>
        <v>-0.12998226927069251</v>
      </c>
      <c r="T3" s="3">
        <f>LN('Domestic Price (US $, indices)'!AA3/'International Price (US $, ind)'!T3)</f>
        <v>-0.15348556237958083</v>
      </c>
      <c r="U3" s="3">
        <f>LN('Domestic Price (US $, indices)'!AB3/'International Price (US $, ind)'!U3)</f>
        <v>-0.17718063508827178</v>
      </c>
      <c r="V3" s="3">
        <f>LN('Domestic Price (US $, indices)'!AC3/'International Price (US $, ind)'!V3)</f>
        <v>-0.20109989679352078</v>
      </c>
      <c r="W3" s="3">
        <f>LN('Domestic Price (US $, indices)'!AD3/'International Price (US $, ind)'!W3)</f>
        <v>-0.22537087675324649</v>
      </c>
      <c r="X3" s="3">
        <f>LN('Domestic Price (US $, indices)'!AE3/'International Price (US $, ind)'!X3)</f>
        <v>-0.24967630963101858</v>
      </c>
      <c r="Y3" s="3">
        <f>LN('Domestic Price (US $, indices)'!AF3/'International Price (US $, ind)'!Y3)</f>
        <v>-0.2733410719950527</v>
      </c>
      <c r="Z3" s="3">
        <f>LN('Domestic Price (US $, indices)'!AG3/'International Price (US $, ind)'!Z3)</f>
        <v>-0.29540805102923806</v>
      </c>
      <c r="AA3" s="3">
        <f>LN('Domestic Price (US $, indices)'!AH3/'International Price (US $, ind)'!AA3)</f>
        <v>-0.31573799717300904</v>
      </c>
      <c r="AB3" s="3">
        <f>LN('Domestic Price (US $, indices)'!AI3/'International Price (US $, ind)'!AB3)</f>
        <v>-0.33604537272547136</v>
      </c>
      <c r="AC3" s="3">
        <f>LN('Domestic Price (US $, indices)'!AJ3/'International Price (US $, ind)'!AC3)</f>
        <v>-0.35626012612077396</v>
      </c>
      <c r="AD3" s="3">
        <f>LN('Domestic Price (US $, indices)'!AK3/'International Price (US $, ind)'!AD3)</f>
        <v>-0.37629663418896769</v>
      </c>
      <c r="AE3" s="3">
        <f>LN('Domestic Price (US $, indices)'!AL3/'International Price (US $, ind)'!AE3)</f>
        <v>-0.39609420073479651</v>
      </c>
      <c r="AF3" s="3">
        <f>LN('Domestic Price (US $, indices)'!AM3/'International Price (US $, ind)'!AF3)</f>
        <v>-0.41560600894716265</v>
      </c>
    </row>
    <row r="4" spans="1:32" x14ac:dyDescent="0.2">
      <c r="A4" s="11" t="s">
        <v>44</v>
      </c>
      <c r="B4" s="3">
        <f>LN('Domestic Price (US $, indices)'!I4/'International Price (US $, ind)'!B4)</f>
        <v>0.23027925800310572</v>
      </c>
      <c r="C4" s="3">
        <f>LN('Domestic Price (US $, indices)'!J4/'International Price (US $, ind)'!C4)</f>
        <v>-2.9248339072470288E-3</v>
      </c>
      <c r="D4" s="3">
        <f>LN('Domestic Price (US $, indices)'!K4/'International Price (US $, ind)'!D4)</f>
        <v>-0.12469287815008552</v>
      </c>
      <c r="E4" s="3">
        <f>LN('Domestic Price (US $, indices)'!L4/'International Price (US $, ind)'!E4)</f>
        <v>-0.25231834753751392</v>
      </c>
      <c r="F4" s="3">
        <f>LN('Domestic Price (US $, indices)'!M4/'International Price (US $, ind)'!F4)</f>
        <v>-0.33632231434066889</v>
      </c>
      <c r="G4" s="3">
        <f>LN('Domestic Price (US $, indices)'!N4/'International Price (US $, ind)'!G4)</f>
        <v>-0.426366452566035</v>
      </c>
      <c r="H4" s="3">
        <f>LN('Domestic Price (US $, indices)'!O4/'International Price (US $, ind)'!H4)</f>
        <v>-0.49772450876103896</v>
      </c>
      <c r="I4" s="3">
        <f>LN('Domestic Price (US $, indices)'!P4/'International Price (US $, ind)'!I4)</f>
        <v>-0.56842364882143437</v>
      </c>
      <c r="J4" s="3">
        <f>LN('Domestic Price (US $, indices)'!Q4/'International Price (US $, ind)'!J4)</f>
        <v>-0.62934142901945467</v>
      </c>
      <c r="K4" s="3">
        <f>LN('Domestic Price (US $, indices)'!R4/'International Price (US $, ind)'!K4)</f>
        <v>-0.68853293849243713</v>
      </c>
      <c r="L4" s="3">
        <f>LN('Domestic Price (US $, indices)'!S4/'International Price (US $, ind)'!L4)</f>
        <v>-0.74322517768770546</v>
      </c>
      <c r="M4" s="3">
        <f>LN('Domestic Price (US $, indices)'!T4/'International Price (US $, ind)'!M4)</f>
        <v>-0.79380620719371497</v>
      </c>
      <c r="N4" s="3">
        <f>LN('Domestic Price (US $, indices)'!U4/'International Price (US $, ind)'!N4)</f>
        <v>-0.8408934799993194</v>
      </c>
      <c r="O4" s="3">
        <f>LN('Domestic Price (US $, indices)'!V4/'International Price (US $, ind)'!O4)</f>
        <v>-0.88550707963809461</v>
      </c>
      <c r="P4" s="3">
        <f>LN('Domestic Price (US $, indices)'!W4/'International Price (US $, ind)'!P4)</f>
        <v>-0.92741128269533524</v>
      </c>
      <c r="Q4" s="3">
        <f>LN('Domestic Price (US $, indices)'!X4/'International Price (US $, ind)'!Q4)</f>
        <v>-0.96725009223383929</v>
      </c>
      <c r="R4" s="3">
        <f>LN('Domestic Price (US $, indices)'!Y4/'International Price (US $, ind)'!R4)</f>
        <v>-1.0048959680801703</v>
      </c>
      <c r="S4" s="3">
        <f>LN('Domestic Price (US $, indices)'!Z4/'International Price (US $, ind)'!S4)</f>
        <v>-1.040546665970794</v>
      </c>
      <c r="T4" s="3">
        <f>LN('Domestic Price (US $, indices)'!AA4/'International Price (US $, ind)'!T4)</f>
        <v>-1.0743021570245681</v>
      </c>
      <c r="U4" s="3">
        <f>LN('Domestic Price (US $, indices)'!AB4/'International Price (US $, ind)'!U4)</f>
        <v>-1.1066932921733259</v>
      </c>
      <c r="V4" s="3">
        <f>LN('Domestic Price (US $, indices)'!AC4/'International Price (US $, ind)'!V4)</f>
        <v>-1.137547226286675</v>
      </c>
      <c r="W4" s="3">
        <f>LN('Domestic Price (US $, indices)'!AD4/'International Price (US $, ind)'!W4)</f>
        <v>-1.1670369164990699</v>
      </c>
      <c r="X4" s="3">
        <f>LN('Domestic Price (US $, indices)'!AE4/'International Price (US $, ind)'!X4)</f>
        <v>-1.1952305347536258</v>
      </c>
      <c r="Y4" s="3">
        <f>LN('Domestic Price (US $, indices)'!AF4/'International Price (US $, ind)'!Y4)</f>
        <v>-1.2222376834783129</v>
      </c>
      <c r="Z4" s="3">
        <f>LN('Domestic Price (US $, indices)'!AG4/'International Price (US $, ind)'!Z4)</f>
        <v>-1.2481583419238669</v>
      </c>
      <c r="AA4" s="3">
        <f>LN('Domestic Price (US $, indices)'!AH4/'International Price (US $, ind)'!AA4)</f>
        <v>-1.2730886213650185</v>
      </c>
      <c r="AB4" s="3">
        <f>LN('Domestic Price (US $, indices)'!AI4/'International Price (US $, ind)'!AB4)</f>
        <v>-1.2970694172924646</v>
      </c>
      <c r="AC4" s="3">
        <f>LN('Domestic Price (US $, indices)'!AJ4/'International Price (US $, ind)'!AC4)</f>
        <v>-1.3201242894758736</v>
      </c>
      <c r="AD4" s="3">
        <f>LN('Domestic Price (US $, indices)'!AK4/'International Price (US $, ind)'!AD4)</f>
        <v>-1.3423461590552255</v>
      </c>
      <c r="AE4" s="3">
        <f>LN('Domestic Price (US $, indices)'!AL4/'International Price (US $, ind)'!AE4)</f>
        <v>-1.3637830615589781</v>
      </c>
      <c r="AF4" s="3">
        <f>LN('Domestic Price (US $, indices)'!AM4/'International Price (US $, ind)'!AF4)</f>
        <v>-1.3844824161631175</v>
      </c>
    </row>
    <row r="5" spans="1:32" x14ac:dyDescent="0.2">
      <c r="A5" s="11" t="s">
        <v>45</v>
      </c>
      <c r="B5" s="3">
        <f>LN('Domestic Price (US $, indices)'!I5/'International Price (US $, ind)'!B5)</f>
        <v>0.4589325492798228</v>
      </c>
      <c r="C5" s="3">
        <f>LN('Domestic Price (US $, indices)'!J5/'International Price (US $, ind)'!C5)</f>
        <v>-0.26123808543850896</v>
      </c>
      <c r="D5" s="3">
        <f>LN('Domestic Price (US $, indices)'!K5/'International Price (US $, ind)'!D5)</f>
        <v>-1.1004095684429138</v>
      </c>
      <c r="E5" s="3">
        <f>LN('Domestic Price (US $, indices)'!L5/'International Price (US $, ind)'!E5)</f>
        <v>-1.3249969621370457</v>
      </c>
      <c r="F5" s="3">
        <f>LN('Domestic Price (US $, indices)'!M5/'International Price (US $, ind)'!F5)</f>
        <v>-1.6828235433511793</v>
      </c>
      <c r="G5" s="3">
        <f>LN('Domestic Price (US $, indices)'!N5/'International Price (US $, ind)'!G5)</f>
        <v>-1.8342617757572746</v>
      </c>
      <c r="H5" s="3">
        <f>LN('Domestic Price (US $, indices)'!O5/'International Price (US $, ind)'!H5)</f>
        <v>-1.9947937087002612</v>
      </c>
      <c r="I5" s="3">
        <f>LN('Domestic Price (US $, indices)'!P5/'International Price (US $, ind)'!I5)</f>
        <v>-2.1137672062267892</v>
      </c>
      <c r="J5" s="3">
        <f>LN('Domestic Price (US $, indices)'!Q5/'International Price (US $, ind)'!J5)</f>
        <v>-2.2301527062371145</v>
      </c>
      <c r="K5" s="3">
        <f>LN('Domestic Price (US $, indices)'!R5/'International Price (US $, ind)'!K5)</f>
        <v>-2.327733470093067</v>
      </c>
      <c r="L5" s="3">
        <f>LN('Domestic Price (US $, indices)'!S5/'International Price (US $, ind)'!L5)</f>
        <v>-2.4204180603809444</v>
      </c>
      <c r="M5" s="3">
        <f>LN('Domestic Price (US $, indices)'!T5/'International Price (US $, ind)'!M5)</f>
        <v>-2.5034763652784182</v>
      </c>
      <c r="N5" s="3">
        <f>LN('Domestic Price (US $, indices)'!U5/'International Price (US $, ind)'!N5)</f>
        <v>-2.5836481954455275</v>
      </c>
      <c r="O5" s="3">
        <f>LN('Domestic Price (US $, indices)'!V5/'International Price (US $, ind)'!O5)</f>
        <v>-2.6617932286602799</v>
      </c>
      <c r="P5" s="3">
        <f>LN('Domestic Price (US $, indices)'!W5/'International Price (US $, ind)'!P5)</f>
        <v>-2.736111314325103</v>
      </c>
      <c r="Q5" s="3">
        <f>LN('Domestic Price (US $, indices)'!X5/'International Price (US $, ind)'!Q5)</f>
        <v>-2.7979357189817335</v>
      </c>
      <c r="R5" s="3">
        <f>LN('Domestic Price (US $, indices)'!Y5/'International Price (US $, ind)'!R5)</f>
        <v>-2.8566508130423429</v>
      </c>
      <c r="S5" s="3">
        <f>LN('Domestic Price (US $, indices)'!Z5/'International Price (US $, ind)'!S5)</f>
        <v>-2.9122188115025649</v>
      </c>
      <c r="T5" s="3">
        <f>LN('Domestic Price (US $, indices)'!AA5/'International Price (US $, ind)'!T5)</f>
        <v>-2.9652435262916583</v>
      </c>
      <c r="U5" s="3">
        <f>LN('Domestic Price (US $, indices)'!AB5/'International Price (US $, ind)'!U5)</f>
        <v>-3.0158435699315458</v>
      </c>
      <c r="V5" s="3">
        <f>LN('Domestic Price (US $, indices)'!AC5/'International Price (US $, ind)'!V5)</f>
        <v>-3.06435591734299</v>
      </c>
      <c r="W5" s="3">
        <f>LN('Domestic Price (US $, indices)'!AD5/'International Price (US $, ind)'!W5)</f>
        <v>-3.1109193394865455</v>
      </c>
      <c r="X5" s="3">
        <f>LN('Domestic Price (US $, indices)'!AE5/'International Price (US $, ind)'!X5)</f>
        <v>-3.1556913075090116</v>
      </c>
      <c r="Y5" s="3">
        <f>LN('Domestic Price (US $, indices)'!AF5/'International Price (US $, ind)'!Y5)</f>
        <v>-3.1986076214189167</v>
      </c>
      <c r="Z5" s="3">
        <f>LN('Domestic Price (US $, indices)'!AG5/'International Price (US $, ind)'!Z5)</f>
        <v>-3.239358827628565</v>
      </c>
      <c r="AA5" s="3">
        <f>LN('Domestic Price (US $, indices)'!AH5/'International Price (US $, ind)'!AA5)</f>
        <v>-3.2779671962931625</v>
      </c>
      <c r="AB5" s="3">
        <f>LN('Domestic Price (US $, indices)'!AI5/'International Price (US $, ind)'!AB5)</f>
        <v>-3.3152749221161342</v>
      </c>
      <c r="AC5" s="3">
        <f>LN('Domestic Price (US $, indices)'!AJ5/'International Price (US $, ind)'!AC5)</f>
        <v>-3.3513497586346506</v>
      </c>
      <c r="AD5" s="3">
        <f>LN('Domestic Price (US $, indices)'!AK5/'International Price (US $, ind)'!AD5)</f>
        <v>-3.3862608086103005</v>
      </c>
      <c r="AE5" s="3">
        <f>LN('Domestic Price (US $, indices)'!AL5/'International Price (US $, ind)'!AE5)</f>
        <v>-3.4200606143630545</v>
      </c>
      <c r="AF5" s="3">
        <f>LN('Domestic Price (US $, indices)'!AM5/'International Price (US $, ind)'!AF5)</f>
        <v>-3.4527970493758149</v>
      </c>
    </row>
    <row r="6" spans="1:32" x14ac:dyDescent="0.2">
      <c r="A6" s="11" t="s">
        <v>46</v>
      </c>
      <c r="B6" s="3">
        <f>LN('Domestic Price (US $, indices)'!I6/'International Price (US $, ind)'!B6)</f>
        <v>0.33958314284761831</v>
      </c>
      <c r="C6" s="3">
        <f>LN('Domestic Price (US $, indices)'!J6/'International Price (US $, ind)'!C6)</f>
        <v>-0.33180537168613938</v>
      </c>
      <c r="D6" s="3">
        <f>LN('Domestic Price (US $, indices)'!K6/'International Price (US $, ind)'!D6)</f>
        <v>-0.75314178385135522</v>
      </c>
      <c r="E6" s="3">
        <f>LN('Domestic Price (US $, indices)'!L6/'International Price (US $, ind)'!E6)</f>
        <v>-1.0044679290105367</v>
      </c>
      <c r="F6" s="3">
        <f>LN('Domestic Price (US $, indices)'!M6/'International Price (US $, ind)'!F6)</f>
        <v>-1.2319705422312002</v>
      </c>
      <c r="G6" s="3">
        <f>LN('Domestic Price (US $, indices)'!N6/'International Price (US $, ind)'!G6)</f>
        <v>-1.3710468584679669</v>
      </c>
      <c r="H6" s="3">
        <f>LN('Domestic Price (US $, indices)'!O6/'International Price (US $, ind)'!H6)</f>
        <v>-1.5017485099465495</v>
      </c>
      <c r="I6" s="3">
        <f>LN('Domestic Price (US $, indices)'!P6/'International Price (US $, ind)'!I6)</f>
        <v>-1.6058917254547096</v>
      </c>
      <c r="J6" s="3">
        <f>LN('Domestic Price (US $, indices)'!Q6/'International Price (US $, ind)'!J6)</f>
        <v>-1.7050317342471855</v>
      </c>
      <c r="K6" s="3">
        <f>LN('Domestic Price (US $, indices)'!R6/'International Price (US $, ind)'!K6)</f>
        <v>-1.7937280988243165</v>
      </c>
      <c r="L6" s="3">
        <f>LN('Domestic Price (US $, indices)'!S6/'International Price (US $, ind)'!L6)</f>
        <v>-1.8767201055956197</v>
      </c>
      <c r="M6" s="3">
        <f>LN('Domestic Price (US $, indices)'!T6/'International Price (US $, ind)'!M6)</f>
        <v>-1.9507387568514012</v>
      </c>
      <c r="N6" s="3">
        <f>LN('Domestic Price (US $, indices)'!U6/'International Price (US $, ind)'!N6)</f>
        <v>-2.0216163426783953</v>
      </c>
      <c r="O6" s="3">
        <f>LN('Domestic Price (US $, indices)'!V6/'International Price (US $, ind)'!O6)</f>
        <v>-2.0944427668997139</v>
      </c>
      <c r="P6" s="3">
        <f>LN('Domestic Price (US $, indices)'!W6/'International Price (US $, ind)'!P6)</f>
        <v>-2.1591068779207294</v>
      </c>
      <c r="Q6" s="3">
        <f>LN('Domestic Price (US $, indices)'!X6/'International Price (US $, ind)'!Q6)</f>
        <v>-2.2171285923720045</v>
      </c>
      <c r="R6" s="3">
        <f>LN('Domestic Price (US $, indices)'!Y6/'International Price (US $, ind)'!R6)</f>
        <v>-2.2718652442008751</v>
      </c>
      <c r="S6" s="3">
        <f>LN('Domestic Price (US $, indices)'!Z6/'International Price (US $, ind)'!S6)</f>
        <v>-2.3237065133734371</v>
      </c>
      <c r="T6" s="3">
        <f>LN('Domestic Price (US $, indices)'!AA6/'International Price (US $, ind)'!T6)</f>
        <v>-2.3733553300451384</v>
      </c>
      <c r="U6" s="3">
        <f>LN('Domestic Price (US $, indices)'!AB6/'International Price (US $, ind)'!U6)</f>
        <v>-2.4208812818091401</v>
      </c>
      <c r="V6" s="3">
        <f>LN('Domestic Price (US $, indices)'!AC6/'International Price (US $, ind)'!V6)</f>
        <v>-2.4663852623812303</v>
      </c>
      <c r="W6" s="3">
        <f>LN('Domestic Price (US $, indices)'!AD6/'International Price (US $, ind)'!W6)</f>
        <v>-2.5100269542673415</v>
      </c>
      <c r="X6" s="3">
        <f>LN('Domestic Price (US $, indices)'!AE6/'International Price (US $, ind)'!X6)</f>
        <v>-2.5521407064614481</v>
      </c>
      <c r="Y6" s="3">
        <f>LN('Domestic Price (US $, indices)'!AF6/'International Price (US $, ind)'!Y6)</f>
        <v>-2.5927185949142988</v>
      </c>
      <c r="Z6" s="3">
        <f>LN('Domestic Price (US $, indices)'!AG6/'International Price (US $, ind)'!Z6)</f>
        <v>-2.6311914863611001</v>
      </c>
      <c r="AA6" s="3">
        <f>LN('Domestic Price (US $, indices)'!AH6/'International Price (US $, ind)'!AA6)</f>
        <v>-2.6680385198050507</v>
      </c>
      <c r="AB6" s="3">
        <f>LN('Domestic Price (US $, indices)'!AI6/'International Price (US $, ind)'!AB6)</f>
        <v>-2.7036229382373169</v>
      </c>
      <c r="AC6" s="3">
        <f>LN('Domestic Price (US $, indices)'!AJ6/'International Price (US $, ind)'!AC6)</f>
        <v>-2.7380514382030325</v>
      </c>
      <c r="AD6" s="3">
        <f>LN('Domestic Price (US $, indices)'!AK6/'International Price (US $, ind)'!AD6)</f>
        <v>-2.771405005640788</v>
      </c>
      <c r="AE6" s="3">
        <f>LN('Domestic Price (US $, indices)'!AL6/'International Price (US $, ind)'!AE6)</f>
        <v>-2.8037242592428715</v>
      </c>
      <c r="AF6" s="3">
        <f>LN('Domestic Price (US $, indices)'!AM6/'International Price (US $, ind)'!AF6)</f>
        <v>-2.83505221467045</v>
      </c>
    </row>
    <row r="7" spans="1:32" x14ac:dyDescent="0.2">
      <c r="A7" s="11" t="s">
        <v>47</v>
      </c>
      <c r="B7" s="3">
        <f>LN('Domestic Price (US $, indices)'!I7/'International Price (US $, ind)'!B7)</f>
        <v>0.27961684891269972</v>
      </c>
      <c r="C7" s="3">
        <f>LN('Domestic Price (US $, indices)'!J7/'International Price (US $, ind)'!C7)</f>
        <v>-0.34634572217802911</v>
      </c>
      <c r="D7" s="3">
        <f>LN('Domestic Price (US $, indices)'!K7/'International Price (US $, ind)'!D7)</f>
        <v>-0.79843656487371484</v>
      </c>
      <c r="E7" s="3">
        <f>LN('Domestic Price (US $, indices)'!L7/'International Price (US $, ind)'!E7)</f>
        <v>-1.0742525158563305</v>
      </c>
      <c r="F7" s="3">
        <f>LN('Domestic Price (US $, indices)'!M7/'International Price (US $, ind)'!F7)</f>
        <v>-1.3234900648715582</v>
      </c>
      <c r="G7" s="3">
        <f>LN('Domestic Price (US $, indices)'!N7/'International Price (US $, ind)'!G7)</f>
        <v>-1.4647172083492064</v>
      </c>
      <c r="H7" s="3">
        <f>LN('Domestic Price (US $, indices)'!O7/'International Price (US $, ind)'!H7)</f>
        <v>-1.6068578571049179</v>
      </c>
      <c r="I7" s="3">
        <f>LN('Domestic Price (US $, indices)'!P7/'International Price (US $, ind)'!I7)</f>
        <v>-1.7154695486261533</v>
      </c>
      <c r="J7" s="3">
        <f>LN('Domestic Price (US $, indices)'!Q7/'International Price (US $, ind)'!J7)</f>
        <v>-1.8187683018840934</v>
      </c>
      <c r="K7" s="3">
        <f>LN('Domestic Price (US $, indices)'!R7/'International Price (US $, ind)'!K7)</f>
        <v>-1.9048843165483871</v>
      </c>
      <c r="L7" s="3">
        <f>LN('Domestic Price (US $, indices)'!S7/'International Price (US $, ind)'!L7)</f>
        <v>-1.9851942543741685</v>
      </c>
      <c r="M7" s="3">
        <f>LN('Domestic Price (US $, indices)'!T7/'International Price (US $, ind)'!M7)</f>
        <v>-2.0581926152579366</v>
      </c>
      <c r="N7" s="3">
        <f>LN('Domestic Price (US $, indices)'!U7/'International Price (US $, ind)'!N7)</f>
        <v>-2.1307784146183133</v>
      </c>
      <c r="O7" s="3">
        <f>LN('Domestic Price (US $, indices)'!V7/'International Price (US $, ind)'!O7)</f>
        <v>-2.2081933918411147</v>
      </c>
      <c r="P7" s="3">
        <f>LN('Domestic Price (US $, indices)'!W7/'International Price (US $, ind)'!P7)</f>
        <v>-2.2748068317837866</v>
      </c>
      <c r="Q7" s="3">
        <f>LN('Domestic Price (US $, indices)'!X7/'International Price (US $, ind)'!Q7)</f>
        <v>-2.3339616469942808</v>
      </c>
      <c r="R7" s="3">
        <f>LN('Domestic Price (US $, indices)'!Y7/'International Price (US $, ind)'!R7)</f>
        <v>-2.3897238924654012</v>
      </c>
      <c r="S7" s="3">
        <f>LN('Domestic Price (US $, indices)'!Z7/'International Price (US $, ind)'!S7)</f>
        <v>-2.4419983367696907</v>
      </c>
      <c r="T7" s="3">
        <f>LN('Domestic Price (US $, indices)'!AA7/'International Price (US $, ind)'!T7)</f>
        <v>-2.4917417480222435</v>
      </c>
      <c r="U7" s="3">
        <f>LN('Domestic Price (US $, indices)'!AB7/'International Price (US $, ind)'!U7)</f>
        <v>-2.5391563491179574</v>
      </c>
      <c r="V7" s="3">
        <f>LN('Domestic Price (US $, indices)'!AC7/'International Price (US $, ind)'!V7)</f>
        <v>-2.5848554055408051</v>
      </c>
      <c r="W7" s="3">
        <f>LN('Domestic Price (US $, indices)'!AD7/'International Price (US $, ind)'!W7)</f>
        <v>-2.6290836699237006</v>
      </c>
      <c r="X7" s="3">
        <f>LN('Domestic Price (US $, indices)'!AE7/'International Price (US $, ind)'!X7)</f>
        <v>-2.671995850341248</v>
      </c>
      <c r="Y7" s="3">
        <f>LN('Domestic Price (US $, indices)'!AF7/'International Price (US $, ind)'!Y7)</f>
        <v>-2.713342015982545</v>
      </c>
      <c r="Z7" s="3">
        <f>LN('Domestic Price (US $, indices)'!AG7/'International Price (US $, ind)'!Z7)</f>
        <v>-2.7522346406648475</v>
      </c>
      <c r="AA7" s="3">
        <f>LN('Domestic Price (US $, indices)'!AH7/'International Price (US $, ind)'!AA7)</f>
        <v>-2.7893864160491888</v>
      </c>
      <c r="AB7" s="3">
        <f>LN('Domestic Price (US $, indices)'!AI7/'International Price (US $, ind)'!AB7)</f>
        <v>-2.8252193636289418</v>
      </c>
      <c r="AC7" s="3">
        <f>LN('Domestic Price (US $, indices)'!AJ7/'International Price (US $, ind)'!AC7)</f>
        <v>-2.8598440623596475</v>
      </c>
      <c r="AD7" s="3">
        <f>LN('Domestic Price (US $, indices)'!AK7/'International Price (US $, ind)'!AD7)</f>
        <v>-2.8933895580497802</v>
      </c>
      <c r="AE7" s="3">
        <f>LN('Domestic Price (US $, indices)'!AL7/'International Price (US $, ind)'!AE7)</f>
        <v>-2.9259282710347354</v>
      </c>
      <c r="AF7" s="3">
        <f>LN('Domestic Price (US $, indices)'!AM7/'International Price (US $, ind)'!AF7)</f>
        <v>-2.9575233262597509</v>
      </c>
    </row>
    <row r="8" spans="1:32" x14ac:dyDescent="0.2">
      <c r="A8" s="11" t="s">
        <v>48</v>
      </c>
      <c r="B8" s="3">
        <f>LN('Domestic Price (US $, indices)'!I8/'International Price (US $, ind)'!B8)</f>
        <v>0.14150279826307902</v>
      </c>
      <c r="C8" s="3">
        <f>LN('Domestic Price (US $, indices)'!J8/'International Price (US $, ind)'!C8)</f>
        <v>3.1034298195512313E-2</v>
      </c>
      <c r="D8" s="3">
        <f>LN('Domestic Price (US $, indices)'!K8/'International Price (US $, ind)'!D8)</f>
        <v>0.18982168477473757</v>
      </c>
      <c r="E8" s="3">
        <f>LN('Domestic Price (US $, indices)'!L8/'International Price (US $, ind)'!E8)</f>
        <v>0.14467956811805724</v>
      </c>
      <c r="F8" s="3">
        <f>LN('Domestic Price (US $, indices)'!M8/'International Price (US $, ind)'!F8)</f>
        <v>0.24136685532943131</v>
      </c>
      <c r="G8" s="3">
        <f>LN('Domestic Price (US $, indices)'!N8/'International Price (US $, ind)'!G8)</f>
        <v>0.25980930073509129</v>
      </c>
      <c r="H8" s="3">
        <f>LN('Domestic Price (US $, indices)'!O8/'International Price (US $, ind)'!H8)</f>
        <v>0.33610269495206341</v>
      </c>
      <c r="I8" s="3">
        <f>LN('Domestic Price (US $, indices)'!P8/'International Price (US $, ind)'!I8)</f>
        <v>0.3709539565159401</v>
      </c>
      <c r="J8" s="3">
        <f>LN('Domestic Price (US $, indices)'!Q8/'International Price (US $, ind)'!J8)</f>
        <v>0.43957469100270158</v>
      </c>
      <c r="K8" s="3">
        <f>LN('Domestic Price (US $, indices)'!R8/'International Price (US $, ind)'!K8)</f>
        <v>0.49049701507912413</v>
      </c>
      <c r="L8" s="3">
        <f>LN('Domestic Price (US $, indices)'!S8/'International Price (US $, ind)'!L8)</f>
        <v>0.55341282166370731</v>
      </c>
      <c r="M8" s="3">
        <f>LN('Domestic Price (US $, indices)'!T8/'International Price (US $, ind)'!M8)</f>
        <v>0.60338999745354716</v>
      </c>
      <c r="N8" s="3">
        <f>LN('Domestic Price (US $, indices)'!U8/'International Price (US $, ind)'!N8)</f>
        <v>0.66522696257749125</v>
      </c>
      <c r="O8" s="3">
        <f>LN('Domestic Price (US $, indices)'!V8/'International Price (US $, ind)'!O8)</f>
        <v>0.72720566967272793</v>
      </c>
      <c r="P8" s="3">
        <f>LN('Domestic Price (US $, indices)'!W8/'International Price (US $, ind)'!P8)</f>
        <v>0.79194707612006487</v>
      </c>
      <c r="Q8" s="3">
        <f>LN('Domestic Price (US $, indices)'!X8/'International Price (US $, ind)'!Q8)</f>
        <v>0.85637421248755941</v>
      </c>
      <c r="R8" s="3">
        <f>LN('Domestic Price (US $, indices)'!Y8/'International Price (US $, ind)'!R8)</f>
        <v>0.92461346746286455</v>
      </c>
      <c r="S8" s="3">
        <f>LN('Domestic Price (US $, indices)'!Z8/'International Price (US $, ind)'!S8)</f>
        <v>0.99448914743225103</v>
      </c>
      <c r="T8" s="3">
        <f>LN('Domestic Price (US $, indices)'!AA8/'International Price (US $, ind)'!T8)</f>
        <v>1.0673693714931565</v>
      </c>
      <c r="U8" s="3">
        <f>LN('Domestic Price (US $, indices)'!AB8/'International Price (US $, ind)'!U8)</f>
        <v>1.1432931509037105</v>
      </c>
      <c r="V8" s="3">
        <f>LN('Domestic Price (US $, indices)'!AC8/'International Price (US $, ind)'!V8)</f>
        <v>1.2238502791275687</v>
      </c>
      <c r="W8" s="3">
        <f>LN('Domestic Price (US $, indices)'!AD8/'International Price (US $, ind)'!W8)</f>
        <v>1.308878565871985</v>
      </c>
      <c r="X8" s="3">
        <f>LN('Domestic Price (US $, indices)'!AE8/'International Price (US $, ind)'!X8)</f>
        <v>1.3984773676883901</v>
      </c>
      <c r="Y8" s="3">
        <f>LN('Domestic Price (US $, indices)'!AF8/'International Price (US $, ind)'!Y8)</f>
        <v>1.4935795906109621</v>
      </c>
      <c r="Z8" s="3">
        <f>LN('Domestic Price (US $, indices)'!AG8/'International Price (US $, ind)'!Z8)</f>
        <v>1.5960082731071963</v>
      </c>
      <c r="AA8" s="3">
        <f>LN('Domestic Price (US $, indices)'!AH8/'International Price (US $, ind)'!AA8)</f>
        <v>1.7067769859025335</v>
      </c>
      <c r="AB8" s="3">
        <f>LN('Domestic Price (US $, indices)'!AI8/'International Price (US $, ind)'!AB8)</f>
        <v>1.8278232739323366</v>
      </c>
      <c r="AC8" s="3">
        <f>LN('Domestic Price (US $, indices)'!AJ8/'International Price (US $, ind)'!AC8)</f>
        <v>1.9615833319472307</v>
      </c>
      <c r="AD8" s="3">
        <f>LN('Domestic Price (US $, indices)'!AK8/'International Price (US $, ind)'!AD8)</f>
        <v>2.1116957684798519</v>
      </c>
      <c r="AE8" s="3">
        <f>LN('Domestic Price (US $, indices)'!AL8/'International Price (US $, ind)'!AE8)</f>
        <v>2.2832218723030571</v>
      </c>
      <c r="AF8" s="3">
        <f>LN('Domestic Price (US $, indices)'!AM8/'International Price (US $, ind)'!AF8)</f>
        <v>2.4843988463890363</v>
      </c>
    </row>
    <row r="9" spans="1:32" x14ac:dyDescent="0.2">
      <c r="A9" s="11" t="s">
        <v>49</v>
      </c>
      <c r="B9" s="3">
        <f>LN('Domestic Price (US $, indices)'!I9/'International Price (US $, ind)'!B9)</f>
        <v>1.1562355790714931</v>
      </c>
      <c r="C9" s="3">
        <f>LN('Domestic Price (US $, indices)'!J9/'International Price (US $, ind)'!C9)</f>
        <v>0.85859940035191751</v>
      </c>
      <c r="D9" s="3">
        <f>LN('Domestic Price (US $, indices)'!K9/'International Price (US $, ind)'!D9)</f>
        <v>0.75261714575840044</v>
      </c>
      <c r="E9" s="3">
        <f>LN('Domestic Price (US $, indices)'!L9/'International Price (US $, ind)'!E9)</f>
        <v>0.95066113924036577</v>
      </c>
      <c r="F9" s="3">
        <f>LN('Domestic Price (US $, indices)'!M9/'International Price (US $, ind)'!F9)</f>
        <v>0.78176540818915408</v>
      </c>
      <c r="G9" s="3">
        <f>LN('Domestic Price (US $, indices)'!N9/'International Price (US $, ind)'!G9)</f>
        <v>0.77950324443648789</v>
      </c>
      <c r="H9" s="3">
        <f>LN('Domestic Price (US $, indices)'!O9/'International Price (US $, ind)'!H9)</f>
        <v>0.70627913671143583</v>
      </c>
      <c r="I9" s="3">
        <f>LN('Domestic Price (US $, indices)'!P9/'International Price (US $, ind)'!I9)</f>
        <v>0.69515598484712793</v>
      </c>
      <c r="J9" s="3">
        <f>LN('Domestic Price (US $, indices)'!Q9/'International Price (US $, ind)'!J9)</f>
        <v>0.6519358904674909</v>
      </c>
      <c r="K9" s="3">
        <f>LN('Domestic Price (US $, indices)'!R9/'International Price (US $, ind)'!K9)</f>
        <v>0.63827877912750131</v>
      </c>
      <c r="L9" s="3">
        <f>LN('Domestic Price (US $, indices)'!S9/'International Price (US $, ind)'!L9)</f>
        <v>0.60721873899715184</v>
      </c>
      <c r="M9" s="3">
        <f>LN('Domestic Price (US $, indices)'!T9/'International Price (US $, ind)'!M9)</f>
        <v>0.5824533467495645</v>
      </c>
      <c r="N9" s="3">
        <f>LN('Domestic Price (US $, indices)'!U9/'International Price (US $, ind)'!N9)</f>
        <v>0.5525975864851963</v>
      </c>
      <c r="O9" s="3">
        <f>LN('Domestic Price (US $, indices)'!V9/'International Price (US $, ind)'!O9)</f>
        <v>0.53757798584580807</v>
      </c>
      <c r="P9" s="3">
        <f>LN('Domestic Price (US $, indices)'!W9/'International Price (US $, ind)'!P9)</f>
        <v>0.51789929159895409</v>
      </c>
      <c r="Q9" s="3">
        <f>LN('Domestic Price (US $, indices)'!X9/'International Price (US $, ind)'!Q9)</f>
        <v>0.50010521608212799</v>
      </c>
      <c r="R9" s="3">
        <f>LN('Domestic Price (US $, indices)'!Y9/'International Price (US $, ind)'!R9)</f>
        <v>0.48205730692240928</v>
      </c>
      <c r="S9" s="3">
        <f>LN('Domestic Price (US $, indices)'!Z9/'International Price (US $, ind)'!S9)</f>
        <v>0.4658165886983176</v>
      </c>
      <c r="T9" s="3">
        <f>LN('Domestic Price (US $, indices)'!AA9/'International Price (US $, ind)'!T9)</f>
        <v>0.44949711617286831</v>
      </c>
      <c r="U9" s="3">
        <f>LN('Domestic Price (US $, indices)'!AB9/'International Price (US $, ind)'!U9)</f>
        <v>0.43437642949846456</v>
      </c>
      <c r="V9" s="3">
        <f>LN('Domestic Price (US $, indices)'!AC9/'International Price (US $, ind)'!V9)</f>
        <v>0.42058864586162348</v>
      </c>
      <c r="W9" s="3">
        <f>LN('Domestic Price (US $, indices)'!AD9/'International Price (US $, ind)'!W9)</f>
        <v>0.4081522864860791</v>
      </c>
      <c r="X9" s="3">
        <f>LN('Domestic Price (US $, indices)'!AE9/'International Price (US $, ind)'!X9)</f>
        <v>0.39588801496696913</v>
      </c>
      <c r="Y9" s="3">
        <f>LN('Domestic Price (US $, indices)'!AF9/'International Price (US $, ind)'!Y9)</f>
        <v>0.38334398968149414</v>
      </c>
      <c r="Z9" s="3">
        <f>LN('Domestic Price (US $, indices)'!AG9/'International Price (US $, ind)'!Z9)</f>
        <v>0.37175888771160837</v>
      </c>
      <c r="AA9" s="3">
        <f>LN('Domestic Price (US $, indices)'!AH9/'International Price (US $, ind)'!AA9)</f>
        <v>0.3608596647154883</v>
      </c>
      <c r="AB9" s="3">
        <f>LN('Domestic Price (US $, indices)'!AI9/'International Price (US $, ind)'!AB9)</f>
        <v>0.35048802100614201</v>
      </c>
      <c r="AC9" s="3">
        <f>LN('Domestic Price (US $, indices)'!AJ9/'International Price (US $, ind)'!AC9)</f>
        <v>0.34059849484403876</v>
      </c>
      <c r="AD9" s="3">
        <f>LN('Domestic Price (US $, indices)'!AK9/'International Price (US $, ind)'!AD9)</f>
        <v>0.33117003033693859</v>
      </c>
      <c r="AE9" s="3">
        <f>LN('Domestic Price (US $, indices)'!AL9/'International Price (US $, ind)'!AE9)</f>
        <v>0.32207342031336383</v>
      </c>
      <c r="AF9" s="3">
        <f>LN('Domestic Price (US $, indices)'!AM9/'International Price (US $, ind)'!AF9)</f>
        <v>0.3132296359921205</v>
      </c>
    </row>
    <row r="10" spans="1:32" x14ac:dyDescent="0.2">
      <c r="A10" s="11" t="s">
        <v>50</v>
      </c>
      <c r="B10" s="3">
        <f>LN('Domestic Price (US $, indices)'!I10/'International Price (US $, ind)'!B10)</f>
        <v>0.2625139090618594</v>
      </c>
      <c r="C10" s="3">
        <f>LN('Domestic Price (US $, indices)'!J10/'International Price (US $, ind)'!C10)</f>
        <v>0.37281145676241129</v>
      </c>
      <c r="D10" s="3">
        <f>LN('Domestic Price (US $, indices)'!K10/'International Price (US $, ind)'!D10)</f>
        <v>0.44944891577712764</v>
      </c>
      <c r="E10" s="3">
        <f>LN('Domestic Price (US $, indices)'!L10/'International Price (US $, ind)'!E10)</f>
        <v>0.42092670289626638</v>
      </c>
      <c r="F10" s="3">
        <f>LN('Domestic Price (US $, indices)'!M10/'International Price (US $, ind)'!F10)</f>
        <v>0.20980095859305178</v>
      </c>
      <c r="G10" s="3">
        <f>LN('Domestic Price (US $, indices)'!N10/'International Price (US $, ind)'!G10)</f>
        <v>0.21877205631589636</v>
      </c>
      <c r="H10" s="3">
        <f>LN('Domestic Price (US $, indices)'!O10/'International Price (US $, ind)'!H10)</f>
        <v>0.21466415534323272</v>
      </c>
      <c r="I10" s="3">
        <f>LN('Domestic Price (US $, indices)'!P10/'International Price (US $, ind)'!I10)</f>
        <v>0.22204617133343169</v>
      </c>
      <c r="J10" s="3">
        <f>LN('Domestic Price (US $, indices)'!Q10/'International Price (US $, ind)'!J10)</f>
        <v>0.21749213053678867</v>
      </c>
      <c r="K10" s="3">
        <f>LN('Domestic Price (US $, indices)'!R10/'International Price (US $, ind)'!K10)</f>
        <v>0.22051890607523378</v>
      </c>
      <c r="L10" s="3">
        <f>LN('Domestic Price (US $, indices)'!S10/'International Price (US $, ind)'!L10)</f>
        <v>0.22166041302579501</v>
      </c>
      <c r="M10" s="3">
        <f>LN('Domestic Price (US $, indices)'!T10/'International Price (US $, ind)'!M10)</f>
        <v>0.22106451752486148</v>
      </c>
      <c r="N10" s="3">
        <f>LN('Domestic Price (US $, indices)'!U10/'International Price (US $, ind)'!N10)</f>
        <v>0.20472783505679509</v>
      </c>
      <c r="O10" s="3">
        <f>LN('Domestic Price (US $, indices)'!V10/'International Price (US $, ind)'!O10)</f>
        <v>0.17698600025271408</v>
      </c>
      <c r="P10" s="3">
        <f>LN('Domestic Price (US $, indices)'!W10/'International Price (US $, ind)'!P10)</f>
        <v>0.1537798218646724</v>
      </c>
      <c r="Q10" s="3">
        <f>LN('Domestic Price (US $, indices)'!X10/'International Price (US $, ind)'!Q10)</f>
        <v>0.14864301981059572</v>
      </c>
      <c r="R10" s="3">
        <f>LN('Domestic Price (US $, indices)'!Y10/'International Price (US $, ind)'!R10)</f>
        <v>0.14248571126498527</v>
      </c>
      <c r="S10" s="3">
        <f>LN('Domestic Price (US $, indices)'!Z10/'International Price (US $, ind)'!S10)</f>
        <v>0.13562978253099728</v>
      </c>
      <c r="T10" s="3">
        <f>LN('Domestic Price (US $, indices)'!AA10/'International Price (US $, ind)'!T10)</f>
        <v>0.12769384506738801</v>
      </c>
      <c r="U10" s="3">
        <f>LN('Domestic Price (US $, indices)'!AB10/'International Price (US $, ind)'!U10)</f>
        <v>0.11919686649403172</v>
      </c>
      <c r="V10" s="3">
        <f>LN('Domestic Price (US $, indices)'!AC10/'International Price (US $, ind)'!V10)</f>
        <v>0.10969112149091829</v>
      </c>
      <c r="W10" s="3">
        <f>LN('Domestic Price (US $, indices)'!AD10/'International Price (US $, ind)'!W10)</f>
        <v>9.9007006672240563E-2</v>
      </c>
      <c r="X10" s="3">
        <f>LN('Domestic Price (US $, indices)'!AE10/'International Price (US $, ind)'!X10)</f>
        <v>8.7349619961895775E-2</v>
      </c>
      <c r="Y10" s="3">
        <f>LN('Domestic Price (US $, indices)'!AF10/'International Price (US $, ind)'!Y10)</f>
        <v>7.6113572768501753E-2</v>
      </c>
      <c r="Z10" s="3">
        <f>LN('Domestic Price (US $, indices)'!AG10/'International Price (US $, ind)'!Z10)</f>
        <v>6.6561479881179691E-2</v>
      </c>
      <c r="AA10" s="3">
        <f>LN('Domestic Price (US $, indices)'!AH10/'International Price (US $, ind)'!AA10)</f>
        <v>5.8339485248326897E-2</v>
      </c>
      <c r="AB10" s="3">
        <f>LN('Domestic Price (US $, indices)'!AI10/'International Price (US $, ind)'!AB10)</f>
        <v>4.9815205171132484E-2</v>
      </c>
      <c r="AC10" s="3">
        <f>LN('Domestic Price (US $, indices)'!AJ10/'International Price (US $, ind)'!AC10)</f>
        <v>4.1038843831647367E-2</v>
      </c>
      <c r="AD10" s="3">
        <f>LN('Domestic Price (US $, indices)'!AK10/'International Price (US $, ind)'!AD10)</f>
        <v>3.206722092569296E-2</v>
      </c>
      <c r="AE10" s="3">
        <f>LN('Domestic Price (US $, indices)'!AL10/'International Price (US $, ind)'!AE10)</f>
        <v>2.2979595237214781E-2</v>
      </c>
      <c r="AF10" s="3">
        <f>LN('Domestic Price (US $, indices)'!AM10/'International Price (US $, ind)'!AF10)</f>
        <v>1.3826195176332221E-2</v>
      </c>
    </row>
    <row r="11" spans="1:32" x14ac:dyDescent="0.2">
      <c r="A11" s="11" t="s">
        <v>51</v>
      </c>
      <c r="B11" s="3">
        <f>LN('Domestic Price (US $, indices)'!I11/'International Price (US $, ind)'!B11)</f>
        <v>0.46203855556699824</v>
      </c>
      <c r="C11" s="3">
        <f>LN('Domestic Price (US $, indices)'!J11/'International Price (US $, ind)'!C11)</f>
        <v>0.12489876896578726</v>
      </c>
      <c r="D11" s="3">
        <f>LN('Domestic Price (US $, indices)'!K11/'International Price (US $, ind)'!D11)</f>
        <v>-0.1115878980499919</v>
      </c>
      <c r="E11" s="3">
        <f>LN('Domestic Price (US $, indices)'!L11/'International Price (US $, ind)'!E11)</f>
        <v>0.1806441775393984</v>
      </c>
      <c r="F11" s="3">
        <f>LN('Domestic Price (US $, indices)'!M11/'International Price (US $, ind)'!F11)</f>
        <v>-1.2589427735048224E-2</v>
      </c>
      <c r="G11" s="3">
        <f>LN('Domestic Price (US $, indices)'!N11/'International Price (US $, ind)'!G11)</f>
        <v>-2.3556996179274731E-2</v>
      </c>
      <c r="H11" s="3">
        <f>LN('Domestic Price (US $, indices)'!O11/'International Price (US $, ind)'!H11)</f>
        <v>-0.11466500863424714</v>
      </c>
      <c r="I11" s="3">
        <f>LN('Domestic Price (US $, indices)'!P11/'International Price (US $, ind)'!I11)</f>
        <v>-0.1316788693051017</v>
      </c>
      <c r="J11" s="3">
        <f>LN('Domestic Price (US $, indices)'!Q11/'International Price (US $, ind)'!J11)</f>
        <v>-0.18864955605393363</v>
      </c>
      <c r="K11" s="3">
        <f>LN('Domestic Price (US $, indices)'!R11/'International Price (US $, ind)'!K11)</f>
        <v>-0.21379595789780623</v>
      </c>
      <c r="L11" s="3">
        <f>LN('Domestic Price (US $, indices)'!S11/'International Price (US $, ind)'!L11)</f>
        <v>-0.25069225164651343</v>
      </c>
      <c r="M11" s="3">
        <f>LN('Domestic Price (US $, indices)'!T11/'International Price (US $, ind)'!M11)</f>
        <v>-0.27363588879896145</v>
      </c>
      <c r="N11" s="3">
        <f>LN('Domestic Price (US $, indices)'!U11/'International Price (US $, ind)'!N11)</f>
        <v>-0.30443684008516009</v>
      </c>
      <c r="O11" s="3">
        <f>LN('Domestic Price (US $, indices)'!V11/'International Price (US $, ind)'!O11)</f>
        <v>-0.3320425561125363</v>
      </c>
      <c r="P11" s="3">
        <f>LN('Domestic Price (US $, indices)'!W11/'International Price (US $, ind)'!P11)</f>
        <v>-0.35726949879222969</v>
      </c>
      <c r="Q11" s="3">
        <f>LN('Domestic Price (US $, indices)'!X11/'International Price (US $, ind)'!Q11)</f>
        <v>-0.37922928768319786</v>
      </c>
      <c r="R11" s="3">
        <f>LN('Domestic Price (US $, indices)'!Y11/'International Price (US $, ind)'!R11)</f>
        <v>-0.40085833404718207</v>
      </c>
      <c r="S11" s="3">
        <f>LN('Domestic Price (US $, indices)'!Z11/'International Price (US $, ind)'!S11)</f>
        <v>-0.42053727623703402</v>
      </c>
      <c r="T11" s="3">
        <f>LN('Domestic Price (US $, indices)'!AA11/'International Price (US $, ind)'!T11)</f>
        <v>-0.43964705219668171</v>
      </c>
      <c r="U11" s="3">
        <f>LN('Domestic Price (US $, indices)'!AB11/'International Price (US $, ind)'!U11)</f>
        <v>-0.45777627019828732</v>
      </c>
      <c r="V11" s="3">
        <f>LN('Domestic Price (US $, indices)'!AC11/'International Price (US $, ind)'!V11)</f>
        <v>-0.47545797662735101</v>
      </c>
      <c r="W11" s="3">
        <f>LN('Domestic Price (US $, indices)'!AD11/'International Price (US $, ind)'!W11)</f>
        <v>-0.49200398641005161</v>
      </c>
      <c r="X11" s="3">
        <f>LN('Domestic Price (US $, indices)'!AE11/'International Price (US $, ind)'!X11)</f>
        <v>-0.50732551516619762</v>
      </c>
      <c r="Y11" s="3">
        <f>LN('Domestic Price (US $, indices)'!AF11/'International Price (US $, ind)'!Y11)</f>
        <v>-0.52165615758156725</v>
      </c>
      <c r="Z11" s="3">
        <f>LN('Domestic Price (US $, indices)'!AG11/'International Price (US $, ind)'!Z11)</f>
        <v>-0.53574686392249282</v>
      </c>
      <c r="AA11" s="3">
        <f>LN('Domestic Price (US $, indices)'!AH11/'International Price (US $, ind)'!AA11)</f>
        <v>-0.54919409947134479</v>
      </c>
      <c r="AB11" s="3">
        <f>LN('Domestic Price (US $, indices)'!AI11/'International Price (US $, ind)'!AB11)</f>
        <v>-0.56207005410369315</v>
      </c>
      <c r="AC11" s="3">
        <f>LN('Domestic Price (US $, indices)'!AJ11/'International Price (US $, ind)'!AC11)</f>
        <v>-0.57435909527342621</v>
      </c>
      <c r="AD11" s="3">
        <f>LN('Domestic Price (US $, indices)'!AK11/'International Price (US $, ind)'!AD11)</f>
        <v>-0.58608441944520062</v>
      </c>
      <c r="AE11" s="3">
        <f>LN('Domestic Price (US $, indices)'!AL11/'International Price (US $, ind)'!AE11)</f>
        <v>-0.59725273812573743</v>
      </c>
      <c r="AF11" s="3">
        <f>LN('Domestic Price (US $, indices)'!AM11/'International Price (US $, ind)'!AF11)</f>
        <v>-0.60794202058893998</v>
      </c>
    </row>
    <row r="12" spans="1:32" x14ac:dyDescent="0.2">
      <c r="A12" s="11" t="s">
        <v>52</v>
      </c>
      <c r="B12" s="3">
        <f>LN('Domestic Price (US $, indices)'!I12/'International Price (US $, ind)'!B12)</f>
        <v>0.64712742468574036</v>
      </c>
      <c r="C12" s="3">
        <f>LN('Domestic Price (US $, indices)'!J12/'International Price (US $, ind)'!C12)</f>
        <v>0.5162617231709461</v>
      </c>
      <c r="D12" s="3">
        <f>LN('Domestic Price (US $, indices)'!K12/'International Price (US $, ind)'!D12)</f>
        <v>0.5927347205194885</v>
      </c>
      <c r="E12" s="3">
        <f>LN('Domestic Price (US $, indices)'!L12/'International Price (US $, ind)'!E12)</f>
        <v>0.62818463793264068</v>
      </c>
      <c r="F12" s="3">
        <f>LN('Domestic Price (US $, indices)'!M12/'International Price (US $, ind)'!F12)</f>
        <v>0.52291192178640944</v>
      </c>
      <c r="G12" s="3">
        <f>LN('Domestic Price (US $, indices)'!N12/'International Price (US $, ind)'!G12)</f>
        <v>0.5326286474111922</v>
      </c>
      <c r="H12" s="3">
        <f>LN('Domestic Price (US $, indices)'!O12/'International Price (US $, ind)'!H12)</f>
        <v>0.53188119616213669</v>
      </c>
      <c r="I12" s="3">
        <f>LN('Domestic Price (US $, indices)'!P12/'International Price (US $, ind)'!I12)</f>
        <v>0.53453852549751402</v>
      </c>
      <c r="J12" s="3">
        <f>LN('Domestic Price (US $, indices)'!Q12/'International Price (US $, ind)'!J12)</f>
        <v>0.5342143563089683</v>
      </c>
      <c r="K12" s="3">
        <f>LN('Domestic Price (US $, indices)'!R12/'International Price (US $, ind)'!K12)</f>
        <v>0.53456455966239025</v>
      </c>
      <c r="L12" s="3">
        <f>LN('Domestic Price (US $, indices)'!S12/'International Price (US $, ind)'!L12)</f>
        <v>0.53161775912912657</v>
      </c>
      <c r="M12" s="3">
        <f>LN('Domestic Price (US $, indices)'!T12/'International Price (US $, ind)'!M12)</f>
        <v>0.5280636630605855</v>
      </c>
      <c r="N12" s="3">
        <f>LN('Domestic Price (US $, indices)'!U12/'International Price (US $, ind)'!N12)</f>
        <v>0.52281457301419587</v>
      </c>
      <c r="O12" s="3">
        <f>LN('Domestic Price (US $, indices)'!V12/'International Price (US $, ind)'!O12)</f>
        <v>0.51499071404869634</v>
      </c>
      <c r="P12" s="3">
        <f>LN('Domestic Price (US $, indices)'!W12/'International Price (US $, ind)'!P12)</f>
        <v>0.50400637105079871</v>
      </c>
      <c r="Q12" s="3">
        <f>LN('Domestic Price (US $, indices)'!X12/'International Price (US $, ind)'!Q12)</f>
        <v>0.50210008070068057</v>
      </c>
      <c r="R12" s="3">
        <f>LN('Domestic Price (US $, indices)'!Y12/'International Price (US $, ind)'!R12)</f>
        <v>0.49926743050829903</v>
      </c>
      <c r="S12" s="3">
        <f>LN('Domestic Price (US $, indices)'!Z12/'International Price (US $, ind)'!S12)</f>
        <v>0.49601699291299123</v>
      </c>
      <c r="T12" s="3">
        <f>LN('Domestic Price (US $, indices)'!AA12/'International Price (US $, ind)'!T12)</f>
        <v>0.49232802772795781</v>
      </c>
      <c r="U12" s="3">
        <f>LN('Domestic Price (US $, indices)'!AB12/'International Price (US $, ind)'!U12)</f>
        <v>0.48820757934513709</v>
      </c>
      <c r="V12" s="3">
        <f>LN('Domestic Price (US $, indices)'!AC12/'International Price (US $, ind)'!V12)</f>
        <v>0.48370468056730132</v>
      </c>
      <c r="W12" s="3">
        <f>LN('Domestic Price (US $, indices)'!AD12/'International Price (US $, ind)'!W12)</f>
        <v>0.47900172038378203</v>
      </c>
      <c r="X12" s="3">
        <f>LN('Domestic Price (US $, indices)'!AE12/'International Price (US $, ind)'!X12)</f>
        <v>0.474211177978622</v>
      </c>
      <c r="Y12" s="3">
        <f>LN('Domestic Price (US $, indices)'!AF12/'International Price (US $, ind)'!Y12)</f>
        <v>0.46944665077409403</v>
      </c>
      <c r="Z12" s="3">
        <f>LN('Domestic Price (US $, indices)'!AG12/'International Price (US $, ind)'!Z12)</f>
        <v>0.46500082408430793</v>
      </c>
      <c r="AA12" s="3">
        <f>LN('Domestic Price (US $, indices)'!AH12/'International Price (US $, ind)'!AA12)</f>
        <v>0.46119861923129774</v>
      </c>
      <c r="AB12" s="3">
        <f>LN('Domestic Price (US $, indices)'!AI12/'International Price (US $, ind)'!AB12)</f>
        <v>0.45721227088769378</v>
      </c>
      <c r="AC12" s="3">
        <f>LN('Domestic Price (US $, indices)'!AJ12/'International Price (US $, ind)'!AC12)</f>
        <v>0.45310628788946039</v>
      </c>
      <c r="AD12" s="3">
        <f>LN('Domestic Price (US $, indices)'!AK12/'International Price (US $, ind)'!AD12)</f>
        <v>0.44891640443940656</v>
      </c>
      <c r="AE12" s="3">
        <f>LN('Domestic Price (US $, indices)'!AL12/'International Price (US $, ind)'!AE12)</f>
        <v>0.4446739434139132</v>
      </c>
      <c r="AF12" s="3">
        <f>LN('Domestic Price (US $, indices)'!AM12/'International Price (US $, ind)'!AF12)</f>
        <v>0.44041949497389954</v>
      </c>
    </row>
    <row r="13" spans="1:32" x14ac:dyDescent="0.2">
      <c r="A13" s="11" t="s">
        <v>53</v>
      </c>
      <c r="B13" s="3">
        <f>LN('Domestic Price (US $, indices)'!I13/'International Price (US $, ind)'!B13)</f>
        <v>0.61694070073694718</v>
      </c>
      <c r="C13" s="3">
        <f>LN('Domestic Price (US $, indices)'!J13/'International Price (US $, ind)'!C13)</f>
        <v>0.39769855004697025</v>
      </c>
      <c r="D13" s="3">
        <f>LN('Domestic Price (US $, indices)'!K13/'International Price (US $, ind)'!D13)</f>
        <v>0.47108790138376744</v>
      </c>
      <c r="E13" s="3">
        <f>LN('Domestic Price (US $, indices)'!L13/'International Price (US $, ind)'!E13)</f>
        <v>0.44742414376435058</v>
      </c>
      <c r="F13" s="3">
        <f>LN('Domestic Price (US $, indices)'!M13/'International Price (US $, ind)'!F13)</f>
        <v>0.4068303983631677</v>
      </c>
      <c r="G13" s="3">
        <f>LN('Domestic Price (US $, indices)'!N13/'International Price (US $, ind)'!G13)</f>
        <v>0.41232452153558602</v>
      </c>
      <c r="H13" s="3">
        <f>LN('Domestic Price (US $, indices)'!O13/'International Price (US $, ind)'!H13)</f>
        <v>0.40561457364885284</v>
      </c>
      <c r="I13" s="3">
        <f>LN('Domestic Price (US $, indices)'!P13/'International Price (US $, ind)'!I13)</f>
        <v>0.40621608313087421</v>
      </c>
      <c r="J13" s="3">
        <f>LN('Domestic Price (US $, indices)'!Q13/'International Price (US $, ind)'!J13)</f>
        <v>0.40041021784702074</v>
      </c>
      <c r="K13" s="3">
        <f>LN('Domestic Price (US $, indices)'!R13/'International Price (US $, ind)'!K13)</f>
        <v>0.39616221450180489</v>
      </c>
      <c r="L13" s="3">
        <f>LN('Domestic Price (US $, indices)'!S13/'International Price (US $, ind)'!L13)</f>
        <v>0.38715845742687061</v>
      </c>
      <c r="M13" s="3">
        <f>LN('Domestic Price (US $, indices)'!T13/'International Price (US $, ind)'!M13)</f>
        <v>0.3780540576711186</v>
      </c>
      <c r="N13" s="3">
        <f>LN('Domestic Price (US $, indices)'!U13/'International Price (US $, ind)'!N13)</f>
        <v>0.36674348191737899</v>
      </c>
      <c r="O13" s="3">
        <f>LN('Domestic Price (US $, indices)'!V13/'International Price (US $, ind)'!O13)</f>
        <v>0.35468412705710006</v>
      </c>
      <c r="P13" s="3">
        <f>LN('Domestic Price (US $, indices)'!W13/'International Price (US $, ind)'!P13)</f>
        <v>0.34691353734101632</v>
      </c>
      <c r="Q13" s="3">
        <f>LN('Domestic Price (US $, indices)'!X13/'International Price (US $, ind)'!Q13)</f>
        <v>0.34137322835053024</v>
      </c>
      <c r="R13" s="3">
        <f>LN('Domestic Price (US $, indices)'!Y13/'International Price (US $, ind)'!R13)</f>
        <v>0.33487218901118804</v>
      </c>
      <c r="S13" s="3">
        <f>LN('Domestic Price (US $, indices)'!Z13/'International Price (US $, ind)'!S13)</f>
        <v>0.32801530902474269</v>
      </c>
      <c r="T13" s="3">
        <f>LN('Domestic Price (US $, indices)'!AA13/'International Price (US $, ind)'!T13)</f>
        <v>0.32063362601380369</v>
      </c>
      <c r="U13" s="3">
        <f>LN('Domestic Price (US $, indices)'!AB13/'International Price (US $, ind)'!U13)</f>
        <v>0.31292700089731512</v>
      </c>
      <c r="V13" s="3">
        <f>LN('Domestic Price (US $, indices)'!AC13/'International Price (US $, ind)'!V13)</f>
        <v>0.30497180121974748</v>
      </c>
      <c r="W13" s="3">
        <f>LN('Domestic Price (US $, indices)'!AD13/'International Price (US $, ind)'!W13)</f>
        <v>0.29704584555342989</v>
      </c>
      <c r="X13" s="3">
        <f>LN('Domestic Price (US $, indices)'!AE13/'International Price (US $, ind)'!X13)</f>
        <v>0.28927920428161275</v>
      </c>
      <c r="Y13" s="3">
        <f>LN('Domestic Price (US $, indices)'!AF13/'International Price (US $, ind)'!Y13)</f>
        <v>0.28183228212125788</v>
      </c>
      <c r="Z13" s="3">
        <f>LN('Domestic Price (US $, indices)'!AG13/'International Price (US $, ind)'!Z13)</f>
        <v>0.27486161006188409</v>
      </c>
      <c r="AA13" s="3">
        <f>LN('Domestic Price (US $, indices)'!AH13/'International Price (US $, ind)'!AA13)</f>
        <v>0.26795301843808295</v>
      </c>
      <c r="AB13" s="3">
        <f>LN('Domestic Price (US $, indices)'!AI13/'International Price (US $, ind)'!AB13)</f>
        <v>0.26091240845395036</v>
      </c>
      <c r="AC13" s="3">
        <f>LN('Domestic Price (US $, indices)'!AJ13/'International Price (US $, ind)'!AC13)</f>
        <v>0.25380776055876647</v>
      </c>
      <c r="AD13" s="3">
        <f>LN('Domestic Price (US $, indices)'!AK13/'International Price (US $, ind)'!AD13)</f>
        <v>0.24667792556157905</v>
      </c>
      <c r="AE13" s="3">
        <f>LN('Domestic Price (US $, indices)'!AL13/'International Price (US $, ind)'!AE13)</f>
        <v>0.23956654193489912</v>
      </c>
      <c r="AF13" s="3">
        <f>LN('Domestic Price (US $, indices)'!AM13/'International Price (US $, ind)'!AF13)</f>
        <v>0.23251231115485183</v>
      </c>
    </row>
    <row r="14" spans="1:32" x14ac:dyDescent="0.2">
      <c r="A14" s="11" t="s">
        <v>54</v>
      </c>
      <c r="B14" s="3">
        <f>LN('Domestic Price (US $, indices)'!I14/'International Price (US $, ind)'!B14)</f>
        <v>-0.16672946203411843</v>
      </c>
      <c r="C14" s="3">
        <f>LN('Domestic Price (US $, indices)'!J14/'International Price (US $, ind)'!C14)</f>
        <v>-0.52952005326623885</v>
      </c>
      <c r="D14" s="3">
        <f>LN('Domestic Price (US $, indices)'!K14/'International Price (US $, ind)'!D14)</f>
        <v>-0.40737513114451041</v>
      </c>
      <c r="E14" s="3">
        <f>LN('Domestic Price (US $, indices)'!L14/'International Price (US $, ind)'!E14)</f>
        <v>-0.42026431835764538</v>
      </c>
      <c r="F14" s="3">
        <f>LN('Domestic Price (US $, indices)'!M14/'International Price (US $, ind)'!F14)</f>
        <v>-0.47652152559620881</v>
      </c>
      <c r="G14" s="3">
        <f>LN('Domestic Price (US $, indices)'!N14/'International Price (US $, ind)'!G14)</f>
        <v>-0.48940758135186291</v>
      </c>
      <c r="H14" s="3">
        <f>LN('Domestic Price (US $, indices)'!O14/'International Price (US $, ind)'!H14)</f>
        <v>-0.51052335764458623</v>
      </c>
      <c r="I14" s="3">
        <f>LN('Domestic Price (US $, indices)'!P14/'International Price (US $, ind)'!I14)</f>
        <v>-0.51636423797374076</v>
      </c>
      <c r="J14" s="3">
        <f>LN('Domestic Price (US $, indices)'!Q14/'International Price (US $, ind)'!J14)</f>
        <v>-0.53250863676252091</v>
      </c>
      <c r="K14" s="3">
        <f>LN('Domestic Price (US $, indices)'!R14/'International Price (US $, ind)'!K14)</f>
        <v>-0.54572032371434309</v>
      </c>
      <c r="L14" s="3">
        <f>LN('Domestic Price (US $, indices)'!S14/'International Price (US $, ind)'!L14)</f>
        <v>-0.56336905737418796</v>
      </c>
      <c r="M14" s="3">
        <f>LN('Domestic Price (US $, indices)'!T14/'International Price (US $, ind)'!M14)</f>
        <v>-0.57679676166408222</v>
      </c>
      <c r="N14" s="3">
        <f>LN('Domestic Price (US $, indices)'!U14/'International Price (US $, ind)'!N14)</f>
        <v>-0.59339876209420284</v>
      </c>
      <c r="O14" s="3">
        <f>LN('Domestic Price (US $, indices)'!V14/'International Price (US $, ind)'!O14)</f>
        <v>-0.61554055732103308</v>
      </c>
      <c r="P14" s="3">
        <f>LN('Domestic Price (US $, indices)'!W14/'International Price (US $, ind)'!P14)</f>
        <v>-0.63037527554051442</v>
      </c>
      <c r="Q14" s="3">
        <f>LN('Domestic Price (US $, indices)'!X14/'International Price (US $, ind)'!Q14)</f>
        <v>-0.64327946002864722</v>
      </c>
      <c r="R14" s="3">
        <f>LN('Domestic Price (US $, indices)'!Y14/'International Price (US $, ind)'!R14)</f>
        <v>-0.65674311854198519</v>
      </c>
      <c r="S14" s="3">
        <f>LN('Domestic Price (US $, indices)'!Z14/'International Price (US $, ind)'!S14)</f>
        <v>-0.67016201143413334</v>
      </c>
      <c r="T14" s="3">
        <f>LN('Domestic Price (US $, indices)'!AA14/'International Price (US $, ind)'!T14)</f>
        <v>-0.68411978553006292</v>
      </c>
      <c r="U14" s="3">
        <f>LN('Domestic Price (US $, indices)'!AB14/'International Price (US $, ind)'!U14)</f>
        <v>-0.69816217746857667</v>
      </c>
      <c r="V14" s="3">
        <f>LN('Domestic Price (US $, indices)'!AC14/'International Price (US $, ind)'!V14)</f>
        <v>-0.71218061661225662</v>
      </c>
      <c r="W14" s="3">
        <f>LN('Domestic Price (US $, indices)'!AD14/'International Price (US $, ind)'!W14)</f>
        <v>-0.72597799565665855</v>
      </c>
      <c r="X14" s="3">
        <f>LN('Domestic Price (US $, indices)'!AE14/'International Price (US $, ind)'!X14)</f>
        <v>-0.73977918930516773</v>
      </c>
      <c r="Y14" s="3">
        <f>LN('Domestic Price (US $, indices)'!AF14/'International Price (US $, ind)'!Y14)</f>
        <v>-0.7533760095646107</v>
      </c>
      <c r="Z14" s="3">
        <f>LN('Domestic Price (US $, indices)'!AG14/'International Price (US $, ind)'!Z14)</f>
        <v>-0.76611809315474588</v>
      </c>
      <c r="AA14" s="3">
        <f>LN('Domestic Price (US $, indices)'!AH14/'International Price (US $, ind)'!AA14)</f>
        <v>-0.77869795340663162</v>
      </c>
      <c r="AB14" s="3">
        <f>LN('Domestic Price (US $, indices)'!AI14/'International Price (US $, ind)'!AB14)</f>
        <v>-0.79125911847768837</v>
      </c>
      <c r="AC14" s="3">
        <f>LN('Domestic Price (US $, indices)'!AJ14/'International Price (US $, ind)'!AC14)</f>
        <v>-0.80376376083939327</v>
      </c>
      <c r="AD14" s="3">
        <f>LN('Domestic Price (US $, indices)'!AK14/'International Price (US $, ind)'!AD14)</f>
        <v>-0.81619610266216702</v>
      </c>
      <c r="AE14" s="3">
        <f>LN('Domestic Price (US $, indices)'!AL14/'International Price (US $, ind)'!AE14)</f>
        <v>-0.82850308761417213</v>
      </c>
      <c r="AF14" s="3">
        <f>LN('Domestic Price (US $, indices)'!AM14/'International Price (US $, ind)'!AF14)</f>
        <v>-0.84065689273097954</v>
      </c>
    </row>
    <row r="15" spans="1:32" x14ac:dyDescent="0.2">
      <c r="A15" s="11" t="s">
        <v>55</v>
      </c>
      <c r="B15" s="3">
        <f>LN('Domestic Price (US $, indices)'!I15/'International Price (US $, ind)'!B15)</f>
        <v>6.7941415781222522E-2</v>
      </c>
      <c r="C15" s="3">
        <f>LN('Domestic Price (US $, indices)'!J15/'International Price (US $, ind)'!C15)</f>
        <v>-0.12722009025947695</v>
      </c>
      <c r="D15" s="3">
        <f>LN('Domestic Price (US $, indices)'!K15/'International Price (US $, ind)'!D15)</f>
        <v>-5.5235256503017714E-2</v>
      </c>
      <c r="E15" s="3">
        <f>LN('Domestic Price (US $, indices)'!L15/'International Price (US $, ind)'!E15)</f>
        <v>3.3399125835197477E-3</v>
      </c>
      <c r="F15" s="3">
        <f>LN('Domestic Price (US $, indices)'!M15/'International Price (US $, ind)'!F15)</f>
        <v>-9.6789794759443853E-3</v>
      </c>
      <c r="G15" s="3">
        <f>LN('Domestic Price (US $, indices)'!N15/'International Price (US $, ind)'!G15)</f>
        <v>-1.7963915333911126E-3</v>
      </c>
      <c r="H15" s="3">
        <f>LN('Domestic Price (US $, indices)'!O15/'International Price (US $, ind)'!H15)</f>
        <v>3.2274243506412417E-3</v>
      </c>
      <c r="I15" s="3">
        <f>LN('Domestic Price (US $, indices)'!P15/'International Price (US $, ind)'!I15)</f>
        <v>1.6027541611769371E-2</v>
      </c>
      <c r="J15" s="3">
        <f>LN('Domestic Price (US $, indices)'!Q15/'International Price (US $, ind)'!J15)</f>
        <v>2.3149241203641664E-2</v>
      </c>
      <c r="K15" s="3">
        <f>LN('Domestic Price (US $, indices)'!R15/'International Price (US $, ind)'!K15)</f>
        <v>3.1906286717591117E-2</v>
      </c>
      <c r="L15" s="3">
        <f>LN('Domestic Price (US $, indices)'!S15/'International Price (US $, ind)'!L15)</f>
        <v>3.8423539757296565E-2</v>
      </c>
      <c r="M15" s="3">
        <f>LN('Domestic Price (US $, indices)'!T15/'International Price (US $, ind)'!M15)</f>
        <v>4.6588255729883982E-2</v>
      </c>
      <c r="N15" s="3">
        <f>LN('Domestic Price (US $, indices)'!U15/'International Price (US $, ind)'!N15)</f>
        <v>5.2202065646234315E-2</v>
      </c>
      <c r="O15" s="3">
        <f>LN('Domestic Price (US $, indices)'!V15/'International Price (US $, ind)'!O15)</f>
        <v>6.0400998054008663E-2</v>
      </c>
      <c r="P15" s="3">
        <f>LN('Domestic Price (US $, indices)'!W15/'International Price (US $, ind)'!P15)</f>
        <v>6.8207478476476693E-2</v>
      </c>
      <c r="Q15" s="3">
        <f>LN('Domestic Price (US $, indices)'!X15/'International Price (US $, ind)'!Q15)</f>
        <v>7.5221122099190824E-2</v>
      </c>
      <c r="R15" s="3">
        <f>LN('Domestic Price (US $, indices)'!Y15/'International Price (US $, ind)'!R15)</f>
        <v>8.1508950283718004E-2</v>
      </c>
      <c r="S15" s="3">
        <f>LN('Domestic Price (US $, indices)'!Z15/'International Price (US $, ind)'!S15)</f>
        <v>8.7794022950664782E-2</v>
      </c>
      <c r="T15" s="3">
        <f>LN('Domestic Price (US $, indices)'!AA15/'International Price (US $, ind)'!T15)</f>
        <v>9.4030502277771599E-2</v>
      </c>
      <c r="U15" s="3">
        <f>LN('Domestic Price (US $, indices)'!AB15/'International Price (US $, ind)'!U15)</f>
        <v>0.10036940012772605</v>
      </c>
      <c r="V15" s="3">
        <f>LN('Domestic Price (US $, indices)'!AC15/'International Price (US $, ind)'!V15)</f>
        <v>0.1065136945389491</v>
      </c>
      <c r="W15" s="3">
        <f>LN('Domestic Price (US $, indices)'!AD15/'International Price (US $, ind)'!W15)</f>
        <v>0.11256154208255564</v>
      </c>
      <c r="X15" s="3">
        <f>LN('Domestic Price (US $, indices)'!AE15/'International Price (US $, ind)'!X15)</f>
        <v>0.11847312313983227</v>
      </c>
      <c r="Y15" s="3">
        <f>LN('Domestic Price (US $, indices)'!AF15/'International Price (US $, ind)'!Y15)</f>
        <v>0.12400433445481064</v>
      </c>
      <c r="Z15" s="3">
        <f>LN('Domestic Price (US $, indices)'!AG15/'International Price (US $, ind)'!Z15)</f>
        <v>0.12942498678988415</v>
      </c>
      <c r="AA15" s="3">
        <f>LN('Domestic Price (US $, indices)'!AH15/'International Price (US $, ind)'!AA15)</f>
        <v>0.13486836137637701</v>
      </c>
      <c r="AB15" s="3">
        <f>LN('Domestic Price (US $, indices)'!AI15/'International Price (US $, ind)'!AB15)</f>
        <v>0.14023955393391191</v>
      </c>
      <c r="AC15" s="3">
        <f>LN('Domestic Price (US $, indices)'!AJ15/'International Price (US $, ind)'!AC15)</f>
        <v>0.14548353494234173</v>
      </c>
      <c r="AD15" s="3">
        <f>LN('Domestic Price (US $, indices)'!AK15/'International Price (US $, ind)'!AD15)</f>
        <v>0.1505795385593362</v>
      </c>
      <c r="AE15" s="3">
        <f>LN('Domestic Price (US $, indices)'!AL15/'International Price (US $, ind)'!AE15)</f>
        <v>0.155541311046241</v>
      </c>
      <c r="AF15" s="3">
        <f>LN('Domestic Price (US $, indices)'!AM15/'International Price (US $, ind)'!AF15)</f>
        <v>0.16039972887097334</v>
      </c>
    </row>
    <row r="16" spans="1:32" x14ac:dyDescent="0.2">
      <c r="A16" s="11" t="s">
        <v>56</v>
      </c>
      <c r="B16" s="3">
        <f>LN('Domestic Price (US $, indices)'!I16/'International Price (US $, ind)'!B16)</f>
        <v>0.83064913282113373</v>
      </c>
      <c r="C16" s="3">
        <f>LN('Domestic Price (US $, indices)'!J16/'International Price (US $, ind)'!C16)</f>
        <v>0.36553354308464986</v>
      </c>
      <c r="D16" s="3">
        <f>LN('Domestic Price (US $, indices)'!K16/'International Price (US $, ind)'!D16)</f>
        <v>0.1142620068808724</v>
      </c>
      <c r="E16" s="3">
        <f>LN('Domestic Price (US $, indices)'!L16/'International Price (US $, ind)'!E16)</f>
        <v>0.41215630981766732</v>
      </c>
      <c r="F16" s="3">
        <f>LN('Domestic Price (US $, indices)'!M16/'International Price (US $, ind)'!F16)</f>
        <v>0.31123863171805266</v>
      </c>
      <c r="G16" s="3">
        <f>LN('Domestic Price (US $, indices)'!N16/'International Price (US $, ind)'!G16)</f>
        <v>0.18426440234673683</v>
      </c>
      <c r="H16" s="3">
        <f>LN('Domestic Price (US $, indices)'!O16/'International Price (US $, ind)'!H16)</f>
        <v>0.14607320106050653</v>
      </c>
      <c r="I16" s="3">
        <f>LN('Domestic Price (US $, indices)'!P16/'International Price (US $, ind)'!I16)</f>
        <v>0.1043520473565166</v>
      </c>
      <c r="J16" s="3">
        <f>LN('Domestic Price (US $, indices)'!Q16/'International Price (US $, ind)'!J16)</f>
        <v>8.2463361991845577E-2</v>
      </c>
      <c r="K16" s="3">
        <f>LN('Domestic Price (US $, indices)'!R16/'International Price (US $, ind)'!K16)</f>
        <v>5.0016689842727939E-2</v>
      </c>
      <c r="L16" s="3">
        <f>LN('Domestic Price (US $, indices)'!S16/'International Price (US $, ind)'!L16)</f>
        <v>1.4383381681366757E-2</v>
      </c>
      <c r="M16" s="3">
        <f>LN('Domestic Price (US $, indices)'!T16/'International Price (US $, ind)'!M16)</f>
        <v>2.5430277756700783E-3</v>
      </c>
      <c r="N16" s="3">
        <f>LN('Domestic Price (US $, indices)'!U16/'International Price (US $, ind)'!N16)</f>
        <v>-1.805349982223187E-2</v>
      </c>
      <c r="O16" s="3">
        <f>LN('Domestic Price (US $, indices)'!V16/'International Price (US $, ind)'!O16)</f>
        <v>-3.8864114303298863E-2</v>
      </c>
      <c r="P16" s="3">
        <f>LN('Domestic Price (US $, indices)'!W16/'International Price (US $, ind)'!P16)</f>
        <v>-5.7793927006866419E-2</v>
      </c>
      <c r="Q16" s="3">
        <f>LN('Domestic Price (US $, indices)'!X16/'International Price (US $, ind)'!Q16)</f>
        <v>-7.5898993723345354E-2</v>
      </c>
      <c r="R16" s="3">
        <f>LN('Domestic Price (US $, indices)'!Y16/'International Price (US $, ind)'!R16)</f>
        <v>-9.2775956797626027E-2</v>
      </c>
      <c r="S16" s="3">
        <f>LN('Domestic Price (US $, indices)'!Z16/'International Price (US $, ind)'!S16)</f>
        <v>-0.10717969786268308</v>
      </c>
      <c r="T16" s="3">
        <f>LN('Domestic Price (US $, indices)'!AA16/'International Price (US $, ind)'!T16)</f>
        <v>-0.12064979486168938</v>
      </c>
      <c r="U16" s="3">
        <f>LN('Domestic Price (US $, indices)'!AB16/'International Price (US $, ind)'!U16)</f>
        <v>-0.13622389888297237</v>
      </c>
      <c r="V16" s="3">
        <f>LN('Domestic Price (US $, indices)'!AC16/'International Price (US $, ind)'!V16)</f>
        <v>-0.14948462321420833</v>
      </c>
      <c r="W16" s="3">
        <f>LN('Domestic Price (US $, indices)'!AD16/'International Price (US $, ind)'!W16)</f>
        <v>-0.16193553213705975</v>
      </c>
      <c r="X16" s="3">
        <f>LN('Domestic Price (US $, indices)'!AE16/'International Price (US $, ind)'!X16)</f>
        <v>-0.17379847051498853</v>
      </c>
      <c r="Y16" s="3">
        <f>LN('Domestic Price (US $, indices)'!AF16/'International Price (US $, ind)'!Y16)</f>
        <v>-0.18515143506933657</v>
      </c>
      <c r="Z16" s="3">
        <f>LN('Domestic Price (US $, indices)'!AG16/'International Price (US $, ind)'!Z16)</f>
        <v>-0.19611345606136985</v>
      </c>
      <c r="AA16" s="3">
        <f>LN('Domestic Price (US $, indices)'!AH16/'International Price (US $, ind)'!AA16)</f>
        <v>-0.20682622630097428</v>
      </c>
      <c r="AB16" s="3">
        <f>LN('Domestic Price (US $, indices)'!AI16/'International Price (US $, ind)'!AB16)</f>
        <v>-0.21695942004820945</v>
      </c>
      <c r="AC16" s="3">
        <f>LN('Domestic Price (US $, indices)'!AJ16/'International Price (US $, ind)'!AC16)</f>
        <v>-0.22633502012795481</v>
      </c>
      <c r="AD16" s="3">
        <f>LN('Domestic Price (US $, indices)'!AK16/'International Price (US $, ind)'!AD16)</f>
        <v>-0.23555569366303908</v>
      </c>
      <c r="AE16" s="3">
        <f>LN('Domestic Price (US $, indices)'!AL16/'International Price (US $, ind)'!AE16)</f>
        <v>-0.2444452344600726</v>
      </c>
      <c r="AF16" s="3">
        <f>LN('Domestic Price (US $, indices)'!AM16/'International Price (US $, ind)'!AF16)</f>
        <v>-0.25298579420860179</v>
      </c>
    </row>
    <row r="17" spans="1:32" x14ac:dyDescent="0.2">
      <c r="A17" s="11" t="s">
        <v>57</v>
      </c>
      <c r="B17" s="3">
        <f>LN('Domestic Price (US $, indices)'!I17/'International Price (US $, ind)'!B17)</f>
        <v>0.38661383535962079</v>
      </c>
      <c r="C17" s="3">
        <f>LN('Domestic Price (US $, indices)'!J17/'International Price (US $, ind)'!C17)</f>
        <v>0.20074541746444391</v>
      </c>
      <c r="D17" s="3">
        <f>LN('Domestic Price (US $, indices)'!K17/'International Price (US $, ind)'!D17)</f>
        <v>0.13222680699796341</v>
      </c>
      <c r="E17" s="3">
        <f>LN('Domestic Price (US $, indices)'!L17/'International Price (US $, ind)'!E17)</f>
        <v>0.28440971145711713</v>
      </c>
      <c r="F17" s="3">
        <f>LN('Domestic Price (US $, indices)'!M17/'International Price (US $, ind)'!F17)</f>
        <v>0.247831625033515</v>
      </c>
      <c r="G17" s="3">
        <f>LN('Domestic Price (US $, indices)'!N17/'International Price (US $, ind)'!G17)</f>
        <v>0.21291953633643707</v>
      </c>
      <c r="H17" s="3">
        <f>LN('Domestic Price (US $, indices)'!O17/'International Price (US $, ind)'!H17)</f>
        <v>0.20834245091999659</v>
      </c>
      <c r="I17" s="3">
        <f>LN('Domestic Price (US $, indices)'!P17/'International Price (US $, ind)'!I17)</f>
        <v>0.20682460128029506</v>
      </c>
      <c r="J17" s="3">
        <f>LN('Domestic Price (US $, indices)'!Q17/'International Price (US $, ind)'!J17)</f>
        <v>0.20725123584537794</v>
      </c>
      <c r="K17" s="3">
        <f>LN('Domestic Price (US $, indices)'!R17/'International Price (US $, ind)'!K17)</f>
        <v>0.20941537228196153</v>
      </c>
      <c r="L17" s="3">
        <f>LN('Domestic Price (US $, indices)'!S17/'International Price (US $, ind)'!L17)</f>
        <v>0.20942289782392931</v>
      </c>
      <c r="M17" s="3">
        <f>LN('Domestic Price (US $, indices)'!T17/'International Price (US $, ind)'!M17)</f>
        <v>0.20777169404185888</v>
      </c>
      <c r="N17" s="3">
        <f>LN('Domestic Price (US $, indices)'!U17/'International Price (US $, ind)'!N17)</f>
        <v>0.20589140618336851</v>
      </c>
      <c r="O17" s="3">
        <f>LN('Domestic Price (US $, indices)'!V17/'International Price (US $, ind)'!O17)</f>
        <v>0.20939672521279454</v>
      </c>
      <c r="P17" s="3">
        <f>LN('Domestic Price (US $, indices)'!W17/'International Price (US $, ind)'!P17)</f>
        <v>0.21065515757237924</v>
      </c>
      <c r="Q17" s="3">
        <f>LN('Domestic Price (US $, indices)'!X17/'International Price (US $, ind)'!Q17)</f>
        <v>0.21143551042625902</v>
      </c>
      <c r="R17" s="3">
        <f>LN('Domestic Price (US $, indices)'!Y17/'International Price (US $, ind)'!R17)</f>
        <v>0.21172439846944308</v>
      </c>
      <c r="S17" s="3">
        <f>LN('Domestic Price (US $, indices)'!Z17/'International Price (US $, ind)'!S17)</f>
        <v>0.21199066739454306</v>
      </c>
      <c r="T17" s="3">
        <f>LN('Domestic Price (US $, indices)'!AA17/'International Price (US $, ind)'!T17)</f>
        <v>0.21227337159847767</v>
      </c>
      <c r="U17" s="3">
        <f>LN('Domestic Price (US $, indices)'!AB17/'International Price (US $, ind)'!U17)</f>
        <v>0.21267874971679729</v>
      </c>
      <c r="V17" s="3">
        <f>LN('Domestic Price (US $, indices)'!AC17/'International Price (US $, ind)'!V17)</f>
        <v>0.21342583867861509</v>
      </c>
      <c r="W17" s="3">
        <f>LN('Domestic Price (US $, indices)'!AD17/'International Price (US $, ind)'!W17)</f>
        <v>0.21432392174718531</v>
      </c>
      <c r="X17" s="3">
        <f>LN('Domestic Price (US $, indices)'!AE17/'International Price (US $, ind)'!X17)</f>
        <v>0.2149492381648028</v>
      </c>
      <c r="Y17" s="3">
        <f>LN('Domestic Price (US $, indices)'!AF17/'International Price (US $, ind)'!Y17)</f>
        <v>0.21504465726973354</v>
      </c>
      <c r="Z17" s="3">
        <f>LN('Domestic Price (US $, indices)'!AG17/'International Price (US $, ind)'!Z17)</f>
        <v>0.21540008369107574</v>
      </c>
      <c r="AA17" s="3">
        <f>LN('Domestic Price (US $, indices)'!AH17/'International Price (US $, ind)'!AA17)</f>
        <v>0.21583912510365857</v>
      </c>
      <c r="AB17" s="3">
        <f>LN('Domestic Price (US $, indices)'!AI17/'International Price (US $, ind)'!AB17)</f>
        <v>0.21632738307340463</v>
      </c>
      <c r="AC17" s="3">
        <f>LN('Domestic Price (US $, indices)'!AJ17/'International Price (US $, ind)'!AC17)</f>
        <v>0.21680334889953393</v>
      </c>
      <c r="AD17" s="3">
        <f>LN('Domestic Price (US $, indices)'!AK17/'International Price (US $, ind)'!AD17)</f>
        <v>0.21724048935354531</v>
      </c>
      <c r="AE17" s="3">
        <f>LN('Domestic Price (US $, indices)'!AL17/'International Price (US $, ind)'!AE17)</f>
        <v>0.21761957573248419</v>
      </c>
      <c r="AF17" s="3">
        <f>LN('Domestic Price (US $, indices)'!AM17/'International Price (US $, ind)'!AF17)</f>
        <v>0.21793509048683615</v>
      </c>
    </row>
    <row r="18" spans="1:32" x14ac:dyDescent="0.2">
      <c r="A18" s="11" t="s">
        <v>58</v>
      </c>
      <c r="B18" s="3">
        <f>LN('Domestic Price (US $, indices)'!I18/'International Price (US $, ind)'!B18)</f>
        <v>0.53249086761274944</v>
      </c>
      <c r="C18" s="3">
        <f>LN('Domestic Price (US $, indices)'!J18/'International Price (US $, ind)'!C18)</f>
        <v>-0.10548404870307306</v>
      </c>
      <c r="D18" s="3">
        <f>LN('Domestic Price (US $, indices)'!K18/'International Price (US $, ind)'!D18)</f>
        <v>-0.60913324917170764</v>
      </c>
      <c r="E18" s="3">
        <f>LN('Domestic Price (US $, indices)'!L18/'International Price (US $, ind)'!E18)</f>
        <v>-0.13123884772044511</v>
      </c>
      <c r="F18" s="3">
        <f>LN('Domestic Price (US $, indices)'!M18/'International Price (US $, ind)'!F18)</f>
        <v>-0.2864027294890949</v>
      </c>
      <c r="G18" s="3">
        <f>LN('Domestic Price (US $, indices)'!N18/'International Price (US $, ind)'!G18)</f>
        <v>-0.47707089063047903</v>
      </c>
      <c r="H18" s="3">
        <f>LN('Domestic Price (US $, indices)'!O18/'International Price (US $, ind)'!H18)</f>
        <v>-0.5259506742151705</v>
      </c>
      <c r="I18" s="3">
        <f>LN('Domestic Price (US $, indices)'!P18/'International Price (US $, ind)'!I18)</f>
        <v>-0.5849911482045197</v>
      </c>
      <c r="J18" s="3">
        <f>LN('Domestic Price (US $, indices)'!Q18/'International Price (US $, ind)'!J18)</f>
        <v>-0.62314108165978188</v>
      </c>
      <c r="K18" s="3">
        <f>LN('Domestic Price (US $, indices)'!R18/'International Price (US $, ind)'!K18)</f>
        <v>-0.66273273514764075</v>
      </c>
      <c r="L18" s="3">
        <f>LN('Domestic Price (US $, indices)'!S18/'International Price (US $, ind)'!L18)</f>
        <v>-0.69514234993461332</v>
      </c>
      <c r="M18" s="3">
        <f>LN('Domestic Price (US $, indices)'!T18/'International Price (US $, ind)'!M18)</f>
        <v>-0.72970101420547073</v>
      </c>
      <c r="N18" s="3">
        <f>LN('Domestic Price (US $, indices)'!U18/'International Price (US $, ind)'!N18)</f>
        <v>-0.75969407811239009</v>
      </c>
      <c r="O18" s="3">
        <f>LN('Domestic Price (US $, indices)'!V18/'International Price (US $, ind)'!O18)</f>
        <v>-0.78509845039030324</v>
      </c>
      <c r="P18" s="3">
        <f>LN('Domestic Price (US $, indices)'!W18/'International Price (US $, ind)'!P18)</f>
        <v>-0.80791958875046721</v>
      </c>
      <c r="Q18" s="3">
        <f>LN('Domestic Price (US $, indices)'!X18/'International Price (US $, ind)'!Q18)</f>
        <v>-0.83144947404567204</v>
      </c>
      <c r="R18" s="3">
        <f>LN('Domestic Price (US $, indices)'!Y18/'International Price (US $, ind)'!R18)</f>
        <v>-0.85424267912186047</v>
      </c>
      <c r="S18" s="3">
        <f>LN('Domestic Price (US $, indices)'!Z18/'International Price (US $, ind)'!S18)</f>
        <v>-0.8755689750080401</v>
      </c>
      <c r="T18" s="3">
        <f>LN('Domestic Price (US $, indices)'!AA18/'International Price (US $, ind)'!T18)</f>
        <v>-0.8952256196119478</v>
      </c>
      <c r="U18" s="3">
        <f>LN('Domestic Price (US $, indices)'!AB18/'International Price (US $, ind)'!U18)</f>
        <v>-0.91380615386367936</v>
      </c>
      <c r="V18" s="3">
        <f>LN('Domestic Price (US $, indices)'!AC18/'International Price (US $, ind)'!V18)</f>
        <v>-0.93111698975136969</v>
      </c>
      <c r="W18" s="3">
        <f>LN('Domestic Price (US $, indices)'!AD18/'International Price (US $, ind)'!W18)</f>
        <v>-0.94739792012903501</v>
      </c>
      <c r="X18" s="3">
        <f>LN('Domestic Price (US $, indices)'!AE18/'International Price (US $, ind)'!X18)</f>
        <v>-0.96311399385996654</v>
      </c>
      <c r="Y18" s="3">
        <f>LN('Domestic Price (US $, indices)'!AF18/'International Price (US $, ind)'!Y18)</f>
        <v>-0.97851520213983656</v>
      </c>
      <c r="Z18" s="3">
        <f>LN('Domestic Price (US $, indices)'!AG18/'International Price (US $, ind)'!Z18)</f>
        <v>-0.99310754544066404</v>
      </c>
      <c r="AA18" s="3">
        <f>LN('Domestic Price (US $, indices)'!AH18/'International Price (US $, ind)'!AA18)</f>
        <v>-1.0067642671836581</v>
      </c>
      <c r="AB18" s="3">
        <f>LN('Domestic Price (US $, indices)'!AI18/'International Price (US $, ind)'!AB18)</f>
        <v>-1.019699661158443</v>
      </c>
      <c r="AC18" s="3">
        <f>LN('Domestic Price (US $, indices)'!AJ18/'International Price (US $, ind)'!AC18)</f>
        <v>-1.0321284553197976</v>
      </c>
      <c r="AD18" s="3">
        <f>LN('Domestic Price (US $, indices)'!AK18/'International Price (US $, ind)'!AD18)</f>
        <v>-1.0440855667643583</v>
      </c>
      <c r="AE18" s="3">
        <f>LN('Domestic Price (US $, indices)'!AL18/'International Price (US $, ind)'!AE18)</f>
        <v>-1.0555779194052342</v>
      </c>
      <c r="AF18" s="3">
        <f>LN('Domestic Price (US $, indices)'!AM18/'International Price (US $, ind)'!AF18)</f>
        <v>-1.0666364710819682</v>
      </c>
    </row>
    <row r="19" spans="1:32" x14ac:dyDescent="0.2">
      <c r="A19" s="11" t="s">
        <v>59</v>
      </c>
      <c r="B19" s="3">
        <f>LN('Domestic Price (US $, indices)'!I19/'International Price (US $, ind)'!B19)</f>
        <v>0.37140315864562862</v>
      </c>
      <c r="C19" s="3">
        <f>LN('Domestic Price (US $, indices)'!J19/'International Price (US $, ind)'!C19)</f>
        <v>0.31051999711158729</v>
      </c>
      <c r="D19" s="3">
        <f>LN('Domestic Price (US $, indices)'!K19/'International Price (US $, ind)'!D19)</f>
        <v>0.23128437289751719</v>
      </c>
      <c r="E19" s="3">
        <f>LN('Domestic Price (US $, indices)'!L19/'International Price (US $, ind)'!E19)</f>
        <v>0.35570629456183689</v>
      </c>
      <c r="F19" s="3">
        <f>LN('Domestic Price (US $, indices)'!M19/'International Price (US $, ind)'!F19)</f>
        <v>0.22968319033610246</v>
      </c>
      <c r="G19" s="3">
        <f>LN('Domestic Price (US $, indices)'!N19/'International Price (US $, ind)'!G19)</f>
        <v>0.19436402600303096</v>
      </c>
      <c r="H19" s="3">
        <f>LN('Domestic Price (US $, indices)'!O19/'International Price (US $, ind)'!H19)</f>
        <v>0.18237350027399507</v>
      </c>
      <c r="I19" s="3">
        <f>LN('Domestic Price (US $, indices)'!P19/'International Price (US $, ind)'!I19)</f>
        <v>0.16476993129785758</v>
      </c>
      <c r="J19" s="3">
        <f>LN('Domestic Price (US $, indices)'!Q19/'International Price (US $, ind)'!J19)</f>
        <v>0.1545075794542301</v>
      </c>
      <c r="K19" s="3">
        <f>LN('Domestic Price (US $, indices)'!R19/'International Price (US $, ind)'!K19)</f>
        <v>0.13735440162998197</v>
      </c>
      <c r="L19" s="3">
        <f>LN('Domestic Price (US $, indices)'!S19/'International Price (US $, ind)'!L19)</f>
        <v>0.12234484256328711</v>
      </c>
      <c r="M19" s="3">
        <f>LN('Domestic Price (US $, indices)'!T19/'International Price (US $, ind)'!M19)</f>
        <v>0.10543184162605967</v>
      </c>
      <c r="N19" s="3">
        <f>LN('Domestic Price (US $, indices)'!U19/'International Price (US $, ind)'!N19)</f>
        <v>9.065008000089797E-2</v>
      </c>
      <c r="O19" s="3">
        <f>LN('Domestic Price (US $, indices)'!V19/'International Price (US $, ind)'!O19)</f>
        <v>7.0751116678203732E-2</v>
      </c>
      <c r="P19" s="3">
        <f>LN('Domestic Price (US $, indices)'!W19/'International Price (US $, ind)'!P19)</f>
        <v>4.8282804182522135E-2</v>
      </c>
      <c r="Q19" s="3">
        <f>LN('Domestic Price (US $, indices)'!X19/'International Price (US $, ind)'!Q19)</f>
        <v>3.5307873932160866E-2</v>
      </c>
      <c r="R19" s="3">
        <f>LN('Domestic Price (US $, indices)'!Y19/'International Price (US $, ind)'!R19)</f>
        <v>2.1579147588246615E-2</v>
      </c>
      <c r="S19" s="3">
        <f>LN('Domestic Price (US $, indices)'!Z19/'International Price (US $, ind)'!S19)</f>
        <v>7.5390074862656089E-3</v>
      </c>
      <c r="T19" s="3">
        <f>LN('Domestic Price (US $, indices)'!AA19/'International Price (US $, ind)'!T19)</f>
        <v>-6.7221738247618401E-3</v>
      </c>
      <c r="U19" s="3">
        <f>LN('Domestic Price (US $, indices)'!AB19/'International Price (US $, ind)'!U19)</f>
        <v>-2.1379325193617505E-2</v>
      </c>
      <c r="V19" s="3">
        <f>LN('Domestic Price (US $, indices)'!AC19/'International Price (US $, ind)'!V19)</f>
        <v>-3.596936824485901E-2</v>
      </c>
      <c r="W19" s="3">
        <f>LN('Domestic Price (US $, indices)'!AD19/'International Price (US $, ind)'!W19)</f>
        <v>-5.051697907023249E-2</v>
      </c>
      <c r="X19" s="3">
        <f>LN('Domestic Price (US $, indices)'!AE19/'International Price (US $, ind)'!X19)</f>
        <v>-6.4912597313282944E-2</v>
      </c>
      <c r="Y19" s="3">
        <f>LN('Domestic Price (US $, indices)'!AF19/'International Price (US $, ind)'!Y19)</f>
        <v>-7.928423286668633E-2</v>
      </c>
      <c r="Z19" s="3">
        <f>LN('Domestic Price (US $, indices)'!AG19/'International Price (US $, ind)'!Z19)</f>
        <v>-9.3153705051580993E-2</v>
      </c>
      <c r="AA19" s="3">
        <f>LN('Domestic Price (US $, indices)'!AH19/'International Price (US $, ind)'!AA19)</f>
        <v>-0.10618642527277679</v>
      </c>
      <c r="AB19" s="3">
        <f>LN('Domestic Price (US $, indices)'!AI19/'International Price (US $, ind)'!AB19)</f>
        <v>-0.11926225674106322</v>
      </c>
      <c r="AC19" s="3">
        <f>LN('Domestic Price (US $, indices)'!AJ19/'International Price (US $, ind)'!AC19)</f>
        <v>-0.13229762293124855</v>
      </c>
      <c r="AD19" s="3">
        <f>LN('Domestic Price (US $, indices)'!AK19/'International Price (US $, ind)'!AD19)</f>
        <v>-0.14526389801237821</v>
      </c>
      <c r="AE19" s="3">
        <f>LN('Domestic Price (US $, indices)'!AL19/'International Price (US $, ind)'!AE19)</f>
        <v>-0.15812595269413487</v>
      </c>
      <c r="AF19" s="3">
        <f>LN('Domestic Price (US $, indices)'!AM19/'International Price (US $, ind)'!AF19)</f>
        <v>-0.17083595861360529</v>
      </c>
    </row>
    <row r="20" spans="1:32" x14ac:dyDescent="0.2">
      <c r="A20" s="11" t="s">
        <v>60</v>
      </c>
      <c r="B20" s="3">
        <f>LN('Domestic Price (US $, indices)'!I20/'International Price (US $, ind)'!B20)</f>
        <v>0.58561477450446264</v>
      </c>
      <c r="C20" s="3">
        <f>LN('Domestic Price (US $, indices)'!J20/'International Price (US $, ind)'!C20)</f>
        <v>-0.65792538661091038</v>
      </c>
      <c r="D20" s="3">
        <f>LN('Domestic Price (US $, indices)'!K20/'International Price (US $, ind)'!D20)</f>
        <v>-1.3079283769082946</v>
      </c>
      <c r="E20" s="3">
        <f>LN('Domestic Price (US $, indices)'!L20/'International Price (US $, ind)'!E20)</f>
        <v>-0.75779983354860714</v>
      </c>
      <c r="F20" s="3">
        <f>LN('Domestic Price (US $, indices)'!M20/'International Price (US $, ind)'!F20)</f>
        <v>-0.97107961104830143</v>
      </c>
      <c r="G20" s="3">
        <f>LN('Domestic Price (US $, indices)'!N20/'International Price (US $, ind)'!G20)</f>
        <v>-1.2235738496547663</v>
      </c>
      <c r="H20" s="3">
        <f>LN('Domestic Price (US $, indices)'!O20/'International Price (US $, ind)'!H20)</f>
        <v>-1.3041918749798993</v>
      </c>
      <c r="I20" s="3">
        <f>LN('Domestic Price (US $, indices)'!P20/'International Price (US $, ind)'!I20)</f>
        <v>-1.3984168164931237</v>
      </c>
      <c r="J20" s="3">
        <f>LN('Domestic Price (US $, indices)'!Q20/'International Price (US $, ind)'!J20)</f>
        <v>-1.4608782655381451</v>
      </c>
      <c r="K20" s="3">
        <f>LN('Domestic Price (US $, indices)'!R20/'International Price (US $, ind)'!K20)</f>
        <v>-1.5222756193834062</v>
      </c>
      <c r="L20" s="3">
        <f>LN('Domestic Price (US $, indices)'!S20/'International Price (US $, ind)'!L20)</f>
        <v>-1.5734929408750897</v>
      </c>
      <c r="M20" s="3">
        <f>LN('Domestic Price (US $, indices)'!T20/'International Price (US $, ind)'!M20)</f>
        <v>-1.6289412010072608</v>
      </c>
      <c r="N20" s="3">
        <f>LN('Domestic Price (US $, indices)'!U20/'International Price (US $, ind)'!N20)</f>
        <v>-1.6797814903847703</v>
      </c>
      <c r="O20" s="3">
        <f>LN('Domestic Price (US $, indices)'!V20/'International Price (US $, ind)'!O20)</f>
        <v>-1.716850426430037</v>
      </c>
      <c r="P20" s="3">
        <f>LN('Domestic Price (US $, indices)'!W20/'International Price (US $, ind)'!P20)</f>
        <v>-1.7580846668536243</v>
      </c>
      <c r="Q20" s="3">
        <f>LN('Domestic Price (US $, indices)'!X20/'International Price (US $, ind)'!Q20)</f>
        <v>-1.7982050123287034</v>
      </c>
      <c r="R20" s="3">
        <f>LN('Domestic Price (US $, indices)'!Y20/'International Price (US $, ind)'!R20)</f>
        <v>-1.8354075604741902</v>
      </c>
      <c r="S20" s="3">
        <f>LN('Domestic Price (US $, indices)'!Z20/'International Price (US $, ind)'!S20)</f>
        <v>-1.8702042947750563</v>
      </c>
      <c r="T20" s="3">
        <f>LN('Domestic Price (US $, indices)'!AA20/'International Price (US $, ind)'!T20)</f>
        <v>-1.9032907317245971</v>
      </c>
      <c r="U20" s="3">
        <f>LN('Domestic Price (US $, indices)'!AB20/'International Price (US $, ind)'!U20)</f>
        <v>-1.9349661722449012</v>
      </c>
      <c r="V20" s="3">
        <f>LN('Domestic Price (US $, indices)'!AC20/'International Price (US $, ind)'!V20)</f>
        <v>-1.9647157377119084</v>
      </c>
      <c r="W20" s="3">
        <f>LN('Domestic Price (US $, indices)'!AD20/'International Price (US $, ind)'!W20)</f>
        <v>-1.9926170171906876</v>
      </c>
      <c r="X20" s="3">
        <f>LN('Domestic Price (US $, indices)'!AE20/'International Price (US $, ind)'!X20)</f>
        <v>-2.0196976111641085</v>
      </c>
      <c r="Y20" s="3">
        <f>LN('Domestic Price (US $, indices)'!AF20/'International Price (US $, ind)'!Y20)</f>
        <v>-2.0467550744879111</v>
      </c>
      <c r="Z20" s="3">
        <f>LN('Domestic Price (US $, indices)'!AG20/'International Price (US $, ind)'!Z20)</f>
        <v>-2.0716864463590832</v>
      </c>
      <c r="AA20" s="3">
        <f>LN('Domestic Price (US $, indices)'!AH20/'International Price (US $, ind)'!AA20)</f>
        <v>-2.0955163685881666</v>
      </c>
      <c r="AB20" s="3">
        <f>LN('Domestic Price (US $, indices)'!AI20/'International Price (US $, ind)'!AB20)</f>
        <v>-2.1184741995236473</v>
      </c>
      <c r="AC20" s="3">
        <f>LN('Domestic Price (US $, indices)'!AJ20/'International Price (US $, ind)'!AC20)</f>
        <v>-2.1406226084603346</v>
      </c>
      <c r="AD20" s="3">
        <f>LN('Domestic Price (US $, indices)'!AK20/'International Price (US $, ind)'!AD20)</f>
        <v>-2.1619222295624305</v>
      </c>
      <c r="AE20" s="3">
        <f>LN('Domestic Price (US $, indices)'!AL20/'International Price (US $, ind)'!AE20)</f>
        <v>-2.1824622527123325</v>
      </c>
      <c r="AF20" s="3">
        <f>LN('Domestic Price (US $, indices)'!AM20/'International Price (US $, ind)'!AF20)</f>
        <v>-2.2023342866382341</v>
      </c>
    </row>
    <row r="21" spans="1:32" x14ac:dyDescent="0.2">
      <c r="A21" s="11" t="s">
        <v>61</v>
      </c>
      <c r="B21" s="3">
        <f>LN('Domestic Price (US $, indices)'!I21/'International Price (US $, ind)'!B21)</f>
        <v>0.51161228848395868</v>
      </c>
      <c r="C21" s="3">
        <f>LN('Domestic Price (US $, indices)'!J21/'International Price (US $, ind)'!C21)</f>
        <v>0.21153723239308997</v>
      </c>
      <c r="D21" s="3">
        <f>LN('Domestic Price (US $, indices)'!K21/'International Price (US $, ind)'!D21)</f>
        <v>0.18208634569090631</v>
      </c>
      <c r="E21" s="3">
        <f>LN('Domestic Price (US $, indices)'!L21/'International Price (US $, ind)'!E21)</f>
        <v>0.32278260079258342</v>
      </c>
      <c r="F21" s="3">
        <f>LN('Domestic Price (US $, indices)'!M21/'International Price (US $, ind)'!F21)</f>
        <v>0.18322954998231791</v>
      </c>
      <c r="G21" s="3">
        <f>LN('Domestic Price (US $, indices)'!N21/'International Price (US $, ind)'!G21)</f>
        <v>0.15457448692933029</v>
      </c>
      <c r="H21" s="3">
        <f>LN('Domestic Price (US $, indices)'!O21/'International Price (US $, ind)'!H21)</f>
        <v>0.12937744153966657</v>
      </c>
      <c r="I21" s="3">
        <f>LN('Domestic Price (US $, indices)'!P21/'International Price (US $, ind)'!I21)</f>
        <v>0.11657666331596046</v>
      </c>
      <c r="J21" s="3">
        <f>LN('Domestic Price (US $, indices)'!Q21/'International Price (US $, ind)'!J21)</f>
        <v>9.8805508904465517E-2</v>
      </c>
      <c r="K21" s="3">
        <f>LN('Domestic Price (US $, indices)'!R21/'International Price (US $, ind)'!K21)</f>
        <v>8.5511520505080277E-2</v>
      </c>
      <c r="L21" s="3">
        <f>LN('Domestic Price (US $, indices)'!S21/'International Price (US $, ind)'!L21)</f>
        <v>6.9030869013006105E-2</v>
      </c>
      <c r="M21" s="3">
        <f>LN('Domestic Price (US $, indices)'!T21/'International Price (US $, ind)'!M21)</f>
        <v>5.3944683558885945E-2</v>
      </c>
      <c r="N21" s="3">
        <f>LN('Domestic Price (US $, indices)'!U21/'International Price (US $, ind)'!N21)</f>
        <v>3.67760258275815E-2</v>
      </c>
      <c r="O21" s="3">
        <f>LN('Domestic Price (US $, indices)'!V21/'International Price (US $, ind)'!O21)</f>
        <v>1.8206837847109344E-2</v>
      </c>
      <c r="P21" s="3">
        <f>LN('Domestic Price (US $, indices)'!W21/'International Price (US $, ind)'!P21)</f>
        <v>-2.71854991037553E-3</v>
      </c>
      <c r="Q21" s="3">
        <f>LN('Domestic Price (US $, indices)'!X21/'International Price (US $, ind)'!Q21)</f>
        <v>-1.6206405444049797E-2</v>
      </c>
      <c r="R21" s="3">
        <f>LN('Domestic Price (US $, indices)'!Y21/'International Price (US $, ind)'!R21)</f>
        <v>-3.035193030590385E-2</v>
      </c>
      <c r="S21" s="3">
        <f>LN('Domestic Price (US $, indices)'!Z21/'International Price (US $, ind)'!S21)</f>
        <v>-4.4496714038552709E-2</v>
      </c>
      <c r="T21" s="3">
        <f>LN('Domestic Price (US $, indices)'!AA21/'International Price (US $, ind)'!T21)</f>
        <v>-5.8897456514932896E-2</v>
      </c>
      <c r="U21" s="3">
        <f>LN('Domestic Price (US $, indices)'!AB21/'International Price (US $, ind)'!U21)</f>
        <v>-7.3326532400345881E-2</v>
      </c>
      <c r="V21" s="3">
        <f>LN('Domestic Price (US $, indices)'!AC21/'International Price (US $, ind)'!V21)</f>
        <v>-8.7838399391902786E-2</v>
      </c>
      <c r="W21" s="3">
        <f>LN('Domestic Price (US $, indices)'!AD21/'International Price (US $, ind)'!W21)</f>
        <v>-0.10230423355761246</v>
      </c>
      <c r="X21" s="3">
        <f>LN('Domestic Price (US $, indices)'!AE21/'International Price (US $, ind)'!X21)</f>
        <v>-0.11669837339027035</v>
      </c>
      <c r="Y21" s="3">
        <f>LN('Domestic Price (US $, indices)'!AF21/'International Price (US $, ind)'!Y21)</f>
        <v>-0.1308925636458671</v>
      </c>
      <c r="Z21" s="3">
        <f>LN('Domestic Price (US $, indices)'!AG21/'International Price (US $, ind)'!Z21)</f>
        <v>-0.1446590921176229</v>
      </c>
      <c r="AA21" s="3">
        <f>LN('Domestic Price (US $, indices)'!AH21/'International Price (US $, ind)'!AA21)</f>
        <v>-0.15775941862416859</v>
      </c>
      <c r="AB21" s="3">
        <f>LN('Domestic Price (US $, indices)'!AI21/'International Price (US $, ind)'!AB21)</f>
        <v>-0.17084075546076338</v>
      </c>
      <c r="AC21" s="3">
        <f>LN('Domestic Price (US $, indices)'!AJ21/'International Price (US $, ind)'!AC21)</f>
        <v>-0.18385198304228431</v>
      </c>
      <c r="AD21" s="3">
        <f>LN('Domestic Price (US $, indices)'!AK21/'International Price (US $, ind)'!AD21)</f>
        <v>-0.19677336971327583</v>
      </c>
      <c r="AE21" s="3">
        <f>LN('Domestic Price (US $, indices)'!AL21/'International Price (US $, ind)'!AE21)</f>
        <v>-0.20957684975593935</v>
      </c>
      <c r="AF21" s="3">
        <f>LN('Domestic Price (US $, indices)'!AM21/'International Price (US $, ind)'!AF21)</f>
        <v>-0.22224171020418851</v>
      </c>
    </row>
    <row r="22" spans="1:32" x14ac:dyDescent="0.2">
      <c r="A22" s="11" t="s">
        <v>62</v>
      </c>
      <c r="B22" s="3">
        <f>LN('Domestic Price (US $, indices)'!I22/'International Price (US $, ind)'!B22)</f>
        <v>-0.10120250550916267</v>
      </c>
      <c r="C22" s="3">
        <f>LN('Domestic Price (US $, indices)'!J22/'International Price (US $, ind)'!C22)</f>
        <v>-0.1011488113013661</v>
      </c>
      <c r="D22" s="3">
        <f>LN('Domestic Price (US $, indices)'!K22/'International Price (US $, ind)'!D22)</f>
        <v>-4.3751753559833295E-2</v>
      </c>
      <c r="E22" s="3">
        <f>LN('Domestic Price (US $, indices)'!L22/'International Price (US $, ind)'!E22)</f>
        <v>-0.1081534440683319</v>
      </c>
      <c r="F22" s="3">
        <f>LN('Domestic Price (US $, indices)'!M22/'International Price (US $, ind)'!F22)</f>
        <v>-0.14621848650595262</v>
      </c>
      <c r="G22" s="3">
        <f>LN('Domestic Price (US $, indices)'!N22/'International Price (US $, ind)'!G22)</f>
        <v>-0.13205470574693901</v>
      </c>
      <c r="H22" s="3">
        <f>LN('Domestic Price (US $, indices)'!O22/'International Price (US $, ind)'!H22)</f>
        <v>-0.1272738850497315</v>
      </c>
      <c r="I22" s="3">
        <f>LN('Domestic Price (US $, indices)'!P22/'International Price (US $, ind)'!I22)</f>
        <v>-0.11788007648298794</v>
      </c>
      <c r="J22" s="3">
        <f>LN('Domestic Price (US $, indices)'!Q22/'International Price (US $, ind)'!J22)</f>
        <v>-0.1144195376814114</v>
      </c>
      <c r="K22" s="3">
        <f>LN('Domestic Price (US $, indices)'!R22/'International Price (US $, ind)'!K22)</f>
        <v>-0.1119876943582559</v>
      </c>
      <c r="L22" s="3">
        <f>LN('Domestic Price (US $, indices)'!S22/'International Price (US $, ind)'!L22)</f>
        <v>-0.1128596626194253</v>
      </c>
      <c r="M22" s="3">
        <f>LN('Domestic Price (US $, indices)'!T22/'International Price (US $, ind)'!M22)</f>
        <v>-0.11168347958610957</v>
      </c>
      <c r="N22" s="3">
        <f>LN('Domestic Price (US $, indices)'!U22/'International Price (US $, ind)'!N22)</f>
        <v>-0.11470327058652474</v>
      </c>
      <c r="O22" s="3">
        <f>LN('Domestic Price (US $, indices)'!V22/'International Price (US $, ind)'!O22)</f>
        <v>-0.12168216176570353</v>
      </c>
      <c r="P22" s="3">
        <f>LN('Domestic Price (US $, indices)'!W22/'International Price (US $, ind)'!P22)</f>
        <v>-0.12295745652780554</v>
      </c>
      <c r="Q22" s="3">
        <f>LN('Domestic Price (US $, indices)'!X22/'International Price (US $, ind)'!Q22)</f>
        <v>-0.12094406244873399</v>
      </c>
      <c r="R22" s="3">
        <f>LN('Domestic Price (US $, indices)'!Y22/'International Price (US $, ind)'!R22)</f>
        <v>-0.11980712210030023</v>
      </c>
      <c r="S22" s="3">
        <f>LN('Domestic Price (US $, indices)'!Z22/'International Price (US $, ind)'!S22)</f>
        <v>-0.11917902727454098</v>
      </c>
      <c r="T22" s="3">
        <f>LN('Domestic Price (US $, indices)'!AA22/'International Price (US $, ind)'!T22)</f>
        <v>-0.11927563214604174</v>
      </c>
      <c r="U22" s="3">
        <f>LN('Domestic Price (US $, indices)'!AB22/'International Price (US $, ind)'!U22)</f>
        <v>-0.11980279200826426</v>
      </c>
      <c r="V22" s="3">
        <f>LN('Domestic Price (US $, indices)'!AC22/'International Price (US $, ind)'!V22)</f>
        <v>-0.12056501663465041</v>
      </c>
      <c r="W22" s="3">
        <f>LN('Domestic Price (US $, indices)'!AD22/'International Price (US $, ind)'!W22)</f>
        <v>-0.12135218847076505</v>
      </c>
      <c r="X22" s="3">
        <f>LN('Domestic Price (US $, indices)'!AE22/'International Price (US $, ind)'!X22)</f>
        <v>-0.12231035991963712</v>
      </c>
      <c r="Y22" s="3">
        <f>LN('Domestic Price (US $, indices)'!AF22/'International Price (US $, ind)'!Y22)</f>
        <v>-0.12307785527938145</v>
      </c>
      <c r="Z22" s="3">
        <f>LN('Domestic Price (US $, indices)'!AG22/'International Price (US $, ind)'!Z22)</f>
        <v>-0.12321258446387338</v>
      </c>
      <c r="AA22" s="3">
        <f>LN('Domestic Price (US $, indices)'!AH22/'International Price (US $, ind)'!AA22)</f>
        <v>-0.12324101454605392</v>
      </c>
      <c r="AB22" s="3">
        <f>LN('Domestic Price (US $, indices)'!AI22/'International Price (US $, ind)'!AB22)</f>
        <v>-0.12346799716077062</v>
      </c>
      <c r="AC22" s="3">
        <f>LN('Domestic Price (US $, indices)'!AJ22/'International Price (US $, ind)'!AC22)</f>
        <v>-0.12383448462023966</v>
      </c>
      <c r="AD22" s="3">
        <f>LN('Domestic Price (US $, indices)'!AK22/'International Price (US $, ind)'!AD22)</f>
        <v>-0.12429821690917899</v>
      </c>
      <c r="AE22" s="3">
        <f>LN('Domestic Price (US $, indices)'!AL22/'International Price (US $, ind)'!AE22)</f>
        <v>-0.12480015950732411</v>
      </c>
      <c r="AF22" s="3">
        <f>LN('Domestic Price (US $, indices)'!AM22/'International Price (US $, ind)'!AF22)</f>
        <v>-0.12529859606426835</v>
      </c>
    </row>
    <row r="23" spans="1:32" x14ac:dyDescent="0.2">
      <c r="A23" s="11" t="s">
        <v>63</v>
      </c>
      <c r="B23" s="3">
        <f>LN('Domestic Price (US $, indices)'!I23/'International Price (US $, ind)'!B23)</f>
        <v>0.53153841768548293</v>
      </c>
      <c r="C23" s="3">
        <f>LN('Domestic Price (US $, indices)'!J23/'International Price (US $, ind)'!C23)</f>
        <v>0.20467620234975872</v>
      </c>
      <c r="D23" s="3">
        <f>LN('Domestic Price (US $, indices)'!K23/'International Price (US $, ind)'!D23)</f>
        <v>-7.2669332467914108E-3</v>
      </c>
      <c r="E23" s="3">
        <f>LN('Domestic Price (US $, indices)'!L23/'International Price (US $, ind)'!E23)</f>
        <v>0.18154162933935708</v>
      </c>
      <c r="F23" s="3">
        <f>LN('Domestic Price (US $, indices)'!M23/'International Price (US $, ind)'!F23)</f>
        <v>8.4912276834249859E-2</v>
      </c>
      <c r="G23" s="3">
        <f>LN('Domestic Price (US $, indices)'!N23/'International Price (US $, ind)'!G23)</f>
        <v>6.2370962781713758E-2</v>
      </c>
      <c r="H23" s="3">
        <f>LN('Domestic Price (US $, indices)'!O23/'International Price (US $, ind)'!H23)</f>
        <v>9.1496392762836165E-2</v>
      </c>
      <c r="I23" s="3">
        <f>LN('Domestic Price (US $, indices)'!P23/'International Price (US $, ind)'!I23)</f>
        <v>7.9656030028338348E-2</v>
      </c>
      <c r="J23" s="3">
        <f>LN('Domestic Price (US $, indices)'!Q23/'International Price (US $, ind)'!J23)</f>
        <v>9.7012074951448077E-2</v>
      </c>
      <c r="K23" s="3">
        <f>LN('Domestic Price (US $, indices)'!R23/'International Price (US $, ind)'!K23)</f>
        <v>9.4168253993979836E-2</v>
      </c>
      <c r="L23" s="3">
        <f>LN('Domestic Price (US $, indices)'!S23/'International Price (US $, ind)'!L23)</f>
        <v>0.10356828223561269</v>
      </c>
      <c r="M23" s="3">
        <f>LN('Domestic Price (US $, indices)'!T23/'International Price (US $, ind)'!M23)</f>
        <v>0.10445078274252745</v>
      </c>
      <c r="N23" s="3">
        <f>LN('Domestic Price (US $, indices)'!U23/'International Price (US $, ind)'!N23)</f>
        <v>0.10984528796496679</v>
      </c>
      <c r="O23" s="3">
        <f>LN('Domestic Price (US $, indices)'!V23/'International Price (US $, ind)'!O23)</f>
        <v>0.10712363139273177</v>
      </c>
      <c r="P23" s="3">
        <f>LN('Domestic Price (US $, indices)'!W23/'International Price (US $, ind)'!P23)</f>
        <v>0.11284289004668575</v>
      </c>
      <c r="Q23" s="3">
        <f>LN('Domestic Price (US $, indices)'!X23/'International Price (US $, ind)'!Q23)</f>
        <v>0.11754068831850291</v>
      </c>
      <c r="R23" s="3">
        <f>LN('Domestic Price (US $, indices)'!Y23/'International Price (US $, ind)'!R23)</f>
        <v>0.12291720041020106</v>
      </c>
      <c r="S23" s="3">
        <f>LN('Domestic Price (US $, indices)'!Z23/'International Price (US $, ind)'!S23)</f>
        <v>0.12723326234933044</v>
      </c>
      <c r="T23" s="3">
        <f>LN('Domestic Price (US $, indices)'!AA23/'International Price (US $, ind)'!T23)</f>
        <v>0.13177229879663871</v>
      </c>
      <c r="U23" s="3">
        <f>LN('Domestic Price (US $, indices)'!AB23/'International Price (US $, ind)'!U23)</f>
        <v>0.13573391090454184</v>
      </c>
      <c r="V23" s="3">
        <f>LN('Domestic Price (US $, indices)'!AC23/'International Price (US $, ind)'!V23)</f>
        <v>0.13980904327359522</v>
      </c>
      <c r="W23" s="3">
        <f>LN('Domestic Price (US $, indices)'!AD23/'International Price (US $, ind)'!W23)</f>
        <v>0.14368635274297864</v>
      </c>
      <c r="X23" s="3">
        <f>LN('Domestic Price (US $, indices)'!AE23/'International Price (US $, ind)'!X23)</f>
        <v>0.14761602235885199</v>
      </c>
      <c r="Y23" s="3">
        <f>LN('Domestic Price (US $, indices)'!AF23/'International Price (US $, ind)'!Y23)</f>
        <v>0.15155485286794548</v>
      </c>
      <c r="Z23" s="3">
        <f>LN('Domestic Price (US $, indices)'!AG23/'International Price (US $, ind)'!Z23)</f>
        <v>0.15605232974239719</v>
      </c>
      <c r="AA23" s="3">
        <f>LN('Domestic Price (US $, indices)'!AH23/'International Price (US $, ind)'!AA23)</f>
        <v>0.16049883506974966</v>
      </c>
      <c r="AB23" s="3">
        <f>LN('Domestic Price (US $, indices)'!AI23/'International Price (US $, ind)'!AB23)</f>
        <v>0.16487321687730871</v>
      </c>
      <c r="AC23" s="3">
        <f>LN('Domestic Price (US $, indices)'!AJ23/'International Price (US $, ind)'!AC23)</f>
        <v>0.16917996293007789</v>
      </c>
      <c r="AD23" s="3">
        <f>LN('Domestic Price (US $, indices)'!AK23/'International Price (US $, ind)'!AD23)</f>
        <v>0.17346520425529663</v>
      </c>
      <c r="AE23" s="3">
        <f>LN('Domestic Price (US $, indices)'!AL23/'International Price (US $, ind)'!AE23)</f>
        <v>0.17774014967358612</v>
      </c>
      <c r="AF23" s="3">
        <f>LN('Domestic Price (US $, indices)'!AM23/'International Price (US $, ind)'!AF23)</f>
        <v>0.18203771223890736</v>
      </c>
    </row>
    <row r="24" spans="1:32" x14ac:dyDescent="0.2">
      <c r="A24" s="11" t="s">
        <v>64</v>
      </c>
      <c r="B24" s="3">
        <f>LN('Domestic Price (US $, indices)'!I24/'International Price (US $, ind)'!B24)</f>
        <v>0.43052115882719549</v>
      </c>
      <c r="C24" s="3">
        <f>LN('Domestic Price (US $, indices)'!J24/'International Price (US $, ind)'!C24)</f>
        <v>-0.24659359241518403</v>
      </c>
      <c r="D24" s="3">
        <f>LN('Domestic Price (US $, indices)'!K24/'International Price (US $, ind)'!D24)</f>
        <v>-0.72372687100936894</v>
      </c>
      <c r="E24" s="3">
        <f>LN('Domestic Price (US $, indices)'!L24/'International Price (US $, ind)'!E24)</f>
        <v>-0.26474327356048505</v>
      </c>
      <c r="F24" s="3">
        <f>LN('Domestic Price (US $, indices)'!M24/'International Price (US $, ind)'!F24)</f>
        <v>-0.41085928418837997</v>
      </c>
      <c r="G24" s="3">
        <f>LN('Domestic Price (US $, indices)'!N24/'International Price (US $, ind)'!G24)</f>
        <v>-0.45878116015541304</v>
      </c>
      <c r="H24" s="3">
        <f>LN('Domestic Price (US $, indices)'!O24/'International Price (US $, ind)'!H24)</f>
        <v>-0.39778143836706031</v>
      </c>
      <c r="I24" s="3">
        <f>LN('Domestic Price (US $, indices)'!P24/'International Price (US $, ind)'!I24)</f>
        <v>-0.41299403894693432</v>
      </c>
      <c r="J24" s="3">
        <f>LN('Domestic Price (US $, indices)'!Q24/'International Price (US $, ind)'!J24)</f>
        <v>-0.37247650932706133</v>
      </c>
      <c r="K24" s="3">
        <f>LN('Domestic Price (US $, indices)'!R24/'International Price (US $, ind)'!K24)</f>
        <v>-0.36905167594456351</v>
      </c>
      <c r="L24" s="3">
        <f>LN('Domestic Price (US $, indices)'!S24/'International Price (US $, ind)'!L24)</f>
        <v>-0.34093371481208867</v>
      </c>
      <c r="M24" s="3">
        <f>LN('Domestic Price (US $, indices)'!T24/'International Price (US $, ind)'!M24)</f>
        <v>-0.327673617777269</v>
      </c>
      <c r="N24" s="3">
        <f>LN('Domestic Price (US $, indices)'!U24/'International Price (US $, ind)'!N24)</f>
        <v>-0.30435129701858293</v>
      </c>
      <c r="O24" s="3">
        <f>LN('Domestic Price (US $, indices)'!V24/'International Price (US $, ind)'!O24)</f>
        <v>-0.28787880397417398</v>
      </c>
      <c r="P24" s="3">
        <f>LN('Domestic Price (US $, indices)'!W24/'International Price (US $, ind)'!P24)</f>
        <v>-0.26640242418000498</v>
      </c>
      <c r="Q24" s="3">
        <f>LN('Domestic Price (US $, indices)'!X24/'International Price (US $, ind)'!Q24)</f>
        <v>-0.24865472556801049</v>
      </c>
      <c r="R24" s="3">
        <f>LN('Domestic Price (US $, indices)'!Y24/'International Price (US $, ind)'!R24)</f>
        <v>-0.22884107312116644</v>
      </c>
      <c r="S24" s="3">
        <f>LN('Domestic Price (US $, indices)'!Z24/'International Price (US $, ind)'!S24)</f>
        <v>-0.21067868487620919</v>
      </c>
      <c r="T24" s="3">
        <f>LN('Domestic Price (US $, indices)'!AA24/'International Price (US $, ind)'!T24)</f>
        <v>-0.19137827132429913</v>
      </c>
      <c r="U24" s="3">
        <f>LN('Domestic Price (US $, indices)'!AB24/'International Price (US $, ind)'!U24)</f>
        <v>-0.17264497135137408</v>
      </c>
      <c r="V24" s="3">
        <f>LN('Domestic Price (US $, indices)'!AC24/'International Price (US $, ind)'!V24)</f>
        <v>-0.15356053667695407</v>
      </c>
      <c r="W24" s="3">
        <f>LN('Domestic Price (US $, indices)'!AD24/'International Price (US $, ind)'!W24)</f>
        <v>-0.13495089303394769</v>
      </c>
      <c r="X24" s="3">
        <f>LN('Domestic Price (US $, indices)'!AE24/'International Price (US $, ind)'!X24)</f>
        <v>-0.11611408908821233</v>
      </c>
      <c r="Y24" s="3">
        <f>LN('Domestic Price (US $, indices)'!AF24/'International Price (US $, ind)'!Y24)</f>
        <v>-9.7526409166323991E-2</v>
      </c>
      <c r="Z24" s="3">
        <f>LN('Domestic Price (US $, indices)'!AG24/'International Price (US $, ind)'!Z24)</f>
        <v>-7.8872741859716336E-2</v>
      </c>
      <c r="AA24" s="3">
        <f>LN('Domestic Price (US $, indices)'!AH24/'International Price (US $, ind)'!AA24)</f>
        <v>-6.0260038531011313E-2</v>
      </c>
      <c r="AB24" s="3">
        <f>LN('Domestic Price (US $, indices)'!AI24/'International Price (US $, ind)'!AB24)</f>
        <v>-4.1614281085465908E-2</v>
      </c>
      <c r="AC24" s="3">
        <f>LN('Domestic Price (US $, indices)'!AJ24/'International Price (US $, ind)'!AC24)</f>
        <v>-2.3025312054273956E-2</v>
      </c>
      <c r="AD24" s="3">
        <f>LN('Domestic Price (US $, indices)'!AK24/'International Price (US $, ind)'!AD24)</f>
        <v>-4.4721547342047125E-3</v>
      </c>
      <c r="AE24" s="3">
        <f>LN('Domestic Price (US $, indices)'!AL24/'International Price (US $, ind)'!AE24)</f>
        <v>1.4030785905267943E-2</v>
      </c>
      <c r="AF24" s="3">
        <f>LN('Domestic Price (US $, indices)'!AM24/'International Price (US $, ind)'!AF24)</f>
        <v>3.2540793164864711E-2</v>
      </c>
    </row>
    <row r="25" spans="1:32" x14ac:dyDescent="0.2">
      <c r="A25" s="11" t="s">
        <v>65</v>
      </c>
      <c r="B25" s="3">
        <f>LN('Domestic Price (US $, indices)'!I25/'International Price (US $, ind)'!B25)</f>
        <v>0.22820210383407366</v>
      </c>
      <c r="C25" s="3">
        <f>LN('Domestic Price (US $, indices)'!J25/'International Price (US $, ind)'!C25)</f>
        <v>-8.513095905874718E-2</v>
      </c>
      <c r="D25" s="3">
        <f>LN('Domestic Price (US $, indices)'!K25/'International Price (US $, ind)'!D25)</f>
        <v>-0.26147035518038481</v>
      </c>
      <c r="E25" s="3">
        <f>LN('Domestic Price (US $, indices)'!L25/'International Price (US $, ind)'!E25)</f>
        <v>-1.6513089687739135E-2</v>
      </c>
      <c r="F25" s="3">
        <f>LN('Domestic Price (US $, indices)'!M25/'International Price (US $, ind)'!F25)</f>
        <v>-8.9173085828127774E-2</v>
      </c>
      <c r="G25" s="3">
        <f>LN('Domestic Price (US $, indices)'!N25/'International Price (US $, ind)'!G25)</f>
        <v>-9.432317865973E-2</v>
      </c>
      <c r="H25" s="3">
        <f>LN('Domestic Price (US $, indices)'!O25/'International Price (US $, ind)'!H25)</f>
        <v>-5.0704783371857659E-2</v>
      </c>
      <c r="I25" s="3">
        <f>LN('Domestic Price (US $, indices)'!P25/'International Price (US $, ind)'!I25)</f>
        <v>-4.5074015119182173E-2</v>
      </c>
      <c r="J25" s="3">
        <f>LN('Domestic Price (US $, indices)'!Q25/'International Price (US $, ind)'!J25)</f>
        <v>-1.1873106033698264E-2</v>
      </c>
      <c r="K25" s="3">
        <f>LN('Domestic Price (US $, indices)'!R25/'International Price (US $, ind)'!K25)</f>
        <v>4.6227466239236884E-3</v>
      </c>
      <c r="L25" s="3">
        <f>LN('Domestic Price (US $, indices)'!S25/'International Price (US $, ind)'!L25)</f>
        <v>3.0985140135162639E-2</v>
      </c>
      <c r="M25" s="3">
        <f>LN('Domestic Price (US $, indices)'!T25/'International Price (US $, ind)'!M25)</f>
        <v>4.7253747246544145E-2</v>
      </c>
      <c r="N25" s="3">
        <f>LN('Domestic Price (US $, indices)'!U25/'International Price (US $, ind)'!N25)</f>
        <v>6.7972647133122663E-2</v>
      </c>
      <c r="O25" s="3">
        <f>LN('Domestic Price (US $, indices)'!V25/'International Price (US $, ind)'!O25)</f>
        <v>8.9468211104055465E-2</v>
      </c>
      <c r="P25" s="3">
        <f>LN('Domestic Price (US $, indices)'!W25/'International Price (US $, ind)'!P25)</f>
        <v>0.11174317676719316</v>
      </c>
      <c r="Q25" s="3">
        <f>LN('Domestic Price (US $, indices)'!X25/'International Price (US $, ind)'!Q25)</f>
        <v>0.13148561438211637</v>
      </c>
      <c r="R25" s="3">
        <f>LN('Domestic Price (US $, indices)'!Y25/'International Price (US $, ind)'!R25)</f>
        <v>0.15170361862271214</v>
      </c>
      <c r="S25" s="3">
        <f>LN('Domestic Price (US $, indices)'!Z25/'International Price (US $, ind)'!S25)</f>
        <v>0.17098194003287695</v>
      </c>
      <c r="T25" s="3">
        <f>LN('Domestic Price (US $, indices)'!AA25/'International Price (US $, ind)'!T25)</f>
        <v>0.19043711489180348</v>
      </c>
      <c r="U25" s="3">
        <f>LN('Domestic Price (US $, indices)'!AB25/'International Price (US $, ind)'!U25)</f>
        <v>0.20941418816979759</v>
      </c>
      <c r="V25" s="3">
        <f>LN('Domestic Price (US $, indices)'!AC25/'International Price (US $, ind)'!V25)</f>
        <v>0.22871843232689837</v>
      </c>
      <c r="W25" s="3">
        <f>LN('Domestic Price (US $, indices)'!AD25/'International Price (US $, ind)'!W25)</f>
        <v>0.24787633326046885</v>
      </c>
      <c r="X25" s="3">
        <f>LN('Domestic Price (US $, indices)'!AE25/'International Price (US $, ind)'!X25)</f>
        <v>0.26674036470858392</v>
      </c>
      <c r="Y25" s="3">
        <f>LN('Domestic Price (US $, indices)'!AF25/'International Price (US $, ind)'!Y25)</f>
        <v>0.28485085778617641</v>
      </c>
      <c r="Z25" s="3">
        <f>LN('Domestic Price (US $, indices)'!AG25/'International Price (US $, ind)'!Z25)</f>
        <v>0.30299418561049057</v>
      </c>
      <c r="AA25" s="3">
        <f>LN('Domestic Price (US $, indices)'!AH25/'International Price (US $, ind)'!AA25)</f>
        <v>0.3210314540915481</v>
      </c>
      <c r="AB25" s="3">
        <f>LN('Domestic Price (US $, indices)'!AI25/'International Price (US $, ind)'!AB25)</f>
        <v>0.33895431309427743</v>
      </c>
      <c r="AC25" s="3">
        <f>LN('Domestic Price (US $, indices)'!AJ25/'International Price (US $, ind)'!AC25)</f>
        <v>0.35668937773526599</v>
      </c>
      <c r="AD25" s="3">
        <f>LN('Domestic Price (US $, indices)'!AK25/'International Price (US $, ind)'!AD25)</f>
        <v>0.37425221213539817</v>
      </c>
      <c r="AE25" s="3">
        <f>LN('Domestic Price (US $, indices)'!AL25/'International Price (US $, ind)'!AE25)</f>
        <v>0.39160282650489669</v>
      </c>
      <c r="AF25" s="3">
        <f>LN('Domestic Price (US $, indices)'!AM25/'International Price (US $, ind)'!AF25)</f>
        <v>0.40873962972724537</v>
      </c>
    </row>
    <row r="26" spans="1:32" x14ac:dyDescent="0.2">
      <c r="A26" s="11" t="s">
        <v>66</v>
      </c>
      <c r="B26" s="3">
        <f>LN('Domestic Price (US $, indices)'!I26/'International Price (US $, ind)'!B26)</f>
        <v>0.65529519851317297</v>
      </c>
      <c r="C26" s="3">
        <f>LN('Domestic Price (US $, indices)'!J26/'International Price (US $, ind)'!C26)</f>
        <v>0.46326510018083411</v>
      </c>
      <c r="D26" s="3">
        <f>LN('Domestic Price (US $, indices)'!K26/'International Price (US $, ind)'!D26)</f>
        <v>0.34275320907592394</v>
      </c>
      <c r="E26" s="3">
        <f>LN('Domestic Price (US $, indices)'!L26/'International Price (US $, ind)'!E26)</f>
        <v>0.49780521607976536</v>
      </c>
      <c r="F26" s="3">
        <f>LN('Domestic Price (US $, indices)'!M26/'International Price (US $, ind)'!F26)</f>
        <v>0.37040866625385188</v>
      </c>
      <c r="G26" s="3">
        <f>LN('Domestic Price (US $, indices)'!N26/'International Price (US $, ind)'!G26)</f>
        <v>0.36768053278218621</v>
      </c>
      <c r="H26" s="3">
        <f>LN('Domestic Price (US $, indices)'!O26/'International Price (US $, ind)'!H26)</f>
        <v>0.3887911159360205</v>
      </c>
      <c r="I26" s="3">
        <f>LN('Domestic Price (US $, indices)'!P26/'International Price (US $, ind)'!I26)</f>
        <v>0.38663341178985489</v>
      </c>
      <c r="J26" s="3">
        <f>LN('Domestic Price (US $, indices)'!Q26/'International Price (US $, ind)'!J26)</f>
        <v>0.40015673734683077</v>
      </c>
      <c r="K26" s="3">
        <f>LN('Domestic Price (US $, indices)'!R26/'International Price (US $, ind)'!K26)</f>
        <v>0.40123369180494389</v>
      </c>
      <c r="L26" s="3">
        <f>LN('Domestic Price (US $, indices)'!S26/'International Price (US $, ind)'!L26)</f>
        <v>0.40720097525889842</v>
      </c>
      <c r="M26" s="3">
        <f>LN('Domestic Price (US $, indices)'!T26/'International Price (US $, ind)'!M26)</f>
        <v>0.40681884452151129</v>
      </c>
      <c r="N26" s="3">
        <f>LN('Domestic Price (US $, indices)'!U26/'International Price (US $, ind)'!N26)</f>
        <v>0.4085693994071915</v>
      </c>
      <c r="O26" s="3">
        <f>LN('Domestic Price (US $, indices)'!V26/'International Price (US $, ind)'!O26)</f>
        <v>0.40684759953335037</v>
      </c>
      <c r="P26" s="3">
        <f>LN('Domestic Price (US $, indices)'!W26/'International Price (US $, ind)'!P26)</f>
        <v>0.40517215834754755</v>
      </c>
      <c r="Q26" s="3">
        <f>LN('Domestic Price (US $, indices)'!X26/'International Price (US $, ind)'!Q26)</f>
        <v>0.40946220351799417</v>
      </c>
      <c r="R26" s="3">
        <f>LN('Domestic Price (US $, indices)'!Y26/'International Price (US $, ind)'!R26)</f>
        <v>0.41355522698934594</v>
      </c>
      <c r="S26" s="3">
        <f>LN('Domestic Price (US $, indices)'!Z26/'International Price (US $, ind)'!S26)</f>
        <v>0.41665286069538615</v>
      </c>
      <c r="T26" s="3">
        <f>LN('Domestic Price (US $, indices)'!AA26/'International Price (US $, ind)'!T26)</f>
        <v>0.41950517518499503</v>
      </c>
      <c r="U26" s="3">
        <f>LN('Domestic Price (US $, indices)'!AB26/'International Price (US $, ind)'!U26)</f>
        <v>0.42168202142611144</v>
      </c>
      <c r="V26" s="3">
        <f>LN('Domestic Price (US $, indices)'!AC26/'International Price (US $, ind)'!V26)</f>
        <v>0.42365772517532263</v>
      </c>
      <c r="W26" s="3">
        <f>LN('Domestic Price (US $, indices)'!AD26/'International Price (US $, ind)'!W26)</f>
        <v>0.42541767095472999</v>
      </c>
      <c r="X26" s="3">
        <f>LN('Domestic Price (US $, indices)'!AE26/'International Price (US $, ind)'!X26)</f>
        <v>0.42725562608561507</v>
      </c>
      <c r="Y26" s="3">
        <f>LN('Domestic Price (US $, indices)'!AF26/'International Price (US $, ind)'!Y26)</f>
        <v>0.42918779844494037</v>
      </c>
      <c r="Z26" s="3">
        <f>LN('Domestic Price (US $, indices)'!AG26/'International Price (US $, ind)'!Z26)</f>
        <v>0.43142668864668449</v>
      </c>
      <c r="AA26" s="3">
        <f>LN('Domestic Price (US $, indices)'!AH26/'International Price (US $, ind)'!AA26)</f>
        <v>0.43409459251118404</v>
      </c>
      <c r="AB26" s="3">
        <f>LN('Domestic Price (US $, indices)'!AI26/'International Price (US $, ind)'!AB26)</f>
        <v>0.4365749321423848</v>
      </c>
      <c r="AC26" s="3">
        <f>LN('Domestic Price (US $, indices)'!AJ26/'International Price (US $, ind)'!AC26)</f>
        <v>0.43891162715737131</v>
      </c>
      <c r="AD26" s="3">
        <f>LN('Domestic Price (US $, indices)'!AK26/'International Price (US $, ind)'!AD26)</f>
        <v>0.44116074254294019</v>
      </c>
      <c r="AE26" s="3">
        <f>LN('Domestic Price (US $, indices)'!AL26/'International Price (US $, ind)'!AE26)</f>
        <v>0.4433573669567088</v>
      </c>
      <c r="AF26" s="3">
        <f>LN('Domestic Price (US $, indices)'!AM26/'International Price (US $, ind)'!AF26)</f>
        <v>0.44555090036641426</v>
      </c>
    </row>
    <row r="27" spans="1:32" x14ac:dyDescent="0.2">
      <c r="A27" s="11" t="s">
        <v>67</v>
      </c>
      <c r="B27" s="3">
        <f>LN('Domestic Price (US $, indices)'!I27/'International Price (US $, ind)'!B27)</f>
        <v>0.49641066792343658</v>
      </c>
      <c r="C27" s="3">
        <f>LN('Domestic Price (US $, indices)'!J27/'International Price (US $, ind)'!C27)</f>
        <v>7.3548748068445149E-2</v>
      </c>
      <c r="D27" s="3">
        <f>LN('Domestic Price (US $, indices)'!K27/'International Price (US $, ind)'!D27)</f>
        <v>-2.0630194766586035E-2</v>
      </c>
      <c r="E27" s="3">
        <f>LN('Domestic Price (US $, indices)'!L27/'International Price (US $, ind)'!E27)</f>
        <v>0.23207571551157657</v>
      </c>
      <c r="F27" s="3">
        <f>LN('Domestic Price (US $, indices)'!M27/'International Price (US $, ind)'!F27)</f>
        <v>0.15265850003653247</v>
      </c>
      <c r="G27" s="3">
        <f>LN('Domestic Price (US $, indices)'!N27/'International Price (US $, ind)'!G27)</f>
        <v>0.15650784151395711</v>
      </c>
      <c r="H27" s="3">
        <f>LN('Domestic Price (US $, indices)'!O27/'International Price (US $, ind)'!H27)</f>
        <v>0.18979072691393922</v>
      </c>
      <c r="I27" s="3">
        <f>LN('Domestic Price (US $, indices)'!P27/'International Price (US $, ind)'!I27)</f>
        <v>0.20005207514876222</v>
      </c>
      <c r="J27" s="3">
        <f>LN('Domestic Price (US $, indices)'!Q27/'International Price (US $, ind)'!J27)</f>
        <v>0.22652003721819686</v>
      </c>
      <c r="K27" s="3">
        <f>LN('Domestic Price (US $, indices)'!R27/'International Price (US $, ind)'!K27)</f>
        <v>0.24699266387750662</v>
      </c>
      <c r="L27" s="3">
        <f>LN('Domestic Price (US $, indices)'!S27/'International Price (US $, ind)'!L27)</f>
        <v>0.2745691154397335</v>
      </c>
      <c r="M27" s="3">
        <f>LN('Domestic Price (US $, indices)'!T27/'International Price (US $, ind)'!M27)</f>
        <v>0.29565695609546</v>
      </c>
      <c r="N27" s="3">
        <f>LN('Domestic Price (US $, indices)'!U27/'International Price (US $, ind)'!N27)</f>
        <v>0.31506812222161812</v>
      </c>
      <c r="O27" s="3">
        <f>LN('Domestic Price (US $, indices)'!V27/'International Price (US $, ind)'!O27)</f>
        <v>0.33104941251254527</v>
      </c>
      <c r="P27" s="3">
        <f>LN('Domestic Price (US $, indices)'!W27/'International Price (US $, ind)'!P27)</f>
        <v>0.3535502533783329</v>
      </c>
      <c r="Q27" s="3">
        <f>LN('Domestic Price (US $, indices)'!X27/'International Price (US $, ind)'!Q27)</f>
        <v>0.3744697611544921</v>
      </c>
      <c r="R27" s="3">
        <f>LN('Domestic Price (US $, indices)'!Y27/'International Price (US $, ind)'!R27)</f>
        <v>0.3948947380296331</v>
      </c>
      <c r="S27" s="3">
        <f>LN('Domestic Price (US $, indices)'!Z27/'International Price (US $, ind)'!S27)</f>
        <v>0.41423670470398505</v>
      </c>
      <c r="T27" s="3">
        <f>LN('Domestic Price (US $, indices)'!AA27/'International Price (US $, ind)'!T27)</f>
        <v>0.43364379389689045</v>
      </c>
      <c r="U27" s="3">
        <f>LN('Domestic Price (US $, indices)'!AB27/'International Price (US $, ind)'!U27)</f>
        <v>0.45180381925699009</v>
      </c>
      <c r="V27" s="3">
        <f>LN('Domestic Price (US $, indices)'!AC27/'International Price (US $, ind)'!V27)</f>
        <v>0.47013113733664325</v>
      </c>
      <c r="W27" s="3">
        <f>LN('Domestic Price (US $, indices)'!AD27/'International Price (US $, ind)'!W27)</f>
        <v>0.48851053993561866</v>
      </c>
      <c r="X27" s="3">
        <f>LN('Domestic Price (US $, indices)'!AE27/'International Price (US $, ind)'!X27)</f>
        <v>0.50730547984535068</v>
      </c>
      <c r="Y27" s="3">
        <f>LN('Domestic Price (US $, indices)'!AF27/'International Price (US $, ind)'!Y27)</f>
        <v>0.52562650873649142</v>
      </c>
      <c r="Z27" s="3">
        <f>LN('Domestic Price (US $, indices)'!AG27/'International Price (US $, ind)'!Z27)</f>
        <v>0.54312331260029711</v>
      </c>
      <c r="AA27" s="3">
        <f>LN('Domestic Price (US $, indices)'!AH27/'International Price (US $, ind)'!AA27)</f>
        <v>0.56043543356365566</v>
      </c>
      <c r="AB27" s="3">
        <f>LN('Domestic Price (US $, indices)'!AI27/'International Price (US $, ind)'!AB27)</f>
        <v>0.57769148267899206</v>
      </c>
      <c r="AC27" s="3">
        <f>LN('Domestic Price (US $, indices)'!AJ27/'International Price (US $, ind)'!AC27)</f>
        <v>0.59480125879843548</v>
      </c>
      <c r="AD27" s="3">
        <f>LN('Domestic Price (US $, indices)'!AK27/'International Price (US $, ind)'!AD27)</f>
        <v>0.61176863959952144</v>
      </c>
      <c r="AE27" s="3">
        <f>LN('Domestic Price (US $, indices)'!AL27/'International Price (US $, ind)'!AE27)</f>
        <v>0.62861186179736128</v>
      </c>
      <c r="AF27" s="3">
        <f>LN('Domestic Price (US $, indices)'!AM27/'International Price (US $, ind)'!AF27)</f>
        <v>0.64520018719012451</v>
      </c>
    </row>
    <row r="28" spans="1:32" x14ac:dyDescent="0.2">
      <c r="A28" s="11" t="s">
        <v>68</v>
      </c>
      <c r="B28" s="3">
        <f>LN('Domestic Price (US $, indices)'!I28/'International Price (US $, ind)'!B28)</f>
        <v>4.754053753646878E-2</v>
      </c>
      <c r="C28" s="3">
        <f>LN('Domestic Price (US $, indices)'!J28/'International Price (US $, ind)'!C28)</f>
        <v>0.15221901352146228</v>
      </c>
      <c r="D28" s="3">
        <f>LN('Domestic Price (US $, indices)'!K28/'International Price (US $, ind)'!D28)</f>
        <v>0.61333347270059402</v>
      </c>
      <c r="E28" s="3">
        <f>LN('Domestic Price (US $, indices)'!L28/'International Price (US $, ind)'!E28)</f>
        <v>0.28761799411760847</v>
      </c>
      <c r="F28" s="3">
        <f>LN('Domestic Price (US $, indices)'!M28/'International Price (US $, ind)'!F28)</f>
        <v>8.8527669284228602E-2</v>
      </c>
      <c r="G28" s="3">
        <f>LN('Domestic Price (US $, indices)'!N28/'International Price (US $, ind)'!G28)</f>
        <v>0.11120929318803302</v>
      </c>
      <c r="H28" s="3">
        <f>LN('Domestic Price (US $, indices)'!O28/'International Price (US $, ind)'!H28)</f>
        <v>0.12856985053981332</v>
      </c>
      <c r="I28" s="3">
        <f>LN('Domestic Price (US $, indices)'!P28/'International Price (US $, ind)'!I28)</f>
        <v>0.15237040120207773</v>
      </c>
      <c r="J28" s="3">
        <f>LN('Domestic Price (US $, indices)'!Q28/'International Price (US $, ind)'!J28)</f>
        <v>0.17123248934313354</v>
      </c>
      <c r="K28" s="3">
        <f>LN('Domestic Price (US $, indices)'!R28/'International Price (US $, ind)'!K28)</f>
        <v>0.18142630185031455</v>
      </c>
      <c r="L28" s="3">
        <f>LN('Domestic Price (US $, indices)'!S28/'International Price (US $, ind)'!L28)</f>
        <v>0.19722371489530582</v>
      </c>
      <c r="M28" s="3">
        <f>LN('Domestic Price (US $, indices)'!T28/'International Price (US $, ind)'!M28)</f>
        <v>0.22393731148121251</v>
      </c>
      <c r="N28" s="3">
        <f>LN('Domestic Price (US $, indices)'!U28/'International Price (US $, ind)'!N28)</f>
        <v>0.22515468755816831</v>
      </c>
      <c r="O28" s="3">
        <f>LN('Domestic Price (US $, indices)'!V28/'International Price (US $, ind)'!O28)</f>
        <v>0.17645774768534275</v>
      </c>
      <c r="P28" s="3">
        <f>LN('Domestic Price (US $, indices)'!W28/'International Price (US $, ind)'!P28)</f>
        <v>0.16805151272604751</v>
      </c>
      <c r="Q28" s="3">
        <f>LN('Domestic Price (US $, indices)'!X28/'International Price (US $, ind)'!Q28)</f>
        <v>0.17462166920400998</v>
      </c>
      <c r="R28" s="3">
        <f>LN('Domestic Price (US $, indices)'!Y28/'International Price (US $, ind)'!R28)</f>
        <v>0.18135629540471787</v>
      </c>
      <c r="S28" s="3">
        <f>LN('Domestic Price (US $, indices)'!Z28/'International Price (US $, ind)'!S28)</f>
        <v>0.1865960443993144</v>
      </c>
      <c r="T28" s="3">
        <f>LN('Domestic Price (US $, indices)'!AA28/'International Price (US $, ind)'!T28)</f>
        <v>0.18992062274442803</v>
      </c>
      <c r="U28" s="3">
        <f>LN('Domestic Price (US $, indices)'!AB28/'International Price (US $, ind)'!U28)</f>
        <v>0.19178240315503148</v>
      </c>
      <c r="V28" s="3">
        <f>LN('Domestic Price (US $, indices)'!AC28/'International Price (US $, ind)'!V28)</f>
        <v>0.19281088232329804</v>
      </c>
      <c r="W28" s="3">
        <f>LN('Domestic Price (US $, indices)'!AD28/'International Price (US $, ind)'!W28)</f>
        <v>0.1923809715601443</v>
      </c>
      <c r="X28" s="3">
        <f>LN('Domestic Price (US $, indices)'!AE28/'International Price (US $, ind)'!X28)</f>
        <v>0.18915804968474795</v>
      </c>
      <c r="Y28" s="3">
        <f>LN('Domestic Price (US $, indices)'!AF28/'International Price (US $, ind)'!Y28)</f>
        <v>0.18548213289956506</v>
      </c>
      <c r="Z28" s="3">
        <f>LN('Domestic Price (US $, indices)'!AG28/'International Price (US $, ind)'!Z28)</f>
        <v>0.18638000339100907</v>
      </c>
      <c r="AA28" s="3">
        <f>LN('Domestic Price (US $, indices)'!AH28/'International Price (US $, ind)'!AA28)</f>
        <v>0.18820029997151566</v>
      </c>
      <c r="AB28" s="3">
        <f>LN('Domestic Price (US $, indices)'!AI28/'International Price (US $, ind)'!AB28)</f>
        <v>0.18955014373274368</v>
      </c>
      <c r="AC28" s="3">
        <f>LN('Domestic Price (US $, indices)'!AJ28/'International Price (US $, ind)'!AC28)</f>
        <v>0.19036842888907687</v>
      </c>
      <c r="AD28" s="3">
        <f>LN('Domestic Price (US $, indices)'!AK28/'International Price (US $, ind)'!AD28)</f>
        <v>0.19074528053831477</v>
      </c>
      <c r="AE28" s="3">
        <f>LN('Domestic Price (US $, indices)'!AL28/'International Price (US $, ind)'!AE28)</f>
        <v>0.19082821689950197</v>
      </c>
      <c r="AF28" s="3">
        <f>LN('Domestic Price (US $, indices)'!AM28/'International Price (US $, ind)'!AF28)</f>
        <v>0.19073232090652112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6640-5EB5-4544-A315-DADC8F70EDAE}">
  <dimension ref="A1:B28"/>
  <sheetViews>
    <sheetView workbookViewId="0">
      <selection activeCell="L33" sqref="L33"/>
    </sheetView>
  </sheetViews>
  <sheetFormatPr baseColWidth="10" defaultRowHeight="16" x14ac:dyDescent="0.2"/>
  <cols>
    <col min="1" max="1" width="31.5" customWidth="1"/>
  </cols>
  <sheetData>
    <row r="1" spans="1:2" x14ac:dyDescent="0.2">
      <c r="A1" s="2" t="s">
        <v>3</v>
      </c>
      <c r="B1" t="s">
        <v>73</v>
      </c>
    </row>
    <row r="2" spans="1:2" x14ac:dyDescent="0.2">
      <c r="A2" s="1" t="s">
        <v>41</v>
      </c>
      <c r="B2">
        <v>0.85899999999999999</v>
      </c>
    </row>
    <row r="3" spans="1:2" x14ac:dyDescent="0.2">
      <c r="A3" s="1" t="s">
        <v>43</v>
      </c>
      <c r="B3">
        <v>-1.1180000000000001</v>
      </c>
    </row>
    <row r="4" spans="1:2" x14ac:dyDescent="0.2">
      <c r="A4" s="1" t="s">
        <v>44</v>
      </c>
      <c r="B4">
        <v>-2.984</v>
      </c>
    </row>
    <row r="5" spans="1:2" x14ac:dyDescent="0.2">
      <c r="A5" s="1" t="s">
        <v>45</v>
      </c>
      <c r="B5">
        <v>0.40300000000000002</v>
      </c>
    </row>
    <row r="6" spans="1:2" x14ac:dyDescent="0.2">
      <c r="A6" s="1" t="s">
        <v>46</v>
      </c>
      <c r="B6">
        <v>-5.0000000000000001E-3</v>
      </c>
    </row>
    <row r="7" spans="1:2" x14ac:dyDescent="0.2">
      <c r="A7" s="1" t="s">
        <v>47</v>
      </c>
      <c r="B7">
        <v>-0.14599999999999999</v>
      </c>
    </row>
    <row r="8" spans="1:2" x14ac:dyDescent="0.2">
      <c r="A8" s="1" t="s">
        <v>48</v>
      </c>
      <c r="B8">
        <v>-0.17199999999999999</v>
      </c>
    </row>
    <row r="9" spans="1:2" x14ac:dyDescent="0.2">
      <c r="A9" s="1" t="s">
        <v>49</v>
      </c>
      <c r="B9">
        <v>-0.40100000000000002</v>
      </c>
    </row>
    <row r="10" spans="1:2" x14ac:dyDescent="0.2">
      <c r="A10" s="1" t="s">
        <v>50</v>
      </c>
      <c r="B10">
        <v>0.13600000000000001</v>
      </c>
    </row>
    <row r="11" spans="1:2" x14ac:dyDescent="0.2">
      <c r="A11" s="1" t="s">
        <v>51</v>
      </c>
      <c r="B11">
        <v>0.79400000000000004</v>
      </c>
    </row>
    <row r="12" spans="1:2" x14ac:dyDescent="0.2">
      <c r="A12" s="1" t="s">
        <v>52</v>
      </c>
      <c r="B12">
        <v>1.768</v>
      </c>
    </row>
    <row r="13" spans="1:2" x14ac:dyDescent="0.2">
      <c r="A13" s="1" t="s">
        <v>53</v>
      </c>
      <c r="B13">
        <v>-2.8000000000000001E-2</v>
      </c>
    </row>
    <row r="14" spans="1:2" x14ac:dyDescent="0.2">
      <c r="A14" s="1" t="s">
        <v>54</v>
      </c>
      <c r="B14">
        <v>-1.069</v>
      </c>
    </row>
    <row r="15" spans="1:2" x14ac:dyDescent="0.2">
      <c r="A15" s="1" t="s">
        <v>55</v>
      </c>
      <c r="B15">
        <v>1.1859999999999999</v>
      </c>
    </row>
    <row r="16" spans="1:2" x14ac:dyDescent="0.2">
      <c r="A16" s="1" t="s">
        <v>56</v>
      </c>
      <c r="B16">
        <v>-1.5509999999999999</v>
      </c>
    </row>
    <row r="17" spans="1:2" x14ac:dyDescent="0.2">
      <c r="A17" s="1" t="s">
        <v>57</v>
      </c>
      <c r="B17">
        <v>-1.607</v>
      </c>
    </row>
    <row r="18" spans="1:2" x14ac:dyDescent="0.2">
      <c r="A18" s="1" t="s">
        <v>58</v>
      </c>
      <c r="B18">
        <v>-6.2E-2</v>
      </c>
    </row>
    <row r="19" spans="1:2" x14ac:dyDescent="0.2">
      <c r="A19" s="1" t="s">
        <v>59</v>
      </c>
      <c r="B19">
        <v>-1.1479999999999999</v>
      </c>
    </row>
    <row r="20" spans="1:2" x14ac:dyDescent="0.2">
      <c r="A20" s="1" t="s">
        <v>60</v>
      </c>
      <c r="B20">
        <v>-8.0000000000000002E-3</v>
      </c>
    </row>
    <row r="21" spans="1:2" x14ac:dyDescent="0.2">
      <c r="A21" s="1" t="s">
        <v>61</v>
      </c>
      <c r="B21">
        <v>7.9000000000000001E-2</v>
      </c>
    </row>
    <row r="22" spans="1:2" x14ac:dyDescent="0.2">
      <c r="A22" s="1" t="s">
        <v>62</v>
      </c>
      <c r="B22">
        <v>0.748</v>
      </c>
    </row>
    <row r="23" spans="1:2" x14ac:dyDescent="0.2">
      <c r="A23" s="1" t="s">
        <v>63</v>
      </c>
      <c r="B23">
        <v>0.79</v>
      </c>
    </row>
    <row r="24" spans="1:2" x14ac:dyDescent="0.2">
      <c r="A24" s="1" t="s">
        <v>64</v>
      </c>
      <c r="B24">
        <v>-3.9E-2</v>
      </c>
    </row>
    <row r="25" spans="1:2" x14ac:dyDescent="0.2">
      <c r="A25" s="1" t="s">
        <v>65</v>
      </c>
      <c r="B25">
        <v>0.124</v>
      </c>
    </row>
    <row r="26" spans="1:2" x14ac:dyDescent="0.2">
      <c r="A26" s="1" t="s">
        <v>66</v>
      </c>
      <c r="B26">
        <v>-0.54600000000000004</v>
      </c>
    </row>
    <row r="27" spans="1:2" x14ac:dyDescent="0.2">
      <c r="A27" s="1" t="s">
        <v>67</v>
      </c>
      <c r="B27">
        <v>-3.6999999999999998E-2</v>
      </c>
    </row>
    <row r="28" spans="1:2" x14ac:dyDescent="0.2">
      <c r="A28" s="1" t="s">
        <v>68</v>
      </c>
      <c r="B28">
        <v>2.5000000000000001E-2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597EA-6539-A641-874D-D9EF289F71B1}">
  <dimension ref="A1:A32"/>
  <sheetViews>
    <sheetView workbookViewId="0">
      <selection activeCell="A31" sqref="A31"/>
    </sheetView>
  </sheetViews>
  <sheetFormatPr baseColWidth="10" defaultRowHeight="16" x14ac:dyDescent="0.2"/>
  <cols>
    <col min="1" max="1" width="123.1640625" customWidth="1"/>
  </cols>
  <sheetData>
    <row r="1" spans="1:1" x14ac:dyDescent="0.2">
      <c r="A1" s="12" t="s">
        <v>74</v>
      </c>
    </row>
    <row r="2" spans="1:1" x14ac:dyDescent="0.2">
      <c r="A2" s="3" t="s">
        <v>99</v>
      </c>
    </row>
    <row r="3" spans="1:1" x14ac:dyDescent="0.2">
      <c r="A3" s="12" t="s">
        <v>75</v>
      </c>
    </row>
    <row r="4" spans="1:1" x14ac:dyDescent="0.2">
      <c r="A4" s="3" t="s">
        <v>111</v>
      </c>
    </row>
    <row r="5" spans="1:1" x14ac:dyDescent="0.2">
      <c r="A5" s="12" t="s">
        <v>76</v>
      </c>
    </row>
    <row r="6" spans="1:1" x14ac:dyDescent="0.2">
      <c r="A6" s="3" t="s">
        <v>100</v>
      </c>
    </row>
    <row r="7" spans="1:1" x14ac:dyDescent="0.2">
      <c r="A7" s="12" t="s">
        <v>77</v>
      </c>
    </row>
    <row r="8" spans="1:1" x14ac:dyDescent="0.2">
      <c r="A8" s="3" t="s">
        <v>101</v>
      </c>
    </row>
    <row r="9" spans="1:1" x14ac:dyDescent="0.2">
      <c r="A9" s="12" t="s">
        <v>78</v>
      </c>
    </row>
    <row r="10" spans="1:1" x14ac:dyDescent="0.2">
      <c r="A10" s="3" t="s">
        <v>102</v>
      </c>
    </row>
    <row r="11" spans="1:1" x14ac:dyDescent="0.2">
      <c r="A11" s="12" t="s">
        <v>79</v>
      </c>
    </row>
    <row r="12" spans="1:1" x14ac:dyDescent="0.2">
      <c r="A12" s="3" t="s">
        <v>103</v>
      </c>
    </row>
    <row r="13" spans="1:1" x14ac:dyDescent="0.2">
      <c r="A13" s="12" t="s">
        <v>80</v>
      </c>
    </row>
    <row r="14" spans="1:1" x14ac:dyDescent="0.2">
      <c r="A14" s="3" t="s">
        <v>104</v>
      </c>
    </row>
    <row r="15" spans="1:1" x14ac:dyDescent="0.2">
      <c r="A15" s="12" t="s">
        <v>81</v>
      </c>
    </row>
    <row r="16" spans="1:1" x14ac:dyDescent="0.2">
      <c r="A16" s="3" t="s">
        <v>105</v>
      </c>
    </row>
    <row r="17" spans="1:1" x14ac:dyDescent="0.2">
      <c r="A17" s="12" t="s">
        <v>82</v>
      </c>
    </row>
    <row r="18" spans="1:1" x14ac:dyDescent="0.2">
      <c r="A18" s="3" t="s">
        <v>112</v>
      </c>
    </row>
    <row r="19" spans="1:1" x14ac:dyDescent="0.2">
      <c r="A19" s="12" t="s">
        <v>83</v>
      </c>
    </row>
    <row r="20" spans="1:1" x14ac:dyDescent="0.2">
      <c r="A20" s="3" t="s">
        <v>106</v>
      </c>
    </row>
    <row r="21" spans="1:1" x14ac:dyDescent="0.2">
      <c r="A21" s="12" t="s">
        <v>84</v>
      </c>
    </row>
    <row r="22" spans="1:1" x14ac:dyDescent="0.2">
      <c r="A22" s="3" t="s">
        <v>107</v>
      </c>
    </row>
    <row r="23" spans="1:1" x14ac:dyDescent="0.2">
      <c r="A23" s="12" t="s">
        <v>85</v>
      </c>
    </row>
    <row r="24" spans="1:1" x14ac:dyDescent="0.2">
      <c r="A24" s="3" t="s">
        <v>108</v>
      </c>
    </row>
    <row r="25" spans="1:1" x14ac:dyDescent="0.2">
      <c r="A25" s="12" t="s">
        <v>86</v>
      </c>
    </row>
    <row r="26" spans="1:1" x14ac:dyDescent="0.2">
      <c r="A26" s="3" t="s">
        <v>101</v>
      </c>
    </row>
    <row r="27" spans="1:1" x14ac:dyDescent="0.2">
      <c r="A27" s="12" t="s">
        <v>87</v>
      </c>
    </row>
    <row r="28" spans="1:1" x14ac:dyDescent="0.2">
      <c r="A28" s="3" t="s">
        <v>109</v>
      </c>
    </row>
    <row r="29" spans="1:1" x14ac:dyDescent="0.2">
      <c r="A29" s="12" t="s">
        <v>88</v>
      </c>
    </row>
    <row r="30" spans="1:1" x14ac:dyDescent="0.2">
      <c r="A30" s="3" t="s">
        <v>109</v>
      </c>
    </row>
    <row r="31" spans="1:1" x14ac:dyDescent="0.2">
      <c r="A31" s="12" t="s">
        <v>89</v>
      </c>
    </row>
    <row r="32" spans="1:1" x14ac:dyDescent="0.2">
      <c r="A32" s="3" t="s">
        <v>110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503E8-7D33-E74E-BC73-54769956406B}">
  <dimension ref="A1:B27"/>
  <sheetViews>
    <sheetView tabSelected="1" workbookViewId="0">
      <selection activeCell="I15" sqref="I15"/>
    </sheetView>
  </sheetViews>
  <sheetFormatPr baseColWidth="10" defaultRowHeight="16" x14ac:dyDescent="0.2"/>
  <cols>
    <col min="1" max="1" width="48.5" customWidth="1"/>
  </cols>
  <sheetData>
    <row r="1" spans="1:2" x14ac:dyDescent="0.2">
      <c r="A1" s="22" t="s">
        <v>137</v>
      </c>
      <c r="B1" s="23" t="s">
        <v>138</v>
      </c>
    </row>
    <row r="2" spans="1:2" x14ac:dyDescent="0.2">
      <c r="A2" s="4" t="s">
        <v>74</v>
      </c>
      <c r="B2" s="15">
        <v>0.85899999999999999</v>
      </c>
    </row>
    <row r="3" spans="1:2" x14ac:dyDescent="0.2">
      <c r="A3" s="4" t="s">
        <v>75</v>
      </c>
      <c r="B3" s="15">
        <v>-5.0000000000000001E-3</v>
      </c>
    </row>
    <row r="4" spans="1:2" x14ac:dyDescent="0.2">
      <c r="A4" s="4" t="s">
        <v>76</v>
      </c>
      <c r="B4" s="15">
        <v>-8.0000000000000002E-3</v>
      </c>
    </row>
    <row r="5" spans="1:2" x14ac:dyDescent="0.2">
      <c r="A5" s="4" t="s">
        <v>77</v>
      </c>
      <c r="B5" s="15">
        <v>0.40300000000000002</v>
      </c>
    </row>
    <row r="6" spans="1:2" x14ac:dyDescent="0.2">
      <c r="A6" s="4" t="s">
        <v>78</v>
      </c>
      <c r="B6" s="15">
        <v>-1.1479999999999999</v>
      </c>
    </row>
    <row r="7" spans="1:2" x14ac:dyDescent="0.2">
      <c r="A7" s="4" t="s">
        <v>79</v>
      </c>
      <c r="B7" s="15">
        <v>0.79400000000000004</v>
      </c>
    </row>
    <row r="8" spans="1:2" x14ac:dyDescent="0.2">
      <c r="A8" s="4" t="s">
        <v>80</v>
      </c>
      <c r="B8" s="15">
        <v>0.13600000000000001</v>
      </c>
    </row>
    <row r="9" spans="1:2" x14ac:dyDescent="0.2">
      <c r="A9" s="4" t="s">
        <v>81</v>
      </c>
      <c r="B9" s="15">
        <v>-0.40100000000000002</v>
      </c>
    </row>
    <row r="10" spans="1:2" x14ac:dyDescent="0.2">
      <c r="A10" s="4" t="s">
        <v>82</v>
      </c>
      <c r="B10" s="15">
        <v>-6.2E-2</v>
      </c>
    </row>
    <row r="11" spans="1:2" x14ac:dyDescent="0.2">
      <c r="A11" s="4" t="s">
        <v>83</v>
      </c>
      <c r="B11" s="15">
        <v>-0.14599999999999999</v>
      </c>
    </row>
    <row r="12" spans="1:2" x14ac:dyDescent="0.2">
      <c r="A12" s="4" t="s">
        <v>84</v>
      </c>
      <c r="B12" s="15">
        <v>-0.17199999999999999</v>
      </c>
    </row>
    <row r="13" spans="1:2" x14ac:dyDescent="0.2">
      <c r="A13" s="4" t="s">
        <v>85</v>
      </c>
      <c r="B13" s="15">
        <v>-2.8000000000000001E-2</v>
      </c>
    </row>
    <row r="14" spans="1:2" x14ac:dyDescent="0.2">
      <c r="A14" s="4" t="s">
        <v>86</v>
      </c>
      <c r="B14" s="15">
        <v>0.40300000000000002</v>
      </c>
    </row>
    <row r="15" spans="1:2" x14ac:dyDescent="0.2">
      <c r="A15" s="4" t="s">
        <v>87</v>
      </c>
      <c r="B15" s="15">
        <v>-1.069</v>
      </c>
    </row>
    <row r="16" spans="1:2" x14ac:dyDescent="0.2">
      <c r="A16" s="4" t="s">
        <v>88</v>
      </c>
      <c r="B16" s="15">
        <v>0.748</v>
      </c>
    </row>
    <row r="17" spans="1:2" x14ac:dyDescent="0.2">
      <c r="A17" s="4" t="s">
        <v>89</v>
      </c>
      <c r="B17" s="15">
        <v>7.9000000000000001E-2</v>
      </c>
    </row>
    <row r="18" spans="1:2" x14ac:dyDescent="0.2">
      <c r="A18" s="4" t="s">
        <v>90</v>
      </c>
      <c r="B18" s="15">
        <f>ROUND(-0.039/5,3)</f>
        <v>-8.0000000000000002E-3</v>
      </c>
    </row>
    <row r="19" spans="1:2" x14ac:dyDescent="0.2">
      <c r="A19" s="4" t="s">
        <v>91</v>
      </c>
      <c r="B19" s="15">
        <f>ROUND(-0.039/5,3)</f>
        <v>-8.0000000000000002E-3</v>
      </c>
    </row>
    <row r="20" spans="1:2" x14ac:dyDescent="0.2">
      <c r="A20" s="4" t="s">
        <v>92</v>
      </c>
      <c r="B20" s="15">
        <f>ROUND(-0.039/5,3)</f>
        <v>-8.0000000000000002E-3</v>
      </c>
    </row>
    <row r="21" spans="1:2" x14ac:dyDescent="0.2">
      <c r="A21" s="4" t="s">
        <v>93</v>
      </c>
      <c r="B21" s="15">
        <f>ROUND(-1.551/2,3)</f>
        <v>-0.77600000000000002</v>
      </c>
    </row>
    <row r="22" spans="1:2" x14ac:dyDescent="0.2">
      <c r="A22" s="4" t="s">
        <v>94</v>
      </c>
      <c r="B22" s="15">
        <f t="shared" ref="B22" si="0">ROUND(-1.551/2,3)</f>
        <v>-0.77600000000000002</v>
      </c>
    </row>
    <row r="23" spans="1:2" x14ac:dyDescent="0.2">
      <c r="A23" s="4" t="s">
        <v>95</v>
      </c>
      <c r="B23" s="15">
        <v>7.9000000000000001E-2</v>
      </c>
    </row>
    <row r="24" spans="1:2" x14ac:dyDescent="0.2">
      <c r="A24" s="4" t="s">
        <v>96</v>
      </c>
      <c r="B24" s="15">
        <f>ROUND(-0.039/5,3)</f>
        <v>-8.0000000000000002E-3</v>
      </c>
    </row>
    <row r="25" spans="1:2" x14ac:dyDescent="0.2">
      <c r="A25" s="4" t="s">
        <v>97</v>
      </c>
      <c r="B25" s="15">
        <f t="shared" ref="B25" si="1">ROUND(-0.039/5,3)</f>
        <v>-8.0000000000000002E-3</v>
      </c>
    </row>
    <row r="26" spans="1:2" x14ac:dyDescent="0.2">
      <c r="A26" s="4" t="s">
        <v>98</v>
      </c>
      <c r="B26" s="15">
        <v>-3.6999999999999998E-2</v>
      </c>
    </row>
    <row r="27" spans="1:2" x14ac:dyDescent="0.2">
      <c r="A27" s="5"/>
      <c r="B2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About</vt:lpstr>
      <vt:lpstr>Domestic Demand (%)</vt:lpstr>
      <vt:lpstr>Foreign Demand (%)</vt:lpstr>
      <vt:lpstr>Domestic Price (US $, indices)</vt:lpstr>
      <vt:lpstr>International Price (US $, ind)</vt:lpstr>
      <vt:lpstr>D</vt:lpstr>
      <vt:lpstr>P</vt:lpstr>
      <vt:lpstr>DDFD</vt:lpstr>
      <vt:lpstr>DPFP</vt:lpstr>
      <vt:lpstr>IESE_Before mapping</vt:lpstr>
      <vt:lpstr>Mapping</vt:lpstr>
      <vt:lpstr>IESE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 Saidou Abdoulaye</dc:creator>
  <cp:lastModifiedBy>Oh, Soyoung</cp:lastModifiedBy>
  <dcterms:created xsi:type="dcterms:W3CDTF">2023-11-22T00:53:28Z</dcterms:created>
  <dcterms:modified xsi:type="dcterms:W3CDTF">2024-01-24T20:59:16Z</dcterms:modified>
</cp:coreProperties>
</file>