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add-outputs\HOIpTP\"/>
    </mc:Choice>
  </mc:AlternateContent>
  <xr:revisionPtr revIDLastSave="0" documentId="13_ncr:1_{CE3B6BCC-CFE6-47D9-880E-FF7121A6A1E1}" xr6:coauthVersionLast="47" xr6:coauthVersionMax="47" xr10:uidLastSave="{00000000-0000-0000-0000-000000000000}"/>
  <bookViews>
    <workbookView xWindow="-120" yWindow="-120" windowWidth="29040" windowHeight="17520" firstSheet="12" activeTab="16" xr2:uid="{86292C8D-3CA1-4858-AA87-6B74F5B88277}"/>
  </bookViews>
  <sheets>
    <sheet name="About" sheetId="1" r:id="rId1"/>
    <sheet name="Mappings" sheetId="70" r:id="rId2"/>
    <sheet name="HOIpTP-transport-NOx" sheetId="73" r:id="rId3"/>
    <sheet name="HOIpTP-transport-PM25" sheetId="71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<sst xmlns="http://schemas.openxmlformats.org/spreadsheetml/2006/main" count="1812" uniqueCount="165">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</sst>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1" fillId="3" borderId="11" xfId="0" applyFont="1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43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3" spans="1:4" x14ac:dyDescent="0.25">
      <c r="A3" s="1" t="s">
        <v>1</v>
      </c>
      <c r="B3" t="s">
        <v>2</v>
      </c>
    </row>
    <row r="4" spans="1:4" x14ac:dyDescent="0.25">
      <c r="B4" s="2">
        <v>2018</v>
      </c>
    </row>
    <row r="5" spans="1:4" x14ac:dyDescent="0.25">
      <c r="B5" t="s">
        <v>5</v>
      </c>
    </row>
    <row r="6" spans="1:4" x14ac:dyDescent="0.25">
      <c r="B6" s="3" t="s">
        <v>3</v>
      </c>
    </row>
    <row r="7" spans="1:4" x14ac:dyDescent="0.25">
      <c r="B7" t="s">
        <v>4</v>
      </c>
    </row>
    <row r="9" spans="1:4" x14ac:dyDescent="0.25">
      <c r="A9" s="1" t="s">
        <v>131</v>
      </c>
    </row>
    <row r="10" spans="1:4" x14ac:dyDescent="0.25">
      <c r="A10" t="s">
        <v>136</v>
      </c>
    </row>
    <row r="11" spans="1:4" x14ac:dyDescent="0.25">
      <c r="A11" t="s">
        <v>137</v>
      </c>
    </row>
    <row r="12" spans="1:4" x14ac:dyDescent="0.25">
      <c r="A12" t="s">
        <v>138</v>
      </c>
    </row>
    <row r="13" spans="1:4" x14ac:dyDescent="0.25">
      <c r="A13" t="s">
        <v>139</v>
      </c>
    </row>
    <row r="15" spans="1:4" x14ac:dyDescent="0.25">
      <c r="A15" s="33" t="s">
        <v>149</v>
      </c>
      <c r="B15" s="34"/>
      <c r="C15" s="34"/>
      <c r="D15" s="34"/>
    </row>
    <row r="16" spans="1:4" x14ac:dyDescent="0.25">
      <c r="A16" t="s">
        <v>150</v>
      </c>
    </row>
    <row r="17" spans="1:2" x14ac:dyDescent="0.25">
      <c r="A17" t="s">
        <v>152</v>
      </c>
    </row>
    <row r="18" spans="1:2" x14ac:dyDescent="0.25">
      <c r="A18" t="s">
        <v>151</v>
      </c>
    </row>
    <row r="19" spans="1:2" x14ac:dyDescent="0.25">
      <c r="A19" t="s">
        <v>153</v>
      </c>
    </row>
    <row r="20" spans="1:2" x14ac:dyDescent="0.25">
      <c r="A20" t="s">
        <v>154</v>
      </c>
    </row>
    <row r="21" spans="1:2" x14ac:dyDescent="0.25">
      <c r="A21" t="s">
        <v>157</v>
      </c>
    </row>
    <row r="22" spans="1:2" x14ac:dyDescent="0.25">
      <c r="A22" t="s">
        <v>158</v>
      </c>
    </row>
    <row r="23" spans="1:2" x14ac:dyDescent="0.25">
      <c r="A23" t="s">
        <v>160</v>
      </c>
    </row>
    <row r="24" spans="1:2" x14ac:dyDescent="0.25">
      <c r="A24" t="s">
        <v>161</v>
      </c>
    </row>
    <row r="25" spans="1:2" x14ac:dyDescent="0.25">
      <c r="A25" t="s">
        <v>162</v>
      </c>
    </row>
    <row r="26" spans="1:2" ht="15.75" thickBot="1" x14ac:dyDescent="0.3">
      <c r="A26" t="s">
        <v>155</v>
      </c>
    </row>
    <row r="27" spans="1:2" ht="15.75" thickBot="1" x14ac:dyDescent="0.3">
      <c r="A27" s="32">
        <v>1</v>
      </c>
      <c r="B27" t="s">
        <v>156</v>
      </c>
    </row>
    <row r="29" spans="1:2" x14ac:dyDescent="0.25">
      <c r="A29" s="35" t="s">
        <v>159</v>
      </c>
      <c r="B29" s="36"/>
    </row>
    <row r="30" spans="1:2" x14ac:dyDescent="0.25">
      <c r="A30" t="s">
        <v>132</v>
      </c>
    </row>
    <row r="31" spans="1:2" x14ac:dyDescent="0.25">
      <c r="A31" t="s">
        <v>145</v>
      </c>
    </row>
    <row r="32" spans="1:2" x14ac:dyDescent="0.25">
      <c r="A32" t="s">
        <v>133</v>
      </c>
    </row>
    <row r="33" spans="1:1" x14ac:dyDescent="0.25">
      <c r="A33" s="1" t="s">
        <v>134</v>
      </c>
    </row>
    <row r="34" spans="1:1" x14ac:dyDescent="0.25">
      <c r="A34" s="1" t="s">
        <v>135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2" spans="1:1" x14ac:dyDescent="0.25">
      <c r="A42" s="1" t="s">
        <v>146</v>
      </c>
    </row>
    <row r="43" spans="1:1" x14ac:dyDescent="0.25">
      <c r="A43" t="s">
        <v>147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defaultRowHeight="15" x14ac:dyDescent="0.25"/>
  <cols>
    <col min="1" max="1" width="39.85546875" customWidth="1"/>
  </cols>
  <sheetData>
    <row r="1" spans="1:5" x14ac:dyDescent="0.25">
      <c r="A1" s="20" t="s">
        <v>93</v>
      </c>
      <c r="B1" s="21"/>
      <c r="C1" s="21"/>
      <c r="D1" s="21"/>
      <c r="E1" s="21"/>
    </row>
    <row r="2" spans="1:5" x14ac:dyDescent="0.25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25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25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25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25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25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25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25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25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25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25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25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25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25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25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25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25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25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25">
      <c r="A21" s="20" t="s">
        <v>117</v>
      </c>
      <c r="B21" s="21"/>
      <c r="C21" s="21"/>
      <c r="D21" s="21"/>
    </row>
    <row r="22" spans="1:5" x14ac:dyDescent="0.25">
      <c r="A22" t="s">
        <v>118</v>
      </c>
      <c r="B22" t="str">
        <f>A17</f>
        <v>on-road mobile sources</v>
      </c>
    </row>
    <row r="23" spans="1:5" x14ac:dyDescent="0.25">
      <c r="A23" t="s">
        <v>119</v>
      </c>
      <c r="B23" t="str">
        <f>A18</f>
        <v>electricity generating units</v>
      </c>
    </row>
    <row r="24" spans="1:5" x14ac:dyDescent="0.25">
      <c r="A24" t="s">
        <v>148</v>
      </c>
      <c r="B24" t="str">
        <f>A13</f>
        <v>area sources</v>
      </c>
    </row>
    <row r="25" spans="1:5" x14ac:dyDescent="0.25">
      <c r="A25" t="s">
        <v>120</v>
      </c>
      <c r="B25" t="str">
        <f>A14</f>
        <v>industrial point sources</v>
      </c>
    </row>
    <row r="26" spans="1:5" x14ac:dyDescent="0.25">
      <c r="A26" t="s">
        <v>121</v>
      </c>
      <c r="B26" t="str">
        <f>A17</f>
        <v>on-road mobile sources</v>
      </c>
    </row>
    <row r="28" spans="1:5" x14ac:dyDescent="0.25">
      <c r="A28" s="20" t="s">
        <v>123</v>
      </c>
      <c r="B28" s="20"/>
    </row>
    <row r="29" spans="1:5" x14ac:dyDescent="0.25">
      <c r="A29" t="s">
        <v>9</v>
      </c>
      <c r="B29" t="s">
        <v>127</v>
      </c>
    </row>
    <row r="30" spans="1:5" x14ac:dyDescent="0.25">
      <c r="A30" t="s">
        <v>164</v>
      </c>
      <c r="B30" t="s">
        <v>126</v>
      </c>
    </row>
    <row r="31" spans="1:5" x14ac:dyDescent="0.25">
      <c r="A31" t="s">
        <v>10</v>
      </c>
      <c r="B3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topLeftCell="H1"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25">
      <c r="A18" t="s">
        <v>114</v>
      </c>
      <c r="B18" t="str">
        <f ca="1">RIGHT(B17,LEN(B17)-7)</f>
        <v>transport-NOx</v>
      </c>
    </row>
    <row r="19" spans="1:5" x14ac:dyDescent="0.25">
      <c r="A19" t="s">
        <v>115</v>
      </c>
      <c r="B19" t="str">
        <f ca="1">LEFT(B18,FIND("-",B18)-1)</f>
        <v>transport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>
      <selection activeCell="A2" sqref="A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25">
      <c r="A18" t="s">
        <v>114</v>
      </c>
      <c r="B18" t="str">
        <f ca="1">RIGHT(B17,LEN(B17)-7)</f>
        <v>transport-PM25</v>
      </c>
    </row>
    <row r="19" spans="1:5" x14ac:dyDescent="0.25">
      <c r="A19" t="s">
        <v>115</v>
      </c>
      <c r="B19" t="str">
        <f ca="1">LEFT(B18,FIND("-",B18)-1)</f>
        <v>transport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25">
      <c r="A18" t="s">
        <v>114</v>
      </c>
      <c r="B18" t="str">
        <f ca="1">RIGHT(B17,LEN(B17)-7)</f>
        <v>transport-SO2</v>
      </c>
    </row>
    <row r="19" spans="1:5" x14ac:dyDescent="0.25">
      <c r="A19" t="s">
        <v>115</v>
      </c>
      <c r="B19" t="str">
        <f ca="1">LEFT(B18,FIND("-",B18)-1)</f>
        <v>transport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25">
      <c r="A18" t="s">
        <v>114</v>
      </c>
      <c r="B18" t="str">
        <f ca="1">RIGHT(B17,LEN(B17)-7)</f>
        <v>electricity-NOx</v>
      </c>
    </row>
    <row r="19" spans="1:5" x14ac:dyDescent="0.25">
      <c r="A19" t="s">
        <v>115</v>
      </c>
      <c r="B19" t="str">
        <f ca="1">LEFT(B18,FIND("-",B18)-1)</f>
        <v>electricity</v>
      </c>
    </row>
    <row r="20" spans="1:5" x14ac:dyDescent="0.2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25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25">
      <c r="A18" t="s">
        <v>114</v>
      </c>
      <c r="B18" t="str">
        <f ca="1">RIGHT(B17,LEN(B17)-7)</f>
        <v>electricity-PM25</v>
      </c>
    </row>
    <row r="19" spans="1:5" x14ac:dyDescent="0.25">
      <c r="A19" t="s">
        <v>115</v>
      </c>
      <c r="B19" t="str">
        <f ca="1">LEFT(B18,FIND("-",B18)-1)</f>
        <v>electricity</v>
      </c>
    </row>
    <row r="20" spans="1:5" x14ac:dyDescent="0.2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25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25">
      <c r="A18" t="s">
        <v>114</v>
      </c>
      <c r="B18" t="str">
        <f ca="1">RIGHT(B17,LEN(B17)-7)</f>
        <v>electricity-SO2</v>
      </c>
    </row>
    <row r="19" spans="1:5" x14ac:dyDescent="0.25">
      <c r="A19" t="s">
        <v>115</v>
      </c>
      <c r="B19" t="str">
        <f ca="1">LEFT(B18,FIND("-",B18)-1)</f>
        <v>electricity</v>
      </c>
    </row>
    <row r="20" spans="1:5" x14ac:dyDescent="0.2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25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25">
      <c r="A18" t="s">
        <v>114</v>
      </c>
      <c r="B18" t="str">
        <f ca="1">RIGHT(B17,LEN(B17)-7)</f>
        <v>buildings-NOx</v>
      </c>
    </row>
    <row r="19" spans="1:5" x14ac:dyDescent="0.25">
      <c r="A19" t="s">
        <v>115</v>
      </c>
      <c r="B19" t="str">
        <f ca="1">LEFT(B18,FIND("-",B18)-1)</f>
        <v>buildings</v>
      </c>
    </row>
    <row r="20" spans="1:5" x14ac:dyDescent="0.25">
      <c r="A20" t="s">
        <v>122</v>
      </c>
      <c r="B20" t="str">
        <f ca="1">VLOOKUP($B$19,Mappings!$A$22:$B$26,COLUMN(Mappings!$B$21),FALSE)</f>
        <v>area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25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25">
      <c r="A18" t="s">
        <v>114</v>
      </c>
      <c r="B18" t="str">
        <f ca="1">RIGHT(B17,LEN(B17)-7)</f>
        <v>buildings-PM25</v>
      </c>
    </row>
    <row r="19" spans="1:5" x14ac:dyDescent="0.25">
      <c r="A19" t="s">
        <v>115</v>
      </c>
      <c r="B19" t="str">
        <f ca="1">LEFT(B18,FIND("-",B18)-1)</f>
        <v>buildings</v>
      </c>
    </row>
    <row r="20" spans="1:5" x14ac:dyDescent="0.25">
      <c r="A20" t="s">
        <v>122</v>
      </c>
      <c r="B20" t="str">
        <f ca="1">VLOOKUP($B$19,Mappings!$A$22:$B$26,COLUMN(Mappings!$B$21),FALSE)</f>
        <v>area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25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25">
      <c r="A18" t="s">
        <v>114</v>
      </c>
      <c r="B18" t="str">
        <f ca="1">RIGHT(B17,LEN(B17)-7)</f>
        <v>buildings-SO2</v>
      </c>
    </row>
    <row r="19" spans="1:5" x14ac:dyDescent="0.25">
      <c r="A19" t="s">
        <v>115</v>
      </c>
      <c r="B19" t="str">
        <f ca="1">LEFT(B18,FIND("-",B18)-1)</f>
        <v>buildings</v>
      </c>
    </row>
    <row r="20" spans="1:5" x14ac:dyDescent="0.25">
      <c r="A20" t="s">
        <v>122</v>
      </c>
      <c r="B20" t="str">
        <f ca="1">VLOOKUP($B$19,Mappings!$A$22:$B$26,COLUMN(Mappings!$B$21),FALSE)</f>
        <v>area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25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25">
      <c r="A18" t="s">
        <v>114</v>
      </c>
      <c r="B18" t="str">
        <f ca="1">RIGHT(B17,LEN(B17)-7)</f>
        <v>industry-NOx</v>
      </c>
    </row>
    <row r="19" spans="1:5" x14ac:dyDescent="0.25">
      <c r="A19" t="s">
        <v>115</v>
      </c>
      <c r="B19" t="str">
        <f ca="1">LEFT(B18,FIND("-",B18)-1)</f>
        <v>industry</v>
      </c>
    </row>
    <row r="20" spans="1:5" x14ac:dyDescent="0.2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25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25">
      <c r="A18" t="s">
        <v>114</v>
      </c>
      <c r="B18" t="str">
        <f ca="1">RIGHT(B17,LEN(B17)-7)</f>
        <v>industry-PM25</v>
      </c>
    </row>
    <row r="19" spans="1:5" x14ac:dyDescent="0.25">
      <c r="A19" t="s">
        <v>115</v>
      </c>
      <c r="B19" t="str">
        <f ca="1">LEFT(B18,FIND("-",B18)-1)</f>
        <v>industry</v>
      </c>
    </row>
    <row r="20" spans="1:5" x14ac:dyDescent="0.2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25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25">
      <c r="A18" t="s">
        <v>114</v>
      </c>
      <c r="B18" t="str">
        <f ca="1">RIGHT(B17,LEN(B17)-7)</f>
        <v>industry-SO2</v>
      </c>
    </row>
    <row r="19" spans="1:5" x14ac:dyDescent="0.25">
      <c r="A19" t="s">
        <v>115</v>
      </c>
      <c r="B19" t="str">
        <f ca="1">LEFT(B18,FIND("-",B18)-1)</f>
        <v>industry</v>
      </c>
    </row>
    <row r="20" spans="1:5" x14ac:dyDescent="0.2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25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25">
      <c r="A18" t="s">
        <v>114</v>
      </c>
      <c r="B18" t="str">
        <f ca="1">RIGHT(B17,LEN(B17)-7)</f>
        <v>LULUCF-NOx</v>
      </c>
    </row>
    <row r="19" spans="1:5" x14ac:dyDescent="0.25">
      <c r="A19" t="s">
        <v>115</v>
      </c>
      <c r="B19" t="str">
        <f ca="1">LEFT(B18,FIND("-",B18)-1)</f>
        <v>LULUCF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25">
      <c r="A18" t="s">
        <v>114</v>
      </c>
      <c r="B18" t="str">
        <f ca="1">RIGHT(B17,LEN(B17)-7)</f>
        <v>LULUCF-PM25</v>
      </c>
    </row>
    <row r="19" spans="1:5" x14ac:dyDescent="0.25">
      <c r="A19" t="s">
        <v>115</v>
      </c>
      <c r="B19" t="str">
        <f ca="1">LEFT(B18,FIND("-",B18)-1)</f>
        <v>LULUCF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tabSelected="1" workbookViewId="0">
      <selection activeCell="B2" sqref="B2:AJ12"/>
    </sheetView>
  </sheetViews>
  <sheetFormatPr defaultRowHeight="15" x14ac:dyDescent="0.25"/>
  <cols>
    <col min="1" max="1" width="33.85546875" customWidth="1"/>
  </cols>
  <sheetData>
    <row r="1" spans="1:36" s="1" customFormat="1" x14ac:dyDescent="0.2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</row>
    <row r="3" spans="1:36" x14ac:dyDescent="0.25">
      <c r="A3" t="s">
        <v>14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</row>
    <row r="4" spans="1:36" x14ac:dyDescent="0.25">
      <c r="A4" t="s">
        <v>15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</row>
    <row r="5" spans="1:36" x14ac:dyDescent="0.25">
      <c r="A5" t="s">
        <v>16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</row>
    <row r="6" spans="1:36" x14ac:dyDescent="0.25">
      <c r="A6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</row>
    <row r="7" spans="1:36" x14ac:dyDescent="0.25">
      <c r="A7" t="s">
        <v>163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</row>
    <row r="8" spans="1:36" x14ac:dyDescent="0.25">
      <c r="A8" t="s">
        <v>18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</row>
    <row r="9" spans="1:36" x14ac:dyDescent="0.25">
      <c r="A9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</row>
    <row r="10" spans="1:36" x14ac:dyDescent="0.25">
      <c r="A10" t="s">
        <v>20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</row>
    <row r="11" spans="1:36" x14ac:dyDescent="0.25">
      <c r="A11" t="s">
        <v>21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</row>
    <row r="12" spans="1:36" x14ac:dyDescent="0.25">
      <c r="A12" t="s">
        <v>112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</row>
    <row r="16" spans="1:36" x14ac:dyDescent="0.25">
      <c r="A16" s="20" t="s">
        <v>125</v>
      </c>
      <c r="B16" s="21"/>
      <c r="C16" s="21"/>
      <c r="D16" s="21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25">
      <c r="A18" t="s">
        <v>114</v>
      </c>
      <c r="B18" t="str">
        <f ca="1">RIGHT(B17,LEN(B17)-7)</f>
        <v>LULUCF-SO2</v>
      </c>
    </row>
    <row r="19" spans="1:5" x14ac:dyDescent="0.25">
      <c r="A19" t="s">
        <v>115</v>
      </c>
      <c r="B19" t="str">
        <f ca="1">LEFT(B18,FIND("-",B18)-1)</f>
        <v>LULUCF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33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25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25">
      <c r="A9" s="9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2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2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25">
      <c r="A12" s="9" t="s">
        <v>163</v>
      </c>
      <c r="B12" s="10">
        <v>0.51</v>
      </c>
      <c r="C12" s="10">
        <v>3.7</v>
      </c>
      <c r="D12" s="10">
        <v>33</v>
      </c>
    </row>
    <row r="13" spans="1:4" ht="15" customHeight="1" x14ac:dyDescent="0.25">
      <c r="A13" s="9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2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25">
      <c r="A15" s="9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25">
      <c r="A16" s="9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25">
      <c r="A17" s="9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25">
      <c r="A18" s="16" t="s">
        <v>23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34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25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25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25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25">
      <c r="A12" s="9" t="s">
        <v>163</v>
      </c>
      <c r="B12" s="10">
        <v>0.32</v>
      </c>
      <c r="C12" s="10">
        <v>3.7</v>
      </c>
      <c r="D12" s="10">
        <v>12</v>
      </c>
    </row>
    <row r="13" spans="1:4" ht="15" customHeight="1" x14ac:dyDescent="0.25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2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25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25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25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25">
      <c r="A18" s="16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31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25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25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25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25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25">
      <c r="A12" s="9" t="s">
        <v>163</v>
      </c>
      <c r="B12" s="10">
        <v>0.66</v>
      </c>
      <c r="C12" s="10">
        <v>6.6</v>
      </c>
      <c r="D12" s="10">
        <v>31</v>
      </c>
    </row>
    <row r="13" spans="1:4" ht="15" customHeight="1" x14ac:dyDescent="0.25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2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25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25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25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25">
      <c r="A18" s="16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30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25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25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25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25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25">
      <c r="A12" s="9" t="s">
        <v>163</v>
      </c>
      <c r="B12" s="10">
        <v>0.88</v>
      </c>
      <c r="C12" s="10">
        <v>4.2</v>
      </c>
      <c r="D12" s="10">
        <v>35</v>
      </c>
    </row>
    <row r="13" spans="1:4" ht="15" customHeight="1" x14ac:dyDescent="0.2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25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25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25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25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25">
      <c r="A18" s="16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35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25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2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2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25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5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2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25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25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25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25">
      <c r="A18" s="16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36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25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25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25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25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25">
      <c r="A12" s="9" t="s">
        <v>163</v>
      </c>
      <c r="B12" s="10">
        <v>1.1000000000000001</v>
      </c>
      <c r="C12" s="10">
        <v>7.2</v>
      </c>
      <c r="D12" s="10">
        <v>39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2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25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25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25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25">
      <c r="A18" s="16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37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25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2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2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2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25">
      <c r="A12" s="9" t="s">
        <v>163</v>
      </c>
      <c r="B12" s="10">
        <v>0.82</v>
      </c>
      <c r="C12" s="10">
        <v>6.4</v>
      </c>
      <c r="D12" s="10">
        <v>34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25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25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25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25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25">
      <c r="A18" s="16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38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25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25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2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25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25">
      <c r="A12" s="9" t="s">
        <v>163</v>
      </c>
      <c r="B12" s="10">
        <v>0.53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25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25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25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25">
      <c r="A18" s="16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39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25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25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2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2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5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2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25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25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25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25">
      <c r="A18" s="16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40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25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25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25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2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25">
      <c r="A12" s="9" t="s">
        <v>163</v>
      </c>
      <c r="B12" s="10">
        <v>1.2</v>
      </c>
      <c r="C12" s="10">
        <v>9.1999999999999993</v>
      </c>
      <c r="D12" s="10">
        <v>34</v>
      </c>
    </row>
    <row r="13" spans="1:4" ht="15" customHeight="1" x14ac:dyDescent="0.25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2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25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25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25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25">
      <c r="A18" s="16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41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25">
      <c r="A6" s="9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25">
      <c r="A7" s="11" t="s">
        <v>7</v>
      </c>
      <c r="B7" s="15"/>
      <c r="C7" s="18"/>
      <c r="D7" s="14"/>
    </row>
    <row r="8" spans="1:4" ht="15" customHeight="1" x14ac:dyDescent="0.25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25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25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25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25">
      <c r="A12" s="9" t="s">
        <v>163</v>
      </c>
      <c r="B12" s="10">
        <v>0.72</v>
      </c>
      <c r="C12" s="10">
        <v>4.4000000000000004</v>
      </c>
      <c r="D12" s="10">
        <v>30</v>
      </c>
    </row>
    <row r="13" spans="1:4" ht="15" customHeight="1" x14ac:dyDescent="0.25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2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25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25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25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25">
      <c r="A18" s="16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42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25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2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2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25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2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25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2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25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25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25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25">
      <c r="A18" s="16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43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25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25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2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25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25">
      <c r="A12" s="9" t="s">
        <v>163</v>
      </c>
      <c r="B12" s="10">
        <v>0.66</v>
      </c>
      <c r="C12" s="10">
        <v>9.6</v>
      </c>
      <c r="D12" s="10">
        <v>23</v>
      </c>
    </row>
    <row r="13" spans="1:4" ht="15" customHeight="1" x14ac:dyDescent="0.25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25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25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25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25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25">
      <c r="A18" s="16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44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25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25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25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25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25">
      <c r="A12" s="9" t="s">
        <v>163</v>
      </c>
      <c r="B12" s="10">
        <v>0.65</v>
      </c>
      <c r="C12" s="10">
        <v>4.3</v>
      </c>
      <c r="D12" s="10">
        <v>30</v>
      </c>
    </row>
    <row r="13" spans="1:4" ht="15" customHeight="1" x14ac:dyDescent="0.25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25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25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25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25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25">
      <c r="A18" s="16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45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25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25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25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25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25">
      <c r="A12" s="9" t="s">
        <v>163</v>
      </c>
      <c r="B12" s="10">
        <v>0.69</v>
      </c>
      <c r="C12" s="10">
        <v>1.9</v>
      </c>
      <c r="D12" s="10">
        <v>35</v>
      </c>
    </row>
    <row r="13" spans="1:4" ht="15" customHeight="1" x14ac:dyDescent="0.25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25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25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25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25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25">
      <c r="A18" s="16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46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25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25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2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2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25">
      <c r="A12" s="9" t="s">
        <v>163</v>
      </c>
      <c r="B12" s="10">
        <v>0.45</v>
      </c>
      <c r="C12" s="10">
        <v>3</v>
      </c>
      <c r="D12" s="10">
        <v>12</v>
      </c>
    </row>
    <row r="13" spans="1:4" ht="15" customHeight="1" x14ac:dyDescent="0.25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25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25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25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25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25">
      <c r="A18" s="16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47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25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25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25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25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25">
      <c r="A12" s="9" t="s">
        <v>163</v>
      </c>
      <c r="B12" s="10">
        <v>0.2</v>
      </c>
      <c r="C12" s="10">
        <v>1.1000000000000001</v>
      </c>
      <c r="D12" s="10">
        <v>4.3</v>
      </c>
    </row>
    <row r="13" spans="1:4" ht="15" customHeight="1" x14ac:dyDescent="0.25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25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25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25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25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25">
      <c r="A18" s="16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48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25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25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2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2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25">
      <c r="A12" s="9" t="s">
        <v>163</v>
      </c>
      <c r="B12" s="10">
        <v>0.52</v>
      </c>
      <c r="C12" s="10">
        <v>3.7</v>
      </c>
      <c r="D12" s="10">
        <v>34</v>
      </c>
    </row>
    <row r="13" spans="1:4" ht="15" customHeight="1" x14ac:dyDescent="0.25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2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25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25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25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25">
      <c r="A18" s="16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49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25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25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25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25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2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25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2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25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25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25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25">
      <c r="A18" s="16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29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25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25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25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25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25">
      <c r="A12" s="9" t="s">
        <v>163</v>
      </c>
      <c r="B12" s="10">
        <v>0.66</v>
      </c>
      <c r="C12" s="10">
        <v>6.7</v>
      </c>
      <c r="D12" s="10">
        <v>31</v>
      </c>
    </row>
    <row r="13" spans="1:4" ht="15" customHeight="1" x14ac:dyDescent="0.25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2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25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25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25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25">
      <c r="A18" s="16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28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25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25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25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25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25">
      <c r="A12" s="9" t="s">
        <v>163</v>
      </c>
      <c r="B12" s="10">
        <v>0.87</v>
      </c>
      <c r="C12" s="10">
        <v>4.2</v>
      </c>
      <c r="D12" s="10">
        <v>34</v>
      </c>
    </row>
    <row r="13" spans="1:4" ht="15" customHeight="1" x14ac:dyDescent="0.2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25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25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25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25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25">
      <c r="A18" s="16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50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25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2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2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25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5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2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25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25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25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25">
      <c r="A18" s="16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51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25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25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25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25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2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2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25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25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25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25">
      <c r="A18" s="16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52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25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2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2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2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25">
      <c r="A12" s="9" t="s">
        <v>163</v>
      </c>
      <c r="B12" s="10">
        <v>0.83</v>
      </c>
      <c r="C12" s="10">
        <v>6.5</v>
      </c>
      <c r="D12" s="10">
        <v>34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25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25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25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25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25">
      <c r="A18" s="16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53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25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25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2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25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2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25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25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25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25">
      <c r="A18" s="16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54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25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25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2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2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5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2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25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25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25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25">
      <c r="A18" s="16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55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25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25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25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2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25">
      <c r="A12" s="9" t="s">
        <v>163</v>
      </c>
      <c r="B12" s="10">
        <v>1.2</v>
      </c>
      <c r="C12" s="10">
        <v>9.3000000000000007</v>
      </c>
      <c r="D12" s="10">
        <v>34</v>
      </c>
    </row>
    <row r="13" spans="1:4" ht="15" customHeight="1" x14ac:dyDescent="0.25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2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25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25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25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25">
      <c r="A18" s="16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56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25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25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25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25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25">
      <c r="A12" s="9" t="s">
        <v>163</v>
      </c>
      <c r="B12" s="10">
        <v>0.73</v>
      </c>
      <c r="C12" s="10">
        <v>4.5</v>
      </c>
      <c r="D12" s="10">
        <v>30</v>
      </c>
    </row>
    <row r="13" spans="1:4" ht="15" customHeight="1" x14ac:dyDescent="0.25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2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25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25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25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25">
      <c r="A18" s="16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57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25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2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2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25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2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25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2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25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25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25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25">
      <c r="A18" s="16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58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25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25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2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25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25">
      <c r="A12" s="9" t="s">
        <v>163</v>
      </c>
      <c r="B12" s="10">
        <v>0.67</v>
      </c>
      <c r="C12" s="10">
        <v>9.8000000000000007</v>
      </c>
      <c r="D12" s="10">
        <v>23</v>
      </c>
    </row>
    <row r="13" spans="1:4" ht="15" customHeight="1" x14ac:dyDescent="0.25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25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25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25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25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25">
      <c r="A18" s="16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59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25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25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25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25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25">
      <c r="A12" s="9" t="s">
        <v>163</v>
      </c>
      <c r="B12" s="10">
        <v>0.66</v>
      </c>
      <c r="C12" s="10">
        <v>4.5</v>
      </c>
      <c r="D12" s="10">
        <v>30</v>
      </c>
    </row>
    <row r="13" spans="1:4" ht="15" customHeight="1" x14ac:dyDescent="0.25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25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25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25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25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25">
      <c r="A18" s="16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60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25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25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25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25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25">
      <c r="A12" s="9" t="s">
        <v>163</v>
      </c>
      <c r="B12" s="10">
        <v>0.7</v>
      </c>
      <c r="C12" s="10">
        <v>2</v>
      </c>
      <c r="D12" s="10">
        <v>36</v>
      </c>
    </row>
    <row r="13" spans="1:4" ht="15" customHeight="1" x14ac:dyDescent="0.25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25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25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25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25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25">
      <c r="A18" s="16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61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25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25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2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2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2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25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25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25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25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25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25">
      <c r="A18" s="16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62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25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25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25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25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25">
      <c r="A12" s="9" t="s">
        <v>163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25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25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25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25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25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25">
      <c r="A18" s="16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63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25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25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25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25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25">
      <c r="A12" s="9" t="s">
        <v>163</v>
      </c>
      <c r="B12" s="10">
        <v>0.52</v>
      </c>
      <c r="C12" s="10">
        <v>3.7</v>
      </c>
      <c r="D12" s="10">
        <v>35</v>
      </c>
    </row>
    <row r="13" spans="1:4" ht="15" customHeight="1" x14ac:dyDescent="0.25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25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25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25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25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25">
      <c r="A18" s="16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64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25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25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25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25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2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25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25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25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25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25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25">
      <c r="A18" s="16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27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25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25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25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25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25">
      <c r="A12" s="9" t="s">
        <v>163</v>
      </c>
      <c r="B12" s="10">
        <v>0.67</v>
      </c>
      <c r="C12" s="10">
        <v>6.8</v>
      </c>
      <c r="D12" s="10">
        <v>32</v>
      </c>
    </row>
    <row r="13" spans="1:4" ht="15" customHeight="1" x14ac:dyDescent="0.25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25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25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25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25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25">
      <c r="A18" s="16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26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25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25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25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25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2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2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25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25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25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25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25">
      <c r="A18" s="16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65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25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25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25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25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5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25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25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25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25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25">
      <c r="A18" s="16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66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25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25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25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25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2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25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25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25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25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25">
      <c r="A18" s="16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67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25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25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25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25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25">
      <c r="A12" s="9" t="s">
        <v>163</v>
      </c>
      <c r="B12" s="10">
        <v>0.82</v>
      </c>
      <c r="C12" s="10">
        <v>6.5</v>
      </c>
      <c r="D12" s="10">
        <v>34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25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25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25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25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25">
      <c r="A18" s="16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68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25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25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25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25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2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5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25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25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25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25">
      <c r="A18" s="16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69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25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25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25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2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5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25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25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25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25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25">
      <c r="A18" s="16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70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25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25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25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25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25">
      <c r="A12" s="9" t="s">
        <v>163</v>
      </c>
      <c r="B12" s="10">
        <v>1.3</v>
      </c>
      <c r="C12" s="10">
        <v>9.5</v>
      </c>
      <c r="D12" s="10">
        <v>35</v>
      </c>
    </row>
    <row r="13" spans="1:4" ht="15" customHeight="1" x14ac:dyDescent="0.25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25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25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25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25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25">
      <c r="A18" s="16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71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25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25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25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25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25">
      <c r="A12" s="9" t="s">
        <v>163</v>
      </c>
      <c r="B12" s="10">
        <v>0.73</v>
      </c>
      <c r="C12" s="10">
        <v>4.5</v>
      </c>
      <c r="D12" s="10">
        <v>31</v>
      </c>
    </row>
    <row r="13" spans="1:4" ht="15" customHeight="1" x14ac:dyDescent="0.25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25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25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25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25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25">
      <c r="A18" s="16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72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25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25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25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25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2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25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25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25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25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25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25">
      <c r="A18" s="16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73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25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25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25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25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25">
      <c r="A12" s="9" t="s">
        <v>163</v>
      </c>
      <c r="B12" s="10">
        <v>0.67</v>
      </c>
      <c r="C12" s="10">
        <v>10</v>
      </c>
      <c r="D12" s="10">
        <v>23</v>
      </c>
    </row>
    <row r="13" spans="1:4" ht="15" customHeight="1" x14ac:dyDescent="0.25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25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25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25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25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25">
      <c r="A18" s="16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74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25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25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25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25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25">
      <c r="A12" s="9" t="s">
        <v>163</v>
      </c>
      <c r="B12" s="10">
        <v>0.67</v>
      </c>
      <c r="C12" s="10">
        <v>4.7</v>
      </c>
      <c r="D12" s="10">
        <v>31</v>
      </c>
    </row>
    <row r="13" spans="1:4" ht="15" customHeight="1" x14ac:dyDescent="0.25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25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25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25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25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25">
      <c r="A18" s="16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75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25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25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25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25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25">
      <c r="A12" s="9" t="s">
        <v>163</v>
      </c>
      <c r="B12" s="10">
        <v>0.7</v>
      </c>
      <c r="C12" s="10">
        <v>2.1</v>
      </c>
      <c r="D12" s="10">
        <v>36</v>
      </c>
    </row>
    <row r="13" spans="1:4" ht="15" customHeight="1" x14ac:dyDescent="0.25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25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25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25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25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25">
      <c r="A18" s="16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76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25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25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25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25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2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25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25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25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25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25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25">
      <c r="A18" s="16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77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25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25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25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25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25">
      <c r="A12" s="9" t="s">
        <v>163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25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25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25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25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25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25">
      <c r="A18" s="16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78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25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25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25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25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25">
      <c r="A12" s="9" t="s">
        <v>163</v>
      </c>
      <c r="B12" s="10">
        <v>0.53</v>
      </c>
      <c r="C12" s="10">
        <v>3.8</v>
      </c>
      <c r="D12" s="10">
        <v>36</v>
      </c>
    </row>
    <row r="13" spans="1:4" ht="15" customHeight="1" x14ac:dyDescent="0.25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25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25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25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25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25">
      <c r="A18" s="16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79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25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25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25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25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25">
      <c r="A12" s="9" t="s">
        <v>163</v>
      </c>
      <c r="B12" s="10">
        <v>0.32</v>
      </c>
      <c r="C12" s="10">
        <v>3.9</v>
      </c>
      <c r="D12" s="10">
        <v>13</v>
      </c>
    </row>
    <row r="13" spans="1:4" ht="15" customHeight="1" x14ac:dyDescent="0.25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25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25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25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25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25">
      <c r="A18" s="16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25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25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25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25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25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25">
      <c r="A12" s="9" t="s">
        <v>163</v>
      </c>
      <c r="B12" s="10">
        <v>0.68</v>
      </c>
      <c r="C12" s="10">
        <v>7</v>
      </c>
      <c r="D12" s="10">
        <v>33</v>
      </c>
    </row>
    <row r="13" spans="1:4" ht="15" customHeight="1" x14ac:dyDescent="0.25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25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25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25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25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25">
      <c r="A18" s="16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9" t="s">
        <v>24</v>
      </c>
      <c r="B1" s="39"/>
      <c r="C1" s="39"/>
      <c r="D1" s="39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25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25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25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25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2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2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25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25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25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25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25">
      <c r="A18" s="16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80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25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25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25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25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46</v>
      </c>
    </row>
    <row r="13" spans="1:4" ht="15" customHeight="1" x14ac:dyDescent="0.25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25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25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25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25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25">
      <c r="A18" s="16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81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25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25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25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25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2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25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25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25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25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25">
      <c r="A18" s="16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82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25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25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25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25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25">
      <c r="A12" s="9" t="s">
        <v>163</v>
      </c>
      <c r="B12" s="10">
        <v>0.83</v>
      </c>
      <c r="C12" s="10">
        <v>6.6</v>
      </c>
      <c r="D12" s="10">
        <v>35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25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25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25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25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25">
      <c r="A18" s="16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83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25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25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25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25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2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25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25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25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25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25">
      <c r="A18" s="16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84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25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25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25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25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25">
      <c r="A12" s="9" t="s">
        <v>163</v>
      </c>
      <c r="B12" s="10">
        <v>0.34</v>
      </c>
      <c r="C12" s="10">
        <v>3.6</v>
      </c>
      <c r="D12" s="10">
        <v>22</v>
      </c>
    </row>
    <row r="13" spans="1:4" ht="15" customHeight="1" x14ac:dyDescent="0.25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25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25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25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25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25">
      <c r="A18" s="16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85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25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25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25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25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25">
      <c r="A12" s="9" t="s">
        <v>163</v>
      </c>
      <c r="B12" s="10">
        <v>1.3</v>
      </c>
      <c r="C12" s="10">
        <v>9.6999999999999993</v>
      </c>
      <c r="D12" s="10">
        <v>35</v>
      </c>
    </row>
    <row r="13" spans="1:4" ht="15" customHeight="1" x14ac:dyDescent="0.25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25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25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25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25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25">
      <c r="A18" s="16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86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25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25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25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25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25">
      <c r="A12" s="9" t="s">
        <v>163</v>
      </c>
      <c r="B12" s="10">
        <v>0.74</v>
      </c>
      <c r="C12" s="10">
        <v>4.5999999999999996</v>
      </c>
      <c r="D12" s="10">
        <v>32</v>
      </c>
    </row>
    <row r="13" spans="1:4" ht="15" customHeight="1" x14ac:dyDescent="0.25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25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25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25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25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25">
      <c r="A18" s="16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87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25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25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25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25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2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25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25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25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25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25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25">
      <c r="A18" s="16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88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25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25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25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25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25">
      <c r="A12" s="9" t="s">
        <v>163</v>
      </c>
      <c r="B12" s="10">
        <v>0.68</v>
      </c>
      <c r="C12" s="10">
        <v>10</v>
      </c>
      <c r="D12" s="10">
        <v>24</v>
      </c>
    </row>
    <row r="13" spans="1:4" ht="15" customHeight="1" x14ac:dyDescent="0.25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25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25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25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25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25">
      <c r="A18" s="16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89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25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25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25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25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25">
      <c r="A12" s="9" t="s">
        <v>163</v>
      </c>
      <c r="B12" s="10">
        <v>0.68</v>
      </c>
      <c r="C12" s="10">
        <v>4.9000000000000004</v>
      </c>
      <c r="D12" s="10">
        <v>32</v>
      </c>
    </row>
    <row r="13" spans="1:4" ht="15" customHeight="1" x14ac:dyDescent="0.25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25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25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25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25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25">
      <c r="A18" s="16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90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25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25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25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25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25">
      <c r="A12" s="9" t="s">
        <v>163</v>
      </c>
      <c r="B12" s="10">
        <v>0.71</v>
      </c>
      <c r="C12" s="10">
        <v>2.1</v>
      </c>
      <c r="D12" s="10">
        <v>37</v>
      </c>
    </row>
    <row r="13" spans="1:4" ht="15" customHeight="1" x14ac:dyDescent="0.25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25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25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25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25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25">
      <c r="A18" s="16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91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25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25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25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25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25">
      <c r="A12" s="9" t="s">
        <v>163</v>
      </c>
      <c r="B12" s="10">
        <v>0.46</v>
      </c>
      <c r="C12" s="10">
        <v>3.1</v>
      </c>
      <c r="D12" s="10">
        <v>12</v>
      </c>
    </row>
    <row r="13" spans="1:4" ht="15" customHeight="1" x14ac:dyDescent="0.25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25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25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25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25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25">
      <c r="A18" s="16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38" t="s">
        <v>92</v>
      </c>
      <c r="B1" s="38"/>
      <c r="C1" s="38"/>
      <c r="D1" s="38"/>
    </row>
    <row r="2" spans="1:4" ht="15" customHeight="1" x14ac:dyDescent="0.25">
      <c r="A2" s="19"/>
      <c r="B2" s="37" t="s">
        <v>11</v>
      </c>
      <c r="C2" s="37"/>
      <c r="D2" s="37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25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25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25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25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25">
      <c r="A12" s="9" t="s">
        <v>163</v>
      </c>
      <c r="B12" s="10">
        <v>0.21</v>
      </c>
      <c r="C12" s="10">
        <v>1.2</v>
      </c>
      <c r="D12" s="10">
        <v>4.5</v>
      </c>
    </row>
    <row r="13" spans="1:4" ht="15" customHeight="1" x14ac:dyDescent="0.25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25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25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25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25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25">
      <c r="A18" s="16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About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2020-07-06T23:53:13Z</dcterms:created>
  <dcterms:modified xsi:type="dcterms:W3CDTF">2024-02-15T23:12:19Z</dcterms:modified>
</cp:coreProperties>
</file>