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" sheetId="1" r:id="rId4"/>
    <sheet state="visible" name="Ind gov data" sheetId="2" r:id="rId5"/>
    <sheet state="visible" name="Electricity consumption" sheetId="3" r:id="rId6"/>
    <sheet state="visible" name="BIFUBC Output_energy" sheetId="4" r:id="rId7"/>
    <sheet state="visible" name="BIFUBC Output_nonenergy" sheetId="5" r:id="rId8"/>
    <sheet state="visible" name="non energy percent" sheetId="6" r:id="rId9"/>
    <sheet state="visible" name="Adjusted Elec" sheetId="7" r:id="rId10"/>
    <sheet state="visible" name="crosswalk" sheetId="8" r:id="rId11"/>
    <sheet state="visible" name="BPCiObIC" sheetId="9" r:id="rId12"/>
    <sheet state="visible" name="calcs" sheetId="10" r:id="rId13"/>
    <sheet state="visible" name="CHECK" sheetId="11" r:id="rId14"/>
    <sheet state="visible" name="BIFUbC-electricity" sheetId="12" r:id="rId15"/>
    <sheet state="visible" name="BIFUbC-coal" sheetId="13" r:id="rId16"/>
    <sheet state="visible" name="BIFUbC-natural-gas" sheetId="14" r:id="rId17"/>
    <sheet state="visible" name="BIFUbC-biomass" sheetId="15" r:id="rId18"/>
    <sheet state="visible" name="BIFUbC-petroleum-diesel" sheetId="16" r:id="rId19"/>
    <sheet state="visible" name="BIFUbC-heat" sheetId="17" r:id="rId20"/>
    <sheet state="visible" name="BIFUbC-crude-oil" sheetId="18" r:id="rId21"/>
    <sheet state="visible" name="BIFUbC-heavy-or-residual-oil" sheetId="19" r:id="rId22"/>
    <sheet state="visible" name="BIFUbC-LPG-propane-or-butane" sheetId="20" r:id="rId23"/>
    <sheet state="visible" name="BIFUbC-hydrogen" sheetId="21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a">[1]ISICrev3.1!$E:$F</definedName>
    <definedName name="Calculated_Relationship_HS12___HS07">'[2]Correlation HS2012-HS2007'!#REF!</definedName>
    <definedName name="go_level_top1">OFFSET('[4]35-sector'!$E$36,MATCH(#REF!,'[4]35-sector'!$E$37:$E$71,0),2,1,8)</definedName>
    <definedName localSheetId="1" name="HS">'[5]HS02_CPC1.1_SITC3_ISIC3.1 (2)'!#REF!</definedName>
    <definedName name="HS">'[5]HS02_CPC1.1_SITC3_ISIC3.1 (2)'!#REF!</definedName>
    <definedName name="M1_stone">'[4]2000'!$E$1382:$BV$1451</definedName>
    <definedName name="M2_stone">'[4]2000'!$E$1524:$BV$1593</definedName>
    <definedName name="M3_stone">'[4]2000'!$E$1737:$BV$1806</definedName>
    <definedName name="rca_trad_2010">'[6]13-sector VAX_G_2010'!$C$141:$P$203</definedName>
    <definedName name="rca_trad_2011">'[6]13-sector VAX_G_2011'!$C$141:$P$203</definedName>
    <definedName name="rca_trad_2012">'[6]13-sector VAX_G_2012'!$C$141:$P$203</definedName>
    <definedName name="rca_trad_2013">'[6]13-sector VAX_G_2013'!$C$141:$P$203</definedName>
    <definedName name="rca_trad_2014">'[6]13-sector VAX_G_2014'!$C$141:$P$203</definedName>
    <definedName name="rca_trad_2015">'[6]13-sector VAX_G_2015'!$C$141:$P$203</definedName>
    <definedName name="rca_trad_2016">'[6]13-sector VAX_G_2016'!$C$141:$P$203</definedName>
    <definedName name="rca_trad_2017">'[6]13-sector VAX_G_2017'!$C$141:$P$203</definedName>
    <definedName name="rca_vax_2010">'[6]13-sector VAX_G_2010'!$C$209:$P$271</definedName>
    <definedName name="rca_vax_2011">'[6]13-sector VAX_G_2011'!$C$209:$P$271</definedName>
    <definedName name="rca_vax_2012">'[6]13-sector VAX_G_2012'!$C$209:$P$271</definedName>
    <definedName name="rca_vax_2013">'[6]13-sector VAX_G_2013'!$C$209:$P$271</definedName>
    <definedName name="rca_vax_2014">'[6]13-sector VAX_G_2014'!$C$209:$P$271</definedName>
    <definedName name="rca_vax_2015">'[6]13-sector VAX_G_2015'!$C$209:$P$271</definedName>
    <definedName name="rca_vax_2016">'[6]13-sector VAX_G_2016'!$C$209:$P$271</definedName>
    <definedName name="rca_vax_2017">'[6]13-sector VAX_G_2017'!$C$209:$P$271</definedName>
    <definedName localSheetId="1" name="SUNBURST">'[6]35-sector'!#REF!</definedName>
    <definedName name="SUNBURST">'[6]35-sector'!#REF!</definedName>
    <definedName name="vax_g_2010">'[6]13-sector VAX_G_2010'!$T$5:$AI$67</definedName>
    <definedName name="vax_g_2011">'[6]13-sector VAX_G_2011'!$T$5:$AI$67</definedName>
    <definedName name="vax_g_2012">'[6]13-sector VAX_G_2012'!$T$5:$AI$67</definedName>
    <definedName name="vax_g_2013">'[6]13-sector VAX_G_2013'!$T$5:$AI$67</definedName>
    <definedName name="vax_g_2014">'[6]13-sector VAX_G_2014'!$T$5:$AI$67</definedName>
    <definedName name="vax_g_2015">'[6]13-sector VAX_G_2015'!$T$5:$AI$67</definedName>
    <definedName name="vax_g_2016">'[6]13-sector VAX_G_2016'!$T$5:$AI$67</definedName>
    <definedName name="vax_g_2017">'[6]13-sector VAX_G_2017'!$T$5:$AI$67</definedName>
    <definedName name="x_2010">'[6]13-sector VAX_G_2010'!$C$5:$R$67</definedName>
    <definedName name="x_2011">'[6]13-sector VAX_G_2011'!$C$5:$R$67</definedName>
    <definedName name="x_2012">'[6]13-sector VAX_G_2012'!$C$5:$R$67</definedName>
    <definedName name="x_2013">'[6]13-sector VAX_G_2013'!$C$5:$R$67</definedName>
    <definedName name="x_2014">'[6]13-sector VAX_G_2014'!$C$5:$R$67</definedName>
    <definedName name="x_2015">'[6]13-sector VAX_G_2015'!$C$5:$R$67</definedName>
    <definedName name="x_2016">'[6]13-sector VAX_G_2016'!$C$5:$R$67</definedName>
    <definedName name="x_2017">'[6]13-sector VAX_G_2017'!$C$5:$R$67</definedName>
    <definedName localSheetId="1" name="CAP_CT">#REF!</definedName>
    <definedName localSheetId="1" name="CAP_RStruc">#REF!</definedName>
    <definedName name="CAP_TraEq">#REF!</definedName>
    <definedName localSheetId="1" name="CAP_Soft">#REF!</definedName>
    <definedName localSheetId="1" name="Sectors">#REF!</definedName>
    <definedName localSheetId="1" name="sector_list">#REF!</definedName>
    <definedName name="CAPIT">#REF!</definedName>
    <definedName localSheetId="1" name="VAConL">#REF!</definedName>
    <definedName name="CAP_OCon">#REF!</definedName>
    <definedName localSheetId="1" name="Matrix1">#REF!</definedName>
    <definedName localSheetId="1" name="CAP_OMach">#REF!</definedName>
    <definedName name="CAP_QI">#REF!</definedName>
    <definedName name="CAP_IT">#REF!</definedName>
    <definedName localSheetId="1" name="CAPIT_QI">#REF!</definedName>
    <definedName localSheetId="1" name="CAP_TraEq">#REF!</definedName>
    <definedName name="CAP_Other">#REF!</definedName>
    <definedName name="CAPNIT_QI">#REF!</definedName>
    <definedName name="CAP_RStruc">#REF!</definedName>
    <definedName name="Sectors">#REF!</definedName>
    <definedName name="CAPIT_QI">#REF!</definedName>
    <definedName name="Matrix1">#REF!</definedName>
    <definedName name="sector_list">#REF!</definedName>
    <definedName localSheetId="1" name="capit_qph">#REF!</definedName>
    <definedName name="CAP_GFCF">#REF!</definedName>
    <definedName localSheetId="1" name="CAPNIT">#REF!</definedName>
    <definedName name="gal_per_barrel">About!$A$63</definedName>
    <definedName name="capit_qph">#REF!</definedName>
    <definedName name="FLAPPIE">#REF!</definedName>
    <definedName name="CAP_Soft">#REF!</definedName>
    <definedName name="VAConL">#REF!</definedName>
    <definedName localSheetId="1" name="CAP_IT">#REF!</definedName>
    <definedName localSheetId="1" name="CAP_GFCF">#REF!</definedName>
    <definedName localSheetId="1" name="CAPIT">#REF!</definedName>
    <definedName name="CAP_CT">#REF!</definedName>
    <definedName name="capnit_qph">#REF!</definedName>
    <definedName localSheetId="1" name="CAPNIT_QI">#REF!</definedName>
    <definedName localSheetId="1" name="capnit_qph">#REF!</definedName>
    <definedName localSheetId="1" name="FLAPPIE">#REF!</definedName>
    <definedName name="CAP_OMach">#REF!</definedName>
    <definedName name="CAPNIT">#REF!</definedName>
    <definedName localSheetId="1" name="CAP_QI">#REF!</definedName>
    <definedName localSheetId="1" name="CAP_OCon">#REF!</definedName>
    <definedName localSheetId="1" name="CAP_Other">#REF!</definedName>
  </definedNames>
  <calcPr/>
  <extLst>
    <ext uri="GoogleSheetsCustomDataVersion1">
      <go:sheetsCustomData xmlns:go="http://customooxmlschemas.google.com/" r:id="rId31" roundtripDataSignature="AMtx7mhPOblcfR/TwjqfljHCB3j6X/dq3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">
      <text>
        <t xml:space="preserve">======
ID#AAAA-fQMrK4
tc={A0239EEA-25E2-45C4-96FB-951B3708CFE8}    (2023-10-17 14:44:59)
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</text>
    </comment>
  </commentList>
  <extLst>
    <ext uri="GoogleSheetsCustomDataVersion1">
      <go:sheetsCustomData xmlns:go="http://customooxmlschemas.google.com/" r:id="rId1" roundtripDataSignature="AMtx7mjNHyfBfIgl9B9tnCwr0GDIY4ZRdw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">
      <text>
        <t xml:space="preserve">======
ID#AAAA-fQMrK8
tc={46D00525-FBC2-40E2-BEC4-8C95DA6828FF}    (2023-10-17 14:44:59)
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</text>
    </comment>
  </commentList>
  <extLst>
    <ext uri="GoogleSheetsCustomDataVersion1">
      <go:sheetsCustomData xmlns:go="http://customooxmlschemas.google.com/" r:id="rId1" roundtripDataSignature="AMtx7mhAxhM5F8DbdawlKVOcZC1VsEpqhQ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">
      <text>
        <t xml:space="preserve">======
ID#AAAA-fQMrLA
tc={BBA0FA4A-1046-48E6-9CBA-AC86B63DE03E}    (2023-10-17 14:44:59)
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</text>
    </comment>
  </commentList>
  <extLst>
    <ext uri="GoogleSheetsCustomDataVersion1">
      <go:sheetsCustomData xmlns:go="http://customooxmlschemas.google.com/" r:id="rId1" roundtripDataSignature="AMtx7mhyxzHumhIn/DzeTUp5seIo5KOjcQ=="/>
    </ext>
  </extLst>
</comments>
</file>

<file path=xl/sharedStrings.xml><?xml version="1.0" encoding="utf-8"?>
<sst xmlns="http://schemas.openxmlformats.org/spreadsheetml/2006/main" count="2231" uniqueCount="167">
  <si>
    <t>BIFUbC BAU Industrial Fuel Use before CCS</t>
  </si>
  <si>
    <t>Sources:</t>
  </si>
  <si>
    <t>Energy consumption</t>
  </si>
  <si>
    <t>IEA</t>
  </si>
  <si>
    <t>World Energy Balances</t>
  </si>
  <si>
    <t>https://www.iea.org/data-and-statistics/data-product/world-energy-balances</t>
  </si>
  <si>
    <t>Electricity consumption</t>
  </si>
  <si>
    <t>Statistik Industri Manufaktur Indonesia, 2020</t>
  </si>
  <si>
    <t>Badan Pusat Statistik</t>
  </si>
  <si>
    <t>https://www.bps.go.id/publication/2022/09/30/206f24701aea1e4a26b6f1ff/statistik-industri-manufaktur-indonesia-2020.html</t>
  </si>
  <si>
    <t>Note:</t>
  </si>
  <si>
    <t>IEA data processed and estimated by sector</t>
  </si>
  <si>
    <t>Forecasted using IO file change in output</t>
  </si>
  <si>
    <t>Electricity data from Stastik Industri Manufaktur Indonesia</t>
  </si>
  <si>
    <t>toe_to_btu</t>
  </si>
  <si>
    <t>ktoe</t>
  </si>
  <si>
    <t>fuel</t>
  </si>
  <si>
    <t>biomass</t>
  </si>
  <si>
    <t>coal</t>
  </si>
  <si>
    <t>briquette</t>
  </si>
  <si>
    <t>gas</t>
  </si>
  <si>
    <t>kerosene</t>
  </si>
  <si>
    <t>gasoil cn 48</t>
  </si>
  <si>
    <t>biogasoil</t>
  </si>
  <si>
    <t>mdf</t>
  </si>
  <si>
    <t>fuel oil</t>
  </si>
  <si>
    <t>total fuel</t>
  </si>
  <si>
    <t>lpg</t>
  </si>
  <si>
    <t>electricity</t>
  </si>
  <si>
    <t>total</t>
  </si>
  <si>
    <t>btus</t>
  </si>
  <si>
    <t>COMPARE VALUES</t>
  </si>
  <si>
    <t>generated (kwh)</t>
  </si>
  <si>
    <t>purchased (kwh)</t>
  </si>
  <si>
    <t>sold (kwh)</t>
  </si>
  <si>
    <t>Total</t>
  </si>
  <si>
    <t>percent of total</t>
  </si>
  <si>
    <t>food beverage and tobacco 1T12</t>
  </si>
  <si>
    <t>food industry</t>
  </si>
  <si>
    <t>beverages</t>
  </si>
  <si>
    <t>tobacco products</t>
  </si>
  <si>
    <t>textiles apparel and leather 13T15</t>
  </si>
  <si>
    <t>textiles</t>
  </si>
  <si>
    <t>wearing apparels</t>
  </si>
  <si>
    <t>leather and related products and footwear</t>
  </si>
  <si>
    <t>wood products 16</t>
  </si>
  <si>
    <t>wood and wood products</t>
  </si>
  <si>
    <t>pulp paper and printing 17T18</t>
  </si>
  <si>
    <t>paper and paper products</t>
  </si>
  <si>
    <t>printing and reproduction of recorded media</t>
  </si>
  <si>
    <t>refined petroleum and coke 19</t>
  </si>
  <si>
    <t>coke and refined petroleum products</t>
  </si>
  <si>
    <t>chemicals 2</t>
  </si>
  <si>
    <t>chemicals</t>
  </si>
  <si>
    <t>other manufacturing 31T33 and rubber and plastic products 22</t>
  </si>
  <si>
    <t>pharmaceuticals</t>
  </si>
  <si>
    <t>rubber and plastic products</t>
  </si>
  <si>
    <t>cement and other nonmetallic minerals 239 &amp; glass and glass products 231</t>
  </si>
  <si>
    <t>other non-metallic mineral products</t>
  </si>
  <si>
    <t>iron and steel 241</t>
  </si>
  <si>
    <t>basic metals</t>
  </si>
  <si>
    <t>metal products except machinery and vehicles 25, computers and electronics 26, appliances and electrical equipment 27, and other machinery 28</t>
  </si>
  <si>
    <t>fabricated metal products</t>
  </si>
  <si>
    <t>computers, electronics</t>
  </si>
  <si>
    <t>electrical equipment</t>
  </si>
  <si>
    <t>machinery and equipment</t>
  </si>
  <si>
    <t>road vehicles 29 and nonroad vehicles 3</t>
  </si>
  <si>
    <t>motor vehicles, trailers, and semi-trailers</t>
  </si>
  <si>
    <t>other transport equipment</t>
  </si>
  <si>
    <t>furntiture</t>
  </si>
  <si>
    <t>other manufacturing</t>
  </si>
  <si>
    <t>repair and installation of machinery and equipment</t>
  </si>
  <si>
    <t>TOTAL</t>
  </si>
  <si>
    <t>EPS FUEL</t>
  </si>
  <si>
    <t>Assigned EPS Sector</t>
  </si>
  <si>
    <t>FUEL</t>
  </si>
  <si>
    <t>SECTOR</t>
  </si>
  <si>
    <t>hard coal</t>
  </si>
  <si>
    <t>agriculture and forestry 1T3</t>
  </si>
  <si>
    <t>coal mining 05</t>
  </si>
  <si>
    <t>construction 41T43</t>
  </si>
  <si>
    <t>energy pipelines and gas processing 352T353</t>
  </si>
  <si>
    <t>many</t>
  </si>
  <si>
    <t>oil and gas extraction 06</t>
  </si>
  <si>
    <t>other metals 242</t>
  </si>
  <si>
    <t>other mining and quarrying 7T8</t>
  </si>
  <si>
    <t>natural gas</t>
  </si>
  <si>
    <t>crude oil</t>
  </si>
  <si>
    <t>petroleum diesel</t>
  </si>
  <si>
    <t>residual fuel oil</t>
  </si>
  <si>
    <t>output energy</t>
  </si>
  <si>
    <t>output nonenergy</t>
  </si>
  <si>
    <t>percent nonenergy</t>
  </si>
  <si>
    <t>ISIC 01T03</t>
  </si>
  <si>
    <t>agriculture and forestry 01T03</t>
  </si>
  <si>
    <t>ISIC 05</t>
  </si>
  <si>
    <t>ISIC 06</t>
  </si>
  <si>
    <t>ISIC 07T08</t>
  </si>
  <si>
    <t>other mining and quarrying 07T08</t>
  </si>
  <si>
    <t>ISIC 10T12</t>
  </si>
  <si>
    <t>food beverage and tobacco 10T12</t>
  </si>
  <si>
    <t>ISIC 13T15</t>
  </si>
  <si>
    <t>ISIC 16</t>
  </si>
  <si>
    <t>ISIC 17T18</t>
  </si>
  <si>
    <t>ISIC 19</t>
  </si>
  <si>
    <t>ISIC 20</t>
  </si>
  <si>
    <t>chemicals 20</t>
  </si>
  <si>
    <t>ISIC 22</t>
  </si>
  <si>
    <t>rubber and plastic products 22</t>
  </si>
  <si>
    <t>ISIC 231</t>
  </si>
  <si>
    <t>glass and glass products 231</t>
  </si>
  <si>
    <t>ISIC 239</t>
  </si>
  <si>
    <t>cement and other nonmetallic minerals 239</t>
  </si>
  <si>
    <t>ISIC 241</t>
  </si>
  <si>
    <t>ISIC 242</t>
  </si>
  <si>
    <t>ISIC 25</t>
  </si>
  <si>
    <t>metal products except machinery and vehicles 25</t>
  </si>
  <si>
    <t>ISIC 26</t>
  </si>
  <si>
    <t>computers and electronics 26</t>
  </si>
  <si>
    <t>ISIC 27</t>
  </si>
  <si>
    <t>appliances and electrical equipment 27</t>
  </si>
  <si>
    <t>ISIC 28</t>
  </si>
  <si>
    <t>other machinery 28</t>
  </si>
  <si>
    <t>ISIC 29</t>
  </si>
  <si>
    <t>road vehicles 29</t>
  </si>
  <si>
    <t>ISIC 30</t>
  </si>
  <si>
    <t>nonroad vehicles 30</t>
  </si>
  <si>
    <t>ISIC 31T33</t>
  </si>
  <si>
    <t>other manufacturing 31T33</t>
  </si>
  <si>
    <t>ISIC 352T353</t>
  </si>
  <si>
    <t>ISIC 36T39</t>
  </si>
  <si>
    <t>water and waste 36T39</t>
  </si>
  <si>
    <t>ISIC 41T43</t>
  </si>
  <si>
    <t>splits</t>
  </si>
  <si>
    <t>ASSIGNED EPS ISIC CODE</t>
  </si>
  <si>
    <t>original sector</t>
  </si>
  <si>
    <t>bifubc sector used</t>
  </si>
  <si>
    <t>bifubc sector grouped</t>
  </si>
  <si>
    <t>Unit: dimensionless (% change)</t>
  </si>
  <si>
    <t>ISIC 09</t>
  </si>
  <si>
    <t>ISIC 21</t>
  </si>
  <si>
    <t>ISIC 351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</si>
  <si>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</si>
  <si>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</si>
  <si>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</si>
  <si>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</si>
  <si>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</si>
  <si>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</si>
  <si>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</si>
  <si>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</si>
  <si>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</si>
  <si>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</si>
  <si>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</si>
  <si>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</si>
  <si>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</si>
  <si>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</si>
  <si>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start year energy consumption</t>
  </si>
  <si>
    <t>forecasted energy consumption using BPCiObIC</t>
  </si>
  <si>
    <t>elec</t>
  </si>
  <si>
    <t>CHECK</t>
  </si>
  <si>
    <t>CHECK ENERGY INDUSTRY</t>
  </si>
  <si>
    <t>nat gas</t>
  </si>
  <si>
    <t>petro diesel</t>
  </si>
  <si>
    <t>heat</t>
  </si>
  <si>
    <t>heavy or residual</t>
  </si>
  <si>
    <t>hydrogen</t>
  </si>
  <si>
    <t>Unit: BTU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</si>
</sst>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(* #,##0_);_(* \(#,##0\);_(* &quot;-&quot;??_);_(@_)"/>
    <numFmt numFmtId="165" formatCode="0.000E+00"/>
    <numFmt numFmtId="166" formatCode="#,##0.0"/>
    <numFmt numFmtId="167" formatCode="#,##0.00000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4"/>
      <name val="Calibri"/>
    </font>
    <font>
      <i/>
      <sz val="11.0"/>
      <color theme="1"/>
      <name val="Calibri"/>
    </font>
    <font>
      <b/>
      <sz val="9.0"/>
      <color rgb="FF000000"/>
      <name val="Calibri"/>
    </font>
    <font/>
    <font>
      <b/>
      <sz val="9.0"/>
      <color theme="1"/>
      <name val="Calibri"/>
    </font>
    <font>
      <sz val="11.0"/>
      <color rgb="FFFF0000"/>
      <name val="Calibri"/>
    </font>
    <font>
      <sz val="9.0"/>
      <color rgb="FF000000"/>
      <name val="Calibri"/>
    </font>
    <font>
      <sz val="9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D99594"/>
        <bgColor rgb="FFD99594"/>
      </patternFill>
    </fill>
    <fill>
      <patternFill patternType="solid">
        <fgColor rgb="FFB2A1C7"/>
        <bgColor rgb="FFB2A1C7"/>
      </patternFill>
    </fill>
    <fill>
      <patternFill patternType="solid">
        <fgColor rgb="FFEEECE1"/>
        <bgColor rgb="FFEEECE1"/>
      </patternFill>
    </fill>
    <fill>
      <patternFill patternType="solid">
        <fgColor rgb="FFFABF8F"/>
        <bgColor rgb="FFFABF8F"/>
      </patternFill>
    </fill>
    <fill>
      <patternFill patternType="solid">
        <fgColor rgb="FF95B3D7"/>
        <bgColor rgb="FF95B3D7"/>
      </patternFill>
    </fill>
    <fill>
      <patternFill patternType="solid">
        <fgColor rgb="FFDBE5F1"/>
        <bgColor rgb="FFDBE5F1"/>
      </patternFill>
    </fill>
  </fills>
  <borders count="14">
    <border/>
    <border>
      <left/>
      <right/>
      <top/>
      <bottom/>
    </border>
    <border>
      <bottom style="dotted">
        <color rgb="FFBFBFBF"/>
      </bottom>
    </border>
    <border>
      <bottom style="thin">
        <color rgb="FFBFBFBF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2" numFmtId="0" xfId="0" applyFont="1"/>
    <xf borderId="0" fillId="0" fontId="3" numFmtId="0" xfId="0" applyAlignment="1" applyFont="1">
      <alignment horizontal="left"/>
    </xf>
    <xf borderId="0" fillId="0" fontId="3" numFmtId="17" xfId="0" applyAlignment="1" applyFont="1" applyNumberFormat="1">
      <alignment horizontal="left"/>
    </xf>
    <xf borderId="0" fillId="0" fontId="4" numFmtId="0" xfId="0" applyFont="1"/>
    <xf borderId="0" fillId="0" fontId="3" numFmtId="11" xfId="0" applyAlignment="1" applyFont="1" applyNumberFormat="1">
      <alignment horizontal="left"/>
    </xf>
    <xf borderId="0" fillId="0" fontId="5" numFmtId="0" xfId="0" applyFont="1"/>
    <xf borderId="1" fillId="3" fontId="1" numFmtId="0" xfId="0" applyBorder="1" applyFill="1" applyFont="1"/>
    <xf borderId="1" fillId="3" fontId="3" numFmtId="0" xfId="0" applyBorder="1" applyFont="1"/>
    <xf borderId="1" fillId="4" fontId="1" numFmtId="0" xfId="0" applyBorder="1" applyFill="1" applyFont="1"/>
    <xf borderId="1" fillId="4" fontId="3" numFmtId="0" xfId="0" applyBorder="1" applyFont="1"/>
    <xf borderId="1" fillId="5" fontId="1" numFmtId="0" xfId="0" applyBorder="1" applyFill="1" applyFont="1"/>
    <xf borderId="1" fillId="5" fontId="3" numFmtId="0" xfId="0" applyBorder="1" applyFont="1"/>
    <xf borderId="2" fillId="0" fontId="3" numFmtId="0" xfId="0" applyAlignment="1" applyBorder="1" applyFont="1">
      <alignment shrinkToFit="0" wrapText="1"/>
    </xf>
    <xf borderId="2" fillId="0" fontId="3" numFmtId="0" xfId="0" applyBorder="1" applyFont="1"/>
    <xf borderId="3" fillId="0" fontId="6" numFmtId="0" xfId="0" applyAlignment="1" applyBorder="1" applyFont="1">
      <alignment shrinkToFit="0" wrapText="1"/>
    </xf>
    <xf borderId="1" fillId="6" fontId="3" numFmtId="0" xfId="0" applyBorder="1" applyFill="1" applyFont="1"/>
    <xf borderId="4" fillId="6" fontId="3" numFmtId="0" xfId="0" applyAlignment="1" applyBorder="1" applyFont="1">
      <alignment horizontal="center"/>
    </xf>
    <xf borderId="5" fillId="0" fontId="7" numFmtId="0" xfId="0" applyBorder="1" applyFont="1"/>
    <xf borderId="6" fillId="0" fontId="7" numFmtId="0" xfId="0" applyBorder="1" applyFont="1"/>
    <xf borderId="0" fillId="0" fontId="3" numFmtId="164" xfId="0" applyFont="1" applyNumberFormat="1"/>
    <xf borderId="0" fillId="0" fontId="3" numFmtId="11" xfId="0" applyFont="1" applyNumberFormat="1"/>
    <xf borderId="1" fillId="7" fontId="3" numFmtId="0" xfId="0" applyBorder="1" applyFill="1" applyFont="1"/>
    <xf borderId="0" fillId="0" fontId="1" numFmtId="0" xfId="0" applyAlignment="1" applyFont="1">
      <alignment horizontal="left"/>
    </xf>
    <xf borderId="1" fillId="7" fontId="3" numFmtId="164" xfId="0" applyBorder="1" applyFont="1" applyNumberFormat="1"/>
    <xf borderId="0" fillId="0" fontId="3" numFmtId="9" xfId="0" applyFont="1" applyNumberFormat="1"/>
    <xf borderId="7" fillId="0" fontId="1" numFmtId="0" xfId="0" applyAlignment="1" applyBorder="1" applyFont="1">
      <alignment horizontal="left" shrinkToFit="0" wrapText="1"/>
    </xf>
    <xf borderId="1" fillId="7" fontId="1" numFmtId="0" xfId="0" applyBorder="1" applyFont="1"/>
    <xf borderId="8" fillId="0" fontId="3" numFmtId="0" xfId="0" applyBorder="1" applyFont="1"/>
    <xf borderId="9" fillId="0" fontId="3" numFmtId="0" xfId="0" applyBorder="1" applyFont="1"/>
    <xf borderId="1" fillId="8" fontId="3" numFmtId="0" xfId="0" applyBorder="1" applyFill="1" applyFont="1"/>
    <xf borderId="1" fillId="9" fontId="3" numFmtId="0" xfId="0" applyBorder="1" applyFill="1" applyFont="1"/>
    <xf borderId="10" fillId="0" fontId="3" numFmtId="0" xfId="0" applyBorder="1" applyFont="1"/>
    <xf borderId="11" fillId="0" fontId="1" numFmtId="0" xfId="0" applyBorder="1" applyFont="1"/>
    <xf borderId="11" fillId="0" fontId="3" numFmtId="11" xfId="0" applyBorder="1" applyFont="1" applyNumberFormat="1"/>
    <xf borderId="12" fillId="0" fontId="3" numFmtId="11" xfId="0" applyBorder="1" applyFont="1" applyNumberFormat="1"/>
    <xf borderId="9" fillId="0" fontId="3" numFmtId="11" xfId="0" applyBorder="1" applyFont="1" applyNumberFormat="1"/>
    <xf borderId="13" fillId="0" fontId="3" numFmtId="11" xfId="0" applyBorder="1" applyFont="1" applyNumberFormat="1"/>
    <xf borderId="8" fillId="0" fontId="3" numFmtId="11" xfId="0" applyBorder="1" applyFont="1" applyNumberFormat="1"/>
    <xf borderId="11" fillId="0" fontId="3" numFmtId="0" xfId="0" applyBorder="1" applyFont="1"/>
    <xf borderId="0" fillId="0" fontId="3" numFmtId="165" xfId="0" applyFont="1" applyNumberFormat="1"/>
    <xf borderId="2" fillId="0" fontId="3" numFmtId="11" xfId="0" applyAlignment="1" applyBorder="1" applyFont="1" applyNumberFormat="1">
      <alignment horizontal="right" shrinkToFit="0" wrapText="1"/>
    </xf>
    <xf borderId="2" fillId="0" fontId="3" numFmtId="166" xfId="0" applyAlignment="1" applyBorder="1" applyFont="1" applyNumberFormat="1">
      <alignment horizontal="right" shrinkToFit="0" wrapText="1"/>
    </xf>
    <xf borderId="3" fillId="0" fontId="8" numFmtId="11" xfId="0" applyAlignment="1" applyBorder="1" applyFont="1" applyNumberFormat="1">
      <alignment horizontal="right" shrinkToFit="0" wrapText="1"/>
    </xf>
    <xf borderId="3" fillId="0" fontId="8" numFmtId="166" xfId="0" applyAlignment="1" applyBorder="1" applyFont="1" applyNumberFormat="1">
      <alignment horizontal="right" shrinkToFit="0" wrapText="1"/>
    </xf>
    <xf borderId="2" fillId="0" fontId="9" numFmtId="0" xfId="0" applyAlignment="1" applyBorder="1" applyFont="1">
      <alignment shrinkToFit="0" wrapText="1"/>
    </xf>
    <xf borderId="2" fillId="0" fontId="3" numFmtId="9" xfId="0" applyAlignment="1" applyBorder="1" applyFont="1" applyNumberFormat="1">
      <alignment horizontal="right" shrinkToFit="0" wrapText="1"/>
    </xf>
    <xf borderId="0" fillId="0" fontId="1" numFmtId="0" xfId="0" applyAlignment="1" applyFont="1">
      <alignment shrinkToFit="0" wrapText="1"/>
    </xf>
    <xf borderId="0" fillId="0" fontId="10" numFmtId="0" xfId="0" applyAlignment="1" applyFont="1">
      <alignment shrinkToFit="0" wrapText="1"/>
    </xf>
    <xf borderId="0" fillId="0" fontId="11" numFmtId="11" xfId="0" applyAlignment="1" applyFont="1" applyNumberFormat="1">
      <alignment horizontal="right"/>
    </xf>
    <xf borderId="0" fillId="0" fontId="11" numFmtId="0" xfId="0" applyAlignment="1" applyFont="1">
      <alignment horizontal="right"/>
    </xf>
    <xf borderId="0" fillId="0" fontId="11" numFmtId="0" xfId="0" applyFont="1"/>
    <xf borderId="0" fillId="0" fontId="11" numFmtId="11" xfId="0" applyFont="1" applyNumberFormat="1"/>
    <xf borderId="0" fillId="0" fontId="11" numFmtId="1" xfId="0" applyFont="1" applyNumberFormat="1"/>
    <xf borderId="2" fillId="0" fontId="3" numFmtId="4" xfId="0" applyAlignment="1" applyBorder="1" applyFont="1" applyNumberFormat="1">
      <alignment horizontal="right" shrinkToFit="0" wrapText="1"/>
    </xf>
    <xf borderId="3" fillId="0" fontId="8" numFmtId="4" xfId="0" applyAlignment="1" applyBorder="1" applyFont="1" applyNumberFormat="1">
      <alignment horizontal="right" shrinkToFit="0" wrapText="1"/>
    </xf>
    <xf borderId="0" fillId="0" fontId="3" numFmtId="167" xfId="0" applyFont="1" applyNumberForma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.xml"/><Relationship Id="rId28" Type="http://schemas.openxmlformats.org/officeDocument/2006/relationships/externalLink" Target="externalLinks/externalLink4.xml"/><Relationship Id="rId27" Type="http://schemas.openxmlformats.org/officeDocument/2006/relationships/externalLink" Target="externalLinks/externalLink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externalLink" Target="externalLinks/externalLink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customschemas.google.com/relationships/workbookmetadata" Target="metadata"/><Relationship Id="rId30" Type="http://schemas.openxmlformats.org/officeDocument/2006/relationships/externalLink" Target="externalLinks/externalLink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agriculture and forestry 01T03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calcs!$D$2:$AH$2</c:f>
            </c:strRef>
          </c:cat>
          <c:val>
            <c:numRef>
              <c:f>calcs!$D$3:$AH$3</c:f>
              <c:numCache/>
            </c:numRef>
          </c:val>
          <c:smooth val="0"/>
        </c:ser>
        <c:ser>
          <c:idx val="1"/>
          <c:order val="1"/>
          <c:tx>
            <c:v>coal mining 05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calcs!$D$2:$AH$2</c:f>
            </c:strRef>
          </c:cat>
          <c:val>
            <c:numRef>
              <c:f>calcs!$D$4:$AH$4</c:f>
              <c:numCache/>
            </c:numRef>
          </c:val>
          <c:smooth val="0"/>
        </c:ser>
        <c:ser>
          <c:idx val="2"/>
          <c:order val="2"/>
          <c:tx>
            <c:v>oil and gas extraction 06</c:v>
          </c:tx>
          <c:spPr>
            <a:ln cmpd="sng" w="28575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calcs!$D$2:$AH$2</c:f>
            </c:strRef>
          </c:cat>
          <c:val>
            <c:numRef>
              <c:f>calcs!$D$5:$AH$5</c:f>
              <c:numCache/>
            </c:numRef>
          </c:val>
          <c:smooth val="0"/>
        </c:ser>
        <c:ser>
          <c:idx val="3"/>
          <c:order val="3"/>
          <c:tx>
            <c:v>other mining and quarrying 07T08</c:v>
          </c:tx>
          <c:spPr>
            <a:ln cmpd="sng" w="2857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calcs!$D$2:$AH$2</c:f>
            </c:strRef>
          </c:cat>
          <c:val>
            <c:numRef>
              <c:f>calcs!$D$6:$AH$6</c:f>
              <c:numCache/>
            </c:numRef>
          </c:val>
          <c:smooth val="0"/>
        </c:ser>
        <c:ser>
          <c:idx val="4"/>
          <c:order val="4"/>
          <c:tx>
            <c:v>food beverage and tobacco 10T12</c:v>
          </c:tx>
          <c:spPr>
            <a:ln cmpd="sng" w="28575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calcs!$D$2:$AH$2</c:f>
            </c:strRef>
          </c:cat>
          <c:val>
            <c:numRef>
              <c:f>calcs!$D$7:$AH$7</c:f>
              <c:numCache/>
            </c:numRef>
          </c:val>
          <c:smooth val="0"/>
        </c:ser>
        <c:ser>
          <c:idx val="5"/>
          <c:order val="5"/>
          <c:tx>
            <c:v>textiles apparel and leather 13T15</c:v>
          </c:tx>
          <c:spPr>
            <a:ln cmpd="sng" w="2857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calcs!$D$2:$AH$2</c:f>
            </c:strRef>
          </c:cat>
          <c:val>
            <c:numRef>
              <c:f>calcs!$D$8:$AH$8</c:f>
              <c:numCache/>
            </c:numRef>
          </c:val>
          <c:smooth val="0"/>
        </c:ser>
        <c:ser>
          <c:idx val="6"/>
          <c:order val="6"/>
          <c:tx>
            <c:v>wood products 16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calcs!$D$2:$AH$2</c:f>
            </c:strRef>
          </c:cat>
          <c:val>
            <c:numRef>
              <c:f>calcs!$D$9:$AH$9</c:f>
              <c:numCache/>
            </c:numRef>
          </c:val>
          <c:smooth val="0"/>
        </c:ser>
        <c:ser>
          <c:idx val="7"/>
          <c:order val="7"/>
          <c:tx>
            <c:v>pulp paper and printing 17T18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calcs!$D$2:$AH$2</c:f>
            </c:strRef>
          </c:cat>
          <c:val>
            <c:numRef>
              <c:f>calcs!$D$10:$AH$10</c:f>
              <c:numCache/>
            </c:numRef>
          </c:val>
          <c:smooth val="0"/>
        </c:ser>
        <c:ser>
          <c:idx val="8"/>
          <c:order val="8"/>
          <c:tx>
            <c:v>refined petroleum and coke 19</c:v>
          </c:tx>
          <c:spPr>
            <a:ln cmpd="sng" w="28575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calcs!$D$2:$AH$2</c:f>
            </c:strRef>
          </c:cat>
          <c:val>
            <c:numRef>
              <c:f>calcs!$D$11:$AH$11</c:f>
              <c:numCache/>
            </c:numRef>
          </c:val>
          <c:smooth val="0"/>
        </c:ser>
        <c:ser>
          <c:idx val="9"/>
          <c:order val="9"/>
          <c:tx>
            <c:v>chemicals 20</c:v>
          </c:tx>
          <c:spPr>
            <a:ln cmpd="sng" w="2857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calcs!$D$2:$AH$2</c:f>
            </c:strRef>
          </c:cat>
          <c:val>
            <c:numRef>
              <c:f>calcs!$D$12:$AH$12</c:f>
              <c:numCache/>
            </c:numRef>
          </c:val>
          <c:smooth val="0"/>
        </c:ser>
        <c:ser>
          <c:idx val="10"/>
          <c:order val="10"/>
          <c:tx>
            <c:v>rubber and plastic products 22</c:v>
          </c:tx>
          <c:spPr>
            <a:ln cmpd="sng" w="28575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calcs!$D$2:$AH$2</c:f>
            </c:strRef>
          </c:cat>
          <c:val>
            <c:numRef>
              <c:f>calcs!$D$13:$AH$13</c:f>
              <c:numCache/>
            </c:numRef>
          </c:val>
          <c:smooth val="0"/>
        </c:ser>
        <c:ser>
          <c:idx val="11"/>
          <c:order val="11"/>
          <c:tx>
            <c:v>glass and glass products 231</c:v>
          </c:tx>
          <c:spPr>
            <a:ln cmpd="sng" w="2857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calcs!$D$2:$AH$2</c:f>
            </c:strRef>
          </c:cat>
          <c:val>
            <c:numRef>
              <c:f>calcs!$D$14:$AH$14</c:f>
              <c:numCache/>
            </c:numRef>
          </c:val>
          <c:smooth val="0"/>
        </c:ser>
        <c:ser>
          <c:idx val="12"/>
          <c:order val="12"/>
          <c:tx>
            <c:v>cement and other nonmetallic minerals 239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calcs!$D$2:$AH$2</c:f>
            </c:strRef>
          </c:cat>
          <c:val>
            <c:numRef>
              <c:f>calcs!$D$15:$AH$15</c:f>
              <c:numCache/>
            </c:numRef>
          </c:val>
          <c:smooth val="0"/>
        </c:ser>
        <c:ser>
          <c:idx val="13"/>
          <c:order val="13"/>
          <c:tx>
            <c:v>iron and steel 241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calcs!$D$2:$AH$2</c:f>
            </c:strRef>
          </c:cat>
          <c:val>
            <c:numRef>
              <c:f>calcs!$D$16:$AH$16</c:f>
              <c:numCache/>
            </c:numRef>
          </c:val>
          <c:smooth val="0"/>
        </c:ser>
        <c:ser>
          <c:idx val="14"/>
          <c:order val="14"/>
          <c:tx>
            <c:v>other metals 242</c:v>
          </c:tx>
          <c:spPr>
            <a:ln cmpd="sng" w="28575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calcs!$D$2:$AH$2</c:f>
            </c:strRef>
          </c:cat>
          <c:val>
            <c:numRef>
              <c:f>calcs!$D$17:$AH$17</c:f>
              <c:numCache/>
            </c:numRef>
          </c:val>
          <c:smooth val="0"/>
        </c:ser>
        <c:ser>
          <c:idx val="15"/>
          <c:order val="15"/>
          <c:tx>
            <c:v>metal products except machinery and vehicles 25</c:v>
          </c:tx>
          <c:spPr>
            <a:ln cmpd="sng" w="2857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calcs!$D$2:$AH$2</c:f>
            </c:strRef>
          </c:cat>
          <c:val>
            <c:numRef>
              <c:f>calcs!$D$18:$AH$18</c:f>
              <c:numCache/>
            </c:numRef>
          </c:val>
          <c:smooth val="0"/>
        </c:ser>
        <c:ser>
          <c:idx val="16"/>
          <c:order val="16"/>
          <c:tx>
            <c:v>computers and electronics 26</c:v>
          </c:tx>
          <c:spPr>
            <a:ln cmpd="sng" w="28575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calcs!$D$2:$AH$2</c:f>
            </c:strRef>
          </c:cat>
          <c:val>
            <c:numRef>
              <c:f>calcs!$D$19:$AH$19</c:f>
              <c:numCache/>
            </c:numRef>
          </c:val>
          <c:smooth val="0"/>
        </c:ser>
        <c:ser>
          <c:idx val="17"/>
          <c:order val="17"/>
          <c:tx>
            <c:v>appliances and electrical equipment 27</c:v>
          </c:tx>
          <c:spPr>
            <a:ln cmpd="sng" w="2857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calcs!$D$2:$AH$2</c:f>
            </c:strRef>
          </c:cat>
          <c:val>
            <c:numRef>
              <c:f>calcs!$D$20:$AH$20</c:f>
              <c:numCache/>
            </c:numRef>
          </c:val>
          <c:smooth val="0"/>
        </c:ser>
        <c:ser>
          <c:idx val="18"/>
          <c:order val="18"/>
          <c:tx>
            <c:v>other machinery 28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calcs!$D$2:$AH$2</c:f>
            </c:strRef>
          </c:cat>
          <c:val>
            <c:numRef>
              <c:f>calcs!$D$21:$AH$21</c:f>
              <c:numCache/>
            </c:numRef>
          </c:val>
          <c:smooth val="0"/>
        </c:ser>
        <c:ser>
          <c:idx val="19"/>
          <c:order val="19"/>
          <c:tx>
            <c:v>road vehicles 29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calcs!$D$2:$AH$2</c:f>
            </c:strRef>
          </c:cat>
          <c:val>
            <c:numRef>
              <c:f>calcs!$D$22:$AH$22</c:f>
              <c:numCache/>
            </c:numRef>
          </c:val>
          <c:smooth val="0"/>
        </c:ser>
        <c:ser>
          <c:idx val="20"/>
          <c:order val="20"/>
          <c:tx>
            <c:v>nonroad vehicles 30</c:v>
          </c:tx>
          <c:spPr>
            <a:ln cmpd="sng" w="28575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calcs!$D$2:$AH$2</c:f>
            </c:strRef>
          </c:cat>
          <c:val>
            <c:numRef>
              <c:f>calcs!$D$23:$AH$23</c:f>
              <c:numCache/>
            </c:numRef>
          </c:val>
          <c:smooth val="0"/>
        </c:ser>
        <c:ser>
          <c:idx val="21"/>
          <c:order val="21"/>
          <c:tx>
            <c:v>other manufacturing 31T33</c:v>
          </c:tx>
          <c:spPr>
            <a:ln cmpd="sng" w="2857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calcs!$D$2:$AH$2</c:f>
            </c:strRef>
          </c:cat>
          <c:val>
            <c:numRef>
              <c:f>calcs!$D$24:$AH$24</c:f>
              <c:numCache/>
            </c:numRef>
          </c:val>
          <c:smooth val="0"/>
        </c:ser>
        <c:ser>
          <c:idx val="22"/>
          <c:order val="22"/>
          <c:tx>
            <c:v>energy pipelines and gas processing 352T353</c:v>
          </c:tx>
          <c:spPr>
            <a:ln cmpd="sng" w="28575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calcs!$D$2:$AH$2</c:f>
            </c:strRef>
          </c:cat>
          <c:val>
            <c:numRef>
              <c:f>calcs!$D$25:$AH$25</c:f>
              <c:numCache/>
            </c:numRef>
          </c:val>
          <c:smooth val="0"/>
        </c:ser>
        <c:ser>
          <c:idx val="23"/>
          <c:order val="23"/>
          <c:tx>
            <c:v>water and waste 36T39</c:v>
          </c:tx>
          <c:spPr>
            <a:ln cmpd="sng" w="2857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calcs!$D$2:$AH$2</c:f>
            </c:strRef>
          </c:cat>
          <c:val>
            <c:numRef>
              <c:f>calcs!$D$26:$AH$26</c:f>
              <c:numCache/>
            </c:numRef>
          </c:val>
          <c:smooth val="0"/>
        </c:ser>
        <c:ser>
          <c:idx val="24"/>
          <c:order val="24"/>
          <c:tx>
            <c:v>construction 41T43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calcs!$D$2:$AH$2</c:f>
            </c:strRef>
          </c:cat>
          <c:val>
            <c:numRef>
              <c:f>calcs!$D$27:$AH$27</c:f>
              <c:numCache/>
            </c:numRef>
          </c:val>
          <c:smooth val="0"/>
        </c:ser>
        <c:axId val="1351897398"/>
        <c:axId val="1915541929"/>
      </c:lineChart>
      <c:catAx>
        <c:axId val="13518973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15541929"/>
      </c:catAx>
      <c:valAx>
        <c:axId val="19155419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51897398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123825</xdr:rowOff>
    </xdr:from>
    <xdr:ext cx="10182225" cy="6153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133350</xdr:colOff>
      <xdr:row>204</xdr:row>
      <xdr:rowOff>19050</xdr:rowOff>
    </xdr:from>
    <xdr:ext cx="8410575" cy="6553200"/>
    <xdr:graphicFrame>
      <xdr:nvGraphicFramePr>
        <xdr:cNvPr id="1063035198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8.%20ALL_structure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9JB/Downloads/.ptmp414824/HS%202012%20to%20HS%202007%20Correlation%20and%20conversion%20tables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Z:\WIOT\IO%20Indicators\By%20Economy\HKG\HKG_Internal%20Linkage.xlsx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microsoft.com/office/2006/relationships/xlExternalLinkPath/xlPathMissing" Target="Classification_correspondence%20table.xls" TargetMode="External"/></Relationships>
</file>

<file path=xl/externalLinks/_rels/externalLink6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G:\ERDI-TA\WIOT\IO%20Indicators\By%20Region\South%20Asia\BAN\BAN%20Section%202.3%20to%203%20-%20values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PCv1.0"/>
      <sheetName val="CPCv1.1"/>
      <sheetName val="COICOP"/>
      <sheetName val="COFOG"/>
      <sheetName val="COPNI"/>
      <sheetName val="CPA"/>
      <sheetName val="ISICrev3"/>
      <sheetName val="ISICrev3.1"/>
      <sheetName val="ICP"/>
      <sheetName val="ICP_CORRESPONDE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rrelation HS2012-HS2007"/>
      <sheetName val="HS12-HS07"/>
      <sheetName val="HS07-BEC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hecklist"/>
      <sheetName val="append"/>
      <sheetName val="Internal Linkage"/>
      <sheetName val="Table1.1"/>
      <sheetName val="Table1.2"/>
      <sheetName val="Table1.3"/>
      <sheetName val="Table2.1"/>
      <sheetName val="Table2.2"/>
      <sheetName val="Fig2.1"/>
      <sheetName val="Fig2.2a"/>
      <sheetName val="Fig2.2b"/>
      <sheetName val="35-sector"/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m1-3legend"/>
      <sheetName val="InterData"/>
      <sheetName val="5-sector"/>
      <sheetName val="Summary"/>
      <sheetName val="country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FOG_ISIC3.1"/>
      <sheetName val="ISIC3.1_CPC1.1"/>
      <sheetName val="COFOG_ISIC3.1_CPC1.1"/>
      <sheetName val="Sheet7"/>
      <sheetName val="COICOP_CPC1.0_CPC1.1"/>
      <sheetName val="Sheet6"/>
      <sheetName val="Sheet5"/>
      <sheetName val="Sheet4"/>
      <sheetName val="HS02_CPC1.1_SITC3_ISIC3.1 (2)"/>
      <sheetName val="HS02_CPC1.1_SITC3_ISIC3.1"/>
      <sheetName val="CPC1.1_CPC1.0"/>
      <sheetName val="CPC1.0_CPC1.1"/>
      <sheetName val="sheet"/>
      <sheetName val="ISIC3.0_ISIC3.1"/>
      <sheetName val="ICP_COICOP"/>
      <sheetName val="COICOP_CP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sectors"/>
      <sheetName val="35-sector"/>
      <sheetName val="13-sector VAX_G_2010"/>
      <sheetName val="13-sector VAX_G_2011"/>
      <sheetName val="13-sector VAX_G_2012"/>
      <sheetName val="13-sector VAX_G_2013"/>
      <sheetName val="13-sector VAX_G_2014"/>
      <sheetName val="13-sector VAX_G_2015"/>
      <sheetName val="13-sector VAX_G_2016"/>
      <sheetName val="13-sector VAX_G_2017"/>
      <sheetName val="Countries_RCA_VAX_G"/>
      <sheetName val="RCA_VAX_G_All countries"/>
      <sheetName val="By country_RCA_VAX_G"/>
      <sheetName val="Colors"/>
      <sheetName val="HE select"/>
      <sheetName val="Fig. 1.2.3"/>
      <sheetName val="Fig. 1.2.3.a"/>
      <sheetName val="Fig. 1.2.3.b."/>
      <sheetName val="Fig. 1.2.4."/>
      <sheetName val="Fig. 1.2.4.a"/>
      <sheetName val="Fig. 1.2.4.b"/>
      <sheetName val="Fig. 1.3.1"/>
      <sheetName val="Fig 1.3.2"/>
      <sheetName val="Fig. 1.3.3"/>
      <sheetName val="Fig. 1.3.4"/>
      <sheetName val="Fig. 1.3.5"/>
      <sheetName val="Fig. 1.3.6"/>
      <sheetName val="Fig. 1.3.7"/>
      <sheetName val="Fig. 1.3.8"/>
      <sheetName val="Fig. 1.3.9"/>
      <sheetName val="Fig. 1.3.10"/>
      <sheetName val="Fig. 1.3.11"/>
      <sheetName val="Fig. 1.3.12"/>
      <sheetName val="Fig. 1.3.13"/>
      <sheetName val="Table 1.3.1"/>
      <sheetName val="Table 1.3.2"/>
      <sheetName val="Table 1.3.3"/>
      <sheetName val="Table 1.3.4"/>
      <sheetName val="Table 1.3.5"/>
      <sheetName val="Fig. 1.3.14"/>
      <sheetName val="Table 1.3.6"/>
      <sheetName val="Fig. 1.3.15"/>
      <sheetName val="Table 1.3.7"/>
      <sheetName val="countrycod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1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2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0.xml"/><Relationship Id="rId3" Type="http://schemas.openxmlformats.org/officeDocument/2006/relationships/vmlDrawing" Target="../drawings/vmlDrawing3.v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76.57"/>
    <col customWidth="1" min="3" max="3" width="42.43"/>
    <col customWidth="1" min="4" max="4" width="57.86"/>
    <col customWidth="1" min="5" max="5" width="60.43"/>
    <col customWidth="1" min="6" max="26" width="8.86"/>
  </cols>
  <sheetData>
    <row r="1">
      <c r="A1" s="1" t="s">
        <v>0</v>
      </c>
    </row>
    <row r="3">
      <c r="A3" s="1" t="s">
        <v>1</v>
      </c>
      <c r="B3" s="2" t="s">
        <v>2</v>
      </c>
    </row>
    <row r="4">
      <c r="B4" s="3" t="s">
        <v>3</v>
      </c>
    </row>
    <row r="5">
      <c r="B5" s="4" t="s">
        <v>4</v>
      </c>
    </row>
    <row r="6">
      <c r="B6" s="5">
        <v>44774.0</v>
      </c>
    </row>
    <row r="7">
      <c r="B7" s="6" t="s">
        <v>5</v>
      </c>
    </row>
    <row r="10">
      <c r="B10" s="2" t="s">
        <v>6</v>
      </c>
    </row>
    <row r="11">
      <c r="B11" s="4" t="s">
        <v>7</v>
      </c>
    </row>
    <row r="12">
      <c r="B12" s="4">
        <v>2022.0</v>
      </c>
    </row>
    <row r="13">
      <c r="B13" s="4" t="s">
        <v>8</v>
      </c>
    </row>
    <row r="14">
      <c r="B14" s="4" t="s">
        <v>9</v>
      </c>
    </row>
    <row r="15">
      <c r="B15" s="4"/>
    </row>
    <row r="17">
      <c r="B17" s="6"/>
    </row>
    <row r="20">
      <c r="A20" s="1" t="s">
        <v>10</v>
      </c>
    </row>
    <row r="21" ht="15.75" customHeight="1">
      <c r="A21" s="3" t="s">
        <v>11</v>
      </c>
    </row>
    <row r="22" ht="15.75" customHeight="1">
      <c r="A22" s="3" t="s">
        <v>12</v>
      </c>
    </row>
    <row r="23" ht="15.75" customHeight="1">
      <c r="A23" s="3" t="s">
        <v>13</v>
      </c>
    </row>
    <row r="24" ht="15.75" customHeight="1"/>
    <row r="25" ht="15.75" customHeight="1">
      <c r="A25" s="4" t="s">
        <v>14</v>
      </c>
      <c r="B25" s="7">
        <v>3.968E7</v>
      </c>
    </row>
    <row r="26" ht="15.75" customHeight="1"/>
    <row r="27" ht="15.75" customHeight="1"/>
    <row r="28" ht="15.75" customHeight="1"/>
    <row r="29" ht="15.75" customHeight="1">
      <c r="A29" s="1"/>
    </row>
    <row r="30" ht="15.75" customHeight="1"/>
    <row r="31" ht="15.75" customHeight="1"/>
    <row r="32" ht="15.75" customHeight="1">
      <c r="B32" s="1"/>
      <c r="C32" s="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>
      <c r="C38" s="8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>
      <c r="C56" s="8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>
      <c r="B65" s="2"/>
      <c r="C65" s="2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>
      <c r="A74" s="9"/>
      <c r="B74" s="10"/>
      <c r="C74" s="10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>
      <c r="A80" s="1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>
      <c r="A95" s="11"/>
      <c r="B95" s="12"/>
      <c r="C95" s="12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>
      <c r="A102" s="13"/>
      <c r="B102" s="14"/>
      <c r="C102" s="14"/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>
      <c r="A109" s="1"/>
      <c r="D109" s="15"/>
    </row>
    <row r="110" ht="15.75" customHeight="1">
      <c r="B110" s="2"/>
      <c r="C110" s="2"/>
      <c r="D110" s="15"/>
    </row>
    <row r="111" ht="15.75" customHeight="1">
      <c r="B111" s="16"/>
      <c r="D111" s="15"/>
    </row>
    <row r="112" ht="15.75" customHeight="1">
      <c r="B112" s="16"/>
      <c r="D112" s="15"/>
    </row>
    <row r="113" ht="15.75" customHeight="1">
      <c r="B113" s="16"/>
      <c r="D113" s="15"/>
    </row>
    <row r="114" ht="15.75" customHeight="1">
      <c r="B114" s="16"/>
      <c r="D114" s="15"/>
    </row>
    <row r="115" ht="15.75" customHeight="1">
      <c r="B115" s="16"/>
      <c r="D115" s="15"/>
    </row>
    <row r="116" ht="15.75" customHeight="1">
      <c r="B116" s="16"/>
      <c r="D116" s="15"/>
    </row>
    <row r="117" ht="15.75" customHeight="1">
      <c r="B117" s="16"/>
      <c r="D117" s="15"/>
    </row>
    <row r="118" ht="15.75" customHeight="1">
      <c r="B118" s="16"/>
      <c r="D118" s="15"/>
    </row>
    <row r="119" ht="15.75" customHeight="1">
      <c r="B119" s="16"/>
      <c r="D119" s="15"/>
    </row>
    <row r="120" ht="15.75" customHeight="1">
      <c r="B120" s="16"/>
      <c r="D120" s="15"/>
    </row>
    <row r="121" ht="15.75" customHeight="1">
      <c r="D121" s="15"/>
    </row>
    <row r="122" ht="15.75" customHeight="1">
      <c r="D122" s="15"/>
    </row>
    <row r="123" ht="15.75" customHeight="1">
      <c r="D123" s="15"/>
    </row>
    <row r="124" ht="15.75" customHeight="1">
      <c r="D124" s="15"/>
    </row>
    <row r="125" ht="15.75" customHeight="1">
      <c r="D125" s="15"/>
    </row>
    <row r="126" ht="15.75" customHeight="1">
      <c r="D126" s="15"/>
    </row>
    <row r="127" ht="15.75" customHeight="1">
      <c r="D127" s="15"/>
    </row>
    <row r="128" ht="15.75" customHeight="1">
      <c r="D128" s="15"/>
    </row>
    <row r="129" ht="15.75" customHeight="1">
      <c r="D129" s="17"/>
    </row>
    <row r="130" ht="15.75" customHeight="1">
      <c r="D130" s="15"/>
    </row>
    <row r="131" ht="15.75" customHeight="1">
      <c r="D131" s="17"/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0"/>
    <col customWidth="1" min="3" max="3" width="10.86"/>
    <col customWidth="1" min="4" max="5" width="9.29"/>
    <col customWidth="1" min="6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>
      <c r="A33" s="18" t="s">
        <v>15</v>
      </c>
      <c r="B33" s="18"/>
      <c r="C33" s="18"/>
      <c r="D33" s="18"/>
      <c r="E33" s="18"/>
      <c r="F33" s="19" t="s">
        <v>16</v>
      </c>
      <c r="G33" s="20"/>
      <c r="H33" s="20"/>
      <c r="I33" s="20"/>
      <c r="J33" s="20"/>
      <c r="K33" s="21"/>
      <c r="L33" s="18"/>
      <c r="M33" s="18"/>
      <c r="N33" s="18"/>
    </row>
    <row r="34" ht="15.75" customHeight="1">
      <c r="A34" s="18"/>
      <c r="B34" s="18" t="s">
        <v>17</v>
      </c>
      <c r="C34" s="18" t="s">
        <v>18</v>
      </c>
      <c r="D34" s="18" t="s">
        <v>19</v>
      </c>
      <c r="E34" s="18" t="s">
        <v>20</v>
      </c>
      <c r="F34" s="18" t="s">
        <v>21</v>
      </c>
      <c r="G34" s="18" t="s">
        <v>22</v>
      </c>
      <c r="H34" s="18" t="s">
        <v>23</v>
      </c>
      <c r="I34" s="18" t="s">
        <v>24</v>
      </c>
      <c r="J34" s="18" t="s">
        <v>25</v>
      </c>
      <c r="K34" s="18" t="s">
        <v>26</v>
      </c>
      <c r="L34" s="18" t="s">
        <v>27</v>
      </c>
      <c r="M34" s="18" t="s">
        <v>28</v>
      </c>
      <c r="N34" s="18" t="s">
        <v>29</v>
      </c>
    </row>
    <row r="35" ht="15.75" customHeight="1">
      <c r="A35" s="3">
        <v>2018.0</v>
      </c>
      <c r="B35" s="22">
        <v>43176.0</v>
      </c>
      <c r="C35" s="22">
        <v>100506.0</v>
      </c>
      <c r="D35" s="22">
        <v>36.0</v>
      </c>
      <c r="E35" s="22">
        <v>93939.0</v>
      </c>
      <c r="F35" s="22">
        <v>203.0</v>
      </c>
      <c r="G35" s="22">
        <v>18517.0</v>
      </c>
      <c r="H35" s="22">
        <v>0.0</v>
      </c>
      <c r="I35" s="22">
        <v>394.0</v>
      </c>
      <c r="J35" s="22">
        <v>13174.0</v>
      </c>
      <c r="K35" s="22">
        <v>32288.0</v>
      </c>
      <c r="L35" s="22">
        <v>934.0</v>
      </c>
      <c r="M35" s="22">
        <v>57338.0</v>
      </c>
      <c r="N35" s="22">
        <v>328217.0</v>
      </c>
    </row>
    <row r="36" ht="15.75" customHeight="1">
      <c r="A36" s="3">
        <v>2019.0</v>
      </c>
      <c r="B36" s="22">
        <v>42862.0</v>
      </c>
      <c r="C36" s="22">
        <v>167412.0</v>
      </c>
      <c r="D36" s="22">
        <v>28.0</v>
      </c>
      <c r="E36" s="22">
        <v>92958.0</v>
      </c>
      <c r="F36" s="22">
        <v>192.0</v>
      </c>
      <c r="G36" s="22">
        <v>1099.0</v>
      </c>
      <c r="H36" s="22">
        <v>13323.0</v>
      </c>
      <c r="I36" s="22">
        <v>314.0</v>
      </c>
      <c r="J36" s="22">
        <v>9883.0</v>
      </c>
      <c r="K36" s="22">
        <v>24811.0</v>
      </c>
      <c r="L36" s="22">
        <v>959.0</v>
      </c>
      <c r="M36" s="22">
        <v>57794.0</v>
      </c>
      <c r="N36" s="22">
        <v>386825.0</v>
      </c>
    </row>
    <row r="37" ht="15.75" customHeight="1">
      <c r="A37" s="3">
        <v>2020.0</v>
      </c>
      <c r="B37" s="22">
        <v>52164.0</v>
      </c>
      <c r="C37" s="22">
        <v>113416.0</v>
      </c>
      <c r="D37" s="22">
        <v>188.0</v>
      </c>
      <c r="E37" s="22">
        <v>96400.0</v>
      </c>
      <c r="F37" s="22">
        <v>178.0</v>
      </c>
      <c r="G37" s="22">
        <v>2048.0</v>
      </c>
      <c r="H37" s="22">
        <v>12449.0</v>
      </c>
      <c r="I37" s="22">
        <v>234.0</v>
      </c>
      <c r="J37" s="22">
        <v>7669.0</v>
      </c>
      <c r="K37" s="22">
        <v>22578.0</v>
      </c>
      <c r="L37" s="22">
        <v>991.0</v>
      </c>
      <c r="M37" s="22">
        <v>54172.0</v>
      </c>
      <c r="N37" s="22">
        <v>339909.0</v>
      </c>
    </row>
    <row r="38" ht="15.75" customHeight="1">
      <c r="A38" s="1">
        <v>2021.0</v>
      </c>
      <c r="B38" s="22">
        <v>53461.0</v>
      </c>
      <c r="C38" s="22">
        <v>87820.0</v>
      </c>
      <c r="D38" s="22">
        <v>0.0</v>
      </c>
      <c r="E38" s="22">
        <v>88481.0</v>
      </c>
      <c r="F38" s="22">
        <v>177.0</v>
      </c>
      <c r="G38" s="22">
        <v>3706.0</v>
      </c>
      <c r="H38" s="22">
        <v>13473.0</v>
      </c>
      <c r="I38" s="22">
        <v>301.0</v>
      </c>
      <c r="J38" s="22">
        <v>8118.0</v>
      </c>
      <c r="K38" s="22">
        <v>25776.0</v>
      </c>
      <c r="L38" s="22">
        <v>1057.0</v>
      </c>
      <c r="M38" s="22">
        <v>60973.0</v>
      </c>
      <c r="N38" s="22">
        <v>317568.0</v>
      </c>
    </row>
    <row r="39" ht="15.75" customHeight="1"/>
    <row r="40" ht="15.75" customHeight="1"/>
    <row r="41" ht="15.75" customHeight="1">
      <c r="A41" s="3" t="s">
        <v>30</v>
      </c>
    </row>
    <row r="42" ht="15.75" customHeight="1">
      <c r="A42" s="18"/>
      <c r="B42" s="18" t="s">
        <v>17</v>
      </c>
      <c r="C42" s="18" t="s">
        <v>18</v>
      </c>
      <c r="D42" s="18" t="s">
        <v>19</v>
      </c>
      <c r="E42" s="18" t="s">
        <v>20</v>
      </c>
      <c r="F42" s="18" t="s">
        <v>21</v>
      </c>
      <c r="G42" s="18" t="s">
        <v>22</v>
      </c>
      <c r="H42" s="18" t="s">
        <v>23</v>
      </c>
      <c r="I42" s="18" t="s">
        <v>24</v>
      </c>
      <c r="J42" s="18" t="s">
        <v>25</v>
      </c>
      <c r="K42" s="18" t="s">
        <v>26</v>
      </c>
      <c r="L42" s="18" t="s">
        <v>27</v>
      </c>
      <c r="M42" s="18" t="s">
        <v>28</v>
      </c>
      <c r="N42" s="18" t="s">
        <v>29</v>
      </c>
    </row>
    <row r="43" ht="15.75" customHeight="1">
      <c r="A43" s="1">
        <v>2018.0</v>
      </c>
      <c r="B43" s="23">
        <f>B35*1000*About!$B$25</f>
        <v>1.71322E+15</v>
      </c>
      <c r="C43" s="23">
        <f>C35*1000*About!$B$25</f>
        <v>3.98808E+15</v>
      </c>
      <c r="D43" s="23">
        <f>D35*1000*About!$B$25</f>
        <v>1428480000000</v>
      </c>
      <c r="E43" s="23">
        <f>E35*1000*About!$B$25</f>
        <v>3.7275E+15</v>
      </c>
      <c r="F43" s="23">
        <f>F35*1000*About!$B$25</f>
        <v>8055040000000</v>
      </c>
      <c r="G43" s="23">
        <f>G35*1000*About!$B$25</f>
        <v>734754560000000</v>
      </c>
      <c r="H43" s="23">
        <f>H35*1000*About!$B$25</f>
        <v>0</v>
      </c>
      <c r="I43" s="23">
        <f>I35*1000*About!$B$25</f>
        <v>15633920000000</v>
      </c>
      <c r="J43" s="23">
        <f>J35*1000*About!$B$25</f>
        <v>522744320000000</v>
      </c>
      <c r="K43" s="23">
        <f>K35*1000*About!$B$25</f>
        <v>1.28119E+15</v>
      </c>
      <c r="L43" s="23">
        <f>L35*1000*About!$B$25</f>
        <v>37061120000000</v>
      </c>
      <c r="M43" s="23">
        <f>M35*1000*About!$B$25</f>
        <v>2.27517E+15</v>
      </c>
      <c r="N43" s="23">
        <f>N35*1000*About!$B$25</f>
        <v>1.30237E+16</v>
      </c>
    </row>
    <row r="44" ht="15.75" customHeight="1">
      <c r="A44" s="1">
        <v>2019.0</v>
      </c>
      <c r="B44" s="23">
        <f>B36*1000*About!$B$25</f>
        <v>1.70076E+15</v>
      </c>
      <c r="C44" s="23">
        <f>C36*1000*About!$B$25</f>
        <v>6.64291E+15</v>
      </c>
      <c r="D44" s="23">
        <f>D36*1000*About!$B$25</f>
        <v>1111040000000</v>
      </c>
      <c r="E44" s="23">
        <f>E36*1000*About!$B$25</f>
        <v>3.68857E+15</v>
      </c>
      <c r="F44" s="23">
        <f>F36*1000*About!$B$25</f>
        <v>7618560000000</v>
      </c>
      <c r="G44" s="23">
        <f>G36*1000*About!$B$25</f>
        <v>43608320000000</v>
      </c>
      <c r="H44" s="23">
        <f>H36*1000*About!$B$25</f>
        <v>528656640000000</v>
      </c>
      <c r="I44" s="23">
        <f>I36*1000*About!$B$25</f>
        <v>12459520000000</v>
      </c>
      <c r="J44" s="23">
        <f>J36*1000*About!$B$25</f>
        <v>392157440000000</v>
      </c>
      <c r="K44" s="23">
        <f>K36*1000*About!$B$25</f>
        <v>984500480000000</v>
      </c>
      <c r="L44" s="23">
        <f>L36*1000*About!$B$25</f>
        <v>38053120000000</v>
      </c>
      <c r="M44" s="23">
        <f>M36*1000*About!$B$25</f>
        <v>2.29327E+15</v>
      </c>
      <c r="N44" s="23">
        <f>N36*1000*About!$B$25</f>
        <v>1.53492E+16</v>
      </c>
    </row>
    <row r="45" ht="15.75" customHeight="1">
      <c r="A45" s="1">
        <v>2020.0</v>
      </c>
      <c r="B45" s="23">
        <f>B37*1000*About!$B$25</f>
        <v>2.06987E+15</v>
      </c>
      <c r="C45" s="23">
        <f>C37*1000*About!$B$25</f>
        <v>4.50035E+15</v>
      </c>
      <c r="D45" s="23">
        <f>D37*1000*About!$B$25</f>
        <v>7459840000000</v>
      </c>
      <c r="E45" s="23">
        <f>E37*1000*About!$B$25</f>
        <v>3.82515E+15</v>
      </c>
      <c r="F45" s="23">
        <f>F37*1000*About!$B$25</f>
        <v>7063040000000</v>
      </c>
      <c r="G45" s="23">
        <f>G37*1000*About!$B$25</f>
        <v>81264640000000</v>
      </c>
      <c r="H45" s="23">
        <f>H37*1000*About!$B$25</f>
        <v>493976320000000</v>
      </c>
      <c r="I45" s="23">
        <f>I37*1000*About!$B$25</f>
        <v>9285120000000</v>
      </c>
      <c r="J45" s="23">
        <f>J37*1000*About!$B$25</f>
        <v>304305920000000</v>
      </c>
      <c r="K45" s="23">
        <f>K37*1000*About!$B$25</f>
        <v>895895040000000</v>
      </c>
      <c r="L45" s="23">
        <f>L37*1000*About!$B$25</f>
        <v>39322880000000</v>
      </c>
      <c r="M45" s="23">
        <f>M37*1000*About!$B$25</f>
        <v>2.14954E+15</v>
      </c>
      <c r="N45" s="23">
        <f>N37*1000*About!$B$25</f>
        <v>1.34876E+16</v>
      </c>
    </row>
    <row r="46" ht="15.75" customHeight="1">
      <c r="A46" s="1">
        <v>2021.0</v>
      </c>
      <c r="B46" s="23">
        <f>B38*1000*About!$B$25</f>
        <v>2.12133E+15</v>
      </c>
      <c r="C46" s="23">
        <f>C38*1000*About!$B$25</f>
        <v>3.4847E+15</v>
      </c>
      <c r="D46" s="23">
        <f>D38*1000*About!$B$25</f>
        <v>0</v>
      </c>
      <c r="E46" s="23">
        <f>E38*1000*About!$B$25</f>
        <v>3.51093E+15</v>
      </c>
      <c r="F46" s="23">
        <f>F38*1000*About!$B$25</f>
        <v>7023360000000</v>
      </c>
      <c r="G46" s="23">
        <f>G38*1000*About!$B$25</f>
        <v>147054080000000</v>
      </c>
      <c r="H46" s="23">
        <f>H38*1000*About!$B$25</f>
        <v>534608640000000</v>
      </c>
      <c r="I46" s="23">
        <f>I38*1000*About!$B$25</f>
        <v>11943680000000</v>
      </c>
      <c r="J46" s="23">
        <f>J38*1000*About!$B$25</f>
        <v>322122240000000</v>
      </c>
      <c r="K46" s="23">
        <f>K38*1000*About!$B$25</f>
        <v>1.02279E+15</v>
      </c>
      <c r="L46" s="23">
        <f>L38*1000*About!$B$25</f>
        <v>41941760000000</v>
      </c>
      <c r="M46" s="23">
        <f>M38*1000*About!$B$25</f>
        <v>2.41941E+15</v>
      </c>
      <c r="N46" s="23">
        <f>N38*1000*About!$B$25</f>
        <v>1.26011E+16</v>
      </c>
    </row>
    <row r="47" ht="15.75" customHeight="1"/>
    <row r="48" ht="15.75" customHeight="1"/>
    <row r="49" ht="15.75" customHeight="1">
      <c r="A49" s="3" t="s">
        <v>31</v>
      </c>
      <c r="B49" s="23">
        <f>SUM(calcs!D78:D102)</f>
        <v>302454530560000</v>
      </c>
      <c r="C49" s="23">
        <f>SUM(calcs!D28:D51)</f>
        <v>803553989888000</v>
      </c>
      <c r="E49" s="23">
        <f>SUM(calcs!D53:D77)</f>
        <v>908576010112000</v>
      </c>
      <c r="J49" s="23">
        <f>SUM(calcs!D178:D202)</f>
        <v>93975334400000</v>
      </c>
      <c r="L49" s="23">
        <f>SUM(calcs!D153:D177)</f>
        <v>5200064000000</v>
      </c>
      <c r="M49" s="23">
        <f>SUM(calcs!D3:D27)</f>
        <v>322544403456000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33:K3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71"/>
    <col customWidth="1" min="2" max="2" width="3.86"/>
    <col customWidth="1" min="3" max="3" width="28.14"/>
    <col customWidth="1" min="4" max="4" width="15.86"/>
    <col customWidth="1" min="5" max="5" width="16.43"/>
    <col customWidth="1" min="6" max="6" width="12.43"/>
    <col customWidth="1" min="7" max="7" width="13.43"/>
    <col customWidth="1" min="8" max="10" width="8.71"/>
    <col customWidth="1" min="11" max="11" width="65.86"/>
    <col customWidth="1" min="12" max="26" width="8.71"/>
  </cols>
  <sheetData>
    <row r="1">
      <c r="D1" s="3" t="s">
        <v>32</v>
      </c>
      <c r="E1" s="3" t="s">
        <v>33</v>
      </c>
      <c r="F1" s="3" t="s">
        <v>34</v>
      </c>
      <c r="G1" s="24" t="s">
        <v>35</v>
      </c>
      <c r="H1" s="3" t="s">
        <v>36</v>
      </c>
    </row>
    <row r="2">
      <c r="A2" s="25" t="s">
        <v>37</v>
      </c>
      <c r="B2" s="3">
        <v>10.0</v>
      </c>
      <c r="C2" s="3" t="s">
        <v>38</v>
      </c>
      <c r="D2" s="22">
        <v>1.446993803E9</v>
      </c>
      <c r="E2" s="22">
        <v>5.289689785E9</v>
      </c>
      <c r="F2" s="22">
        <v>6.9495534E7</v>
      </c>
      <c r="G2" s="26">
        <f t="shared" ref="G2:G25" si="1">SUM(D2:F2)</f>
        <v>6806179122</v>
      </c>
      <c r="H2" s="27">
        <f t="shared" ref="H2:H25" si="2">G2/SUM($G$2:$G$25)</f>
        <v>0.1147660272</v>
      </c>
    </row>
    <row r="3">
      <c r="A3" s="25" t="s">
        <v>37</v>
      </c>
      <c r="B3" s="3">
        <v>11.0</v>
      </c>
      <c r="C3" s="3" t="s">
        <v>39</v>
      </c>
      <c r="D3" s="22">
        <v>1.0874632E7</v>
      </c>
      <c r="E3" s="22">
        <v>7.2449411E8</v>
      </c>
      <c r="F3" s="22"/>
      <c r="G3" s="26">
        <f t="shared" si="1"/>
        <v>735368742</v>
      </c>
      <c r="H3" s="27">
        <f t="shared" si="2"/>
        <v>0.0123998131</v>
      </c>
    </row>
    <row r="4">
      <c r="A4" s="25" t="s">
        <v>37</v>
      </c>
      <c r="B4" s="3">
        <v>12.0</v>
      </c>
      <c r="C4" s="3" t="s">
        <v>40</v>
      </c>
      <c r="D4" s="22">
        <v>2484100.0</v>
      </c>
      <c r="E4" s="22">
        <v>1.81149874E8</v>
      </c>
      <c r="F4" s="22"/>
      <c r="G4" s="26">
        <f t="shared" si="1"/>
        <v>183633974</v>
      </c>
      <c r="H4" s="27">
        <f t="shared" si="2"/>
        <v>0.003096442404</v>
      </c>
      <c r="K4" s="4"/>
    </row>
    <row r="5">
      <c r="A5" s="25" t="s">
        <v>41</v>
      </c>
      <c r="B5" s="3">
        <v>13.0</v>
      </c>
      <c r="C5" s="3" t="s">
        <v>42</v>
      </c>
      <c r="D5" s="22">
        <v>3746167.0</v>
      </c>
      <c r="E5" s="22">
        <v>3.939696246E9</v>
      </c>
      <c r="F5" s="22"/>
      <c r="G5" s="26">
        <f t="shared" si="1"/>
        <v>3943442413</v>
      </c>
      <c r="H5" s="27">
        <f t="shared" si="2"/>
        <v>0.06649446201</v>
      </c>
    </row>
    <row r="6">
      <c r="A6" s="25" t="s">
        <v>41</v>
      </c>
      <c r="B6" s="3">
        <v>14.0</v>
      </c>
      <c r="C6" s="3" t="s">
        <v>43</v>
      </c>
      <c r="D6" s="22">
        <v>3.2717171E7</v>
      </c>
      <c r="E6" s="22">
        <v>2.688662145E9</v>
      </c>
      <c r="F6" s="22">
        <v>26.0</v>
      </c>
      <c r="G6" s="26">
        <f t="shared" si="1"/>
        <v>2721379342</v>
      </c>
      <c r="H6" s="27">
        <f t="shared" si="2"/>
        <v>0.04588799235</v>
      </c>
    </row>
    <row r="7">
      <c r="A7" s="25" t="s">
        <v>41</v>
      </c>
      <c r="B7" s="3">
        <v>15.0</v>
      </c>
      <c r="C7" s="3" t="s">
        <v>44</v>
      </c>
      <c r="D7" s="22">
        <v>7197930.0</v>
      </c>
      <c r="E7" s="22">
        <v>7.45185904E8</v>
      </c>
      <c r="F7" s="22">
        <v>25.0</v>
      </c>
      <c r="G7" s="26">
        <f t="shared" si="1"/>
        <v>752383859</v>
      </c>
      <c r="H7" s="27">
        <f t="shared" si="2"/>
        <v>0.01268672259</v>
      </c>
    </row>
    <row r="8">
      <c r="A8" s="25" t="s">
        <v>45</v>
      </c>
      <c r="B8" s="3">
        <v>16.0</v>
      </c>
      <c r="C8" s="3" t="s">
        <v>46</v>
      </c>
      <c r="D8" s="22">
        <v>9.0604474E7</v>
      </c>
      <c r="E8" s="22">
        <v>8.94994253E8</v>
      </c>
      <c r="F8" s="22">
        <v>620781.0</v>
      </c>
      <c r="G8" s="26">
        <f t="shared" si="1"/>
        <v>986219508</v>
      </c>
      <c r="H8" s="27">
        <f t="shared" si="2"/>
        <v>0.01662966737</v>
      </c>
    </row>
    <row r="9">
      <c r="A9" s="25" t="s">
        <v>47</v>
      </c>
      <c r="B9" s="3">
        <v>17.0</v>
      </c>
      <c r="C9" s="3" t="s">
        <v>48</v>
      </c>
      <c r="D9" s="22">
        <v>7.16317698E8</v>
      </c>
      <c r="E9" s="22">
        <v>2.906539245E9</v>
      </c>
      <c r="F9" s="22">
        <v>3.14557786E8</v>
      </c>
      <c r="G9" s="26">
        <f t="shared" si="1"/>
        <v>3937414729</v>
      </c>
      <c r="H9" s="27">
        <f t="shared" si="2"/>
        <v>0.06639282299</v>
      </c>
    </row>
    <row r="10">
      <c r="A10" s="25" t="s">
        <v>47</v>
      </c>
      <c r="B10" s="3">
        <v>18.0</v>
      </c>
      <c r="C10" s="3" t="s">
        <v>49</v>
      </c>
      <c r="D10" s="22">
        <v>1345693.0</v>
      </c>
      <c r="E10" s="22">
        <v>2.0479619E8</v>
      </c>
      <c r="F10" s="22"/>
      <c r="G10" s="26">
        <f t="shared" si="1"/>
        <v>206141883</v>
      </c>
      <c r="H10" s="27">
        <f t="shared" si="2"/>
        <v>0.003475971542</v>
      </c>
    </row>
    <row r="11">
      <c r="A11" s="1" t="s">
        <v>50</v>
      </c>
      <c r="B11" s="3">
        <v>19.0</v>
      </c>
      <c r="C11" s="3" t="s">
        <v>51</v>
      </c>
      <c r="D11" s="22">
        <v>1.731917983E9</v>
      </c>
      <c r="E11" s="22">
        <v>1.90355379E9</v>
      </c>
      <c r="F11" s="22"/>
      <c r="G11" s="26">
        <f t="shared" si="1"/>
        <v>3635471773</v>
      </c>
      <c r="H11" s="27">
        <f t="shared" si="2"/>
        <v>0.06130145045</v>
      </c>
    </row>
    <row r="12">
      <c r="A12" s="25" t="s">
        <v>52</v>
      </c>
      <c r="B12" s="3">
        <v>20.0</v>
      </c>
      <c r="C12" s="3" t="s">
        <v>53</v>
      </c>
      <c r="D12" s="22">
        <v>1.095954589E9</v>
      </c>
      <c r="E12" s="22">
        <v>4.890031989E9</v>
      </c>
      <c r="F12" s="22">
        <v>651990.0</v>
      </c>
      <c r="G12" s="26">
        <f t="shared" si="1"/>
        <v>5986638568</v>
      </c>
      <c r="H12" s="27">
        <f t="shared" si="2"/>
        <v>0.1009469061</v>
      </c>
    </row>
    <row r="13">
      <c r="A13" s="25" t="s">
        <v>54</v>
      </c>
      <c r="B13" s="3">
        <v>21.0</v>
      </c>
      <c r="C13" s="3" t="s">
        <v>55</v>
      </c>
      <c r="D13" s="22">
        <v>7.0276995E7</v>
      </c>
      <c r="E13" s="22">
        <v>9.6102232E8</v>
      </c>
      <c r="F13" s="22"/>
      <c r="G13" s="26">
        <f t="shared" si="1"/>
        <v>1031299315</v>
      </c>
      <c r="H13" s="27">
        <f t="shared" si="2"/>
        <v>0.01738980463</v>
      </c>
    </row>
    <row r="14">
      <c r="A14" s="25" t="s">
        <v>54</v>
      </c>
      <c r="B14" s="3">
        <v>22.0</v>
      </c>
      <c r="C14" s="3" t="s">
        <v>56</v>
      </c>
      <c r="D14" s="22">
        <v>4.6767718E7</v>
      </c>
      <c r="E14" s="22">
        <v>3.210602634E9</v>
      </c>
      <c r="F14" s="22">
        <v>2550.0</v>
      </c>
      <c r="G14" s="26">
        <f t="shared" si="1"/>
        <v>3257372902</v>
      </c>
      <c r="H14" s="27">
        <f t="shared" si="2"/>
        <v>0.05492593424</v>
      </c>
    </row>
    <row r="15">
      <c r="A15" s="25" t="s">
        <v>57</v>
      </c>
      <c r="B15" s="3">
        <v>23.0</v>
      </c>
      <c r="C15" s="3" t="s">
        <v>58</v>
      </c>
      <c r="D15" s="22">
        <v>1.258964689E9</v>
      </c>
      <c r="E15" s="22">
        <v>7.77774977E9</v>
      </c>
      <c r="F15" s="22">
        <v>6.6455455E7</v>
      </c>
      <c r="G15" s="26">
        <f t="shared" si="1"/>
        <v>9103169914</v>
      </c>
      <c r="H15" s="27">
        <f t="shared" si="2"/>
        <v>0.1534979651</v>
      </c>
    </row>
    <row r="16">
      <c r="A16" s="1" t="s">
        <v>59</v>
      </c>
      <c r="B16" s="3">
        <v>24.0</v>
      </c>
      <c r="C16" s="3" t="s">
        <v>60</v>
      </c>
      <c r="D16" s="22">
        <v>5.623272221E9</v>
      </c>
      <c r="E16" s="22">
        <v>5.245970518E9</v>
      </c>
      <c r="F16" s="22">
        <v>4.4782959E7</v>
      </c>
      <c r="G16" s="26">
        <f t="shared" si="1"/>
        <v>10914025698</v>
      </c>
      <c r="H16" s="27">
        <f t="shared" si="2"/>
        <v>0.1840326778</v>
      </c>
    </row>
    <row r="17">
      <c r="A17" s="25" t="s">
        <v>61</v>
      </c>
      <c r="B17" s="3">
        <v>25.0</v>
      </c>
      <c r="C17" s="3" t="s">
        <v>62</v>
      </c>
      <c r="D17" s="22">
        <v>2672759.0</v>
      </c>
      <c r="E17" s="22">
        <v>6.97453265E8</v>
      </c>
      <c r="F17" s="22"/>
      <c r="G17" s="26">
        <f t="shared" si="1"/>
        <v>700126024</v>
      </c>
      <c r="H17" s="27">
        <f t="shared" si="2"/>
        <v>0.01180554917</v>
      </c>
    </row>
    <row r="18">
      <c r="A18" s="25" t="s">
        <v>61</v>
      </c>
      <c r="B18" s="3">
        <v>26.0</v>
      </c>
      <c r="C18" s="3" t="s">
        <v>63</v>
      </c>
      <c r="D18" s="22">
        <v>1142023.0</v>
      </c>
      <c r="E18" s="22">
        <v>5.86300435E8</v>
      </c>
      <c r="F18" s="22"/>
      <c r="G18" s="26">
        <f t="shared" si="1"/>
        <v>587442458</v>
      </c>
      <c r="H18" s="27">
        <f t="shared" si="2"/>
        <v>0.009905474992</v>
      </c>
    </row>
    <row r="19">
      <c r="A19" s="25" t="s">
        <v>61</v>
      </c>
      <c r="B19" s="3">
        <v>27.0</v>
      </c>
      <c r="C19" s="3" t="s">
        <v>64</v>
      </c>
      <c r="D19" s="22">
        <v>5053647.0</v>
      </c>
      <c r="E19" s="22">
        <v>1.17654283E9</v>
      </c>
      <c r="F19" s="22"/>
      <c r="G19" s="26">
        <f t="shared" si="1"/>
        <v>1181596477</v>
      </c>
      <c r="H19" s="27">
        <f t="shared" si="2"/>
        <v>0.01992412056</v>
      </c>
    </row>
    <row r="20">
      <c r="A20" s="25" t="s">
        <v>61</v>
      </c>
      <c r="B20" s="3">
        <v>28.0</v>
      </c>
      <c r="C20" s="3" t="s">
        <v>65</v>
      </c>
      <c r="D20" s="22">
        <v>6295645.0</v>
      </c>
      <c r="E20" s="22">
        <v>4.91681038E8</v>
      </c>
      <c r="F20" s="22"/>
      <c r="G20" s="26">
        <f t="shared" si="1"/>
        <v>497976683</v>
      </c>
      <c r="H20" s="27">
        <f t="shared" si="2"/>
        <v>0.008396900008</v>
      </c>
    </row>
    <row r="21" ht="15.75" customHeight="1">
      <c r="A21" s="28" t="s">
        <v>66</v>
      </c>
      <c r="B21" s="3">
        <v>29.0</v>
      </c>
      <c r="C21" s="3" t="s">
        <v>67</v>
      </c>
      <c r="D21" s="22">
        <v>1763488.0</v>
      </c>
      <c r="E21" s="22">
        <v>9.86190413E8</v>
      </c>
      <c r="F21" s="22"/>
      <c r="G21" s="26">
        <f t="shared" si="1"/>
        <v>987953901</v>
      </c>
      <c r="H21" s="27">
        <f t="shared" si="2"/>
        <v>0.01665891276</v>
      </c>
    </row>
    <row r="22" ht="15.75" customHeight="1">
      <c r="A22" s="28" t="s">
        <v>66</v>
      </c>
      <c r="B22" s="3">
        <v>30.0</v>
      </c>
      <c r="C22" s="3" t="s">
        <v>68</v>
      </c>
      <c r="D22" s="22">
        <v>1864277.0</v>
      </c>
      <c r="E22" s="22">
        <v>4.22697029E8</v>
      </c>
      <c r="F22" s="22"/>
      <c r="G22" s="26">
        <f t="shared" si="1"/>
        <v>424561306</v>
      </c>
      <c r="H22" s="27">
        <f t="shared" si="2"/>
        <v>0.007158967388</v>
      </c>
    </row>
    <row r="23" ht="15.75" customHeight="1">
      <c r="A23" s="25" t="s">
        <v>54</v>
      </c>
      <c r="B23" s="3">
        <v>31.0</v>
      </c>
      <c r="C23" s="3" t="s">
        <v>69</v>
      </c>
      <c r="D23" s="22">
        <v>7551270.0</v>
      </c>
      <c r="E23" s="22">
        <v>2.99696458E8</v>
      </c>
      <c r="F23" s="22">
        <v>200.0</v>
      </c>
      <c r="G23" s="26">
        <f t="shared" si="1"/>
        <v>307247928</v>
      </c>
      <c r="H23" s="27">
        <f t="shared" si="2"/>
        <v>0.005180825161</v>
      </c>
    </row>
    <row r="24" ht="15.75" customHeight="1">
      <c r="A24" s="25" t="s">
        <v>54</v>
      </c>
      <c r="B24" s="3">
        <v>32.0</v>
      </c>
      <c r="C24" s="3" t="s">
        <v>70</v>
      </c>
      <c r="D24" s="22">
        <v>503898.0</v>
      </c>
      <c r="E24" s="22">
        <v>3.28090178E8</v>
      </c>
      <c r="F24" s="22"/>
      <c r="G24" s="26">
        <f t="shared" si="1"/>
        <v>328594076</v>
      </c>
      <c r="H24" s="27">
        <f t="shared" si="2"/>
        <v>0.005540764645</v>
      </c>
    </row>
    <row r="25" ht="15.75" customHeight="1">
      <c r="A25" s="25" t="s">
        <v>54</v>
      </c>
      <c r="B25" s="3">
        <v>33.0</v>
      </c>
      <c r="C25" s="3" t="s">
        <v>71</v>
      </c>
      <c r="D25" s="22">
        <v>3581429.0</v>
      </c>
      <c r="E25" s="22">
        <v>8.5602679E7</v>
      </c>
      <c r="F25" s="22"/>
      <c r="G25" s="26">
        <f t="shared" si="1"/>
        <v>89184108</v>
      </c>
      <c r="H25" s="27">
        <f t="shared" si="2"/>
        <v>0.001503825506</v>
      </c>
    </row>
    <row r="26" ht="15.75" customHeight="1"/>
    <row r="27" ht="15.75" customHeight="1">
      <c r="C27" s="3" t="s">
        <v>72</v>
      </c>
      <c r="D27" s="22">
        <f t="shared" ref="D27:F27" si="3">SUM(D2:D25)</f>
        <v>12169864299</v>
      </c>
      <c r="E27" s="22">
        <f t="shared" si="3"/>
        <v>46638393098</v>
      </c>
      <c r="F27" s="22">
        <f t="shared" si="3"/>
        <v>496567306</v>
      </c>
      <c r="H27" s="27">
        <f>SUM(H1:H25)</f>
        <v>1</v>
      </c>
    </row>
    <row r="28" ht="15.75" customHeight="1"/>
    <row r="29" ht="15.75" customHeight="1">
      <c r="D29" s="22">
        <f>SUM(D27:F27)</f>
        <v>59304824703</v>
      </c>
    </row>
    <row r="30" ht="15.75" customHeight="1"/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>
      <c r="A46" s="4"/>
    </row>
    <row r="47" ht="15.75" customHeight="1">
      <c r="A47" s="4" t="s">
        <v>66</v>
      </c>
    </row>
    <row r="48" ht="15.75" customHeight="1">
      <c r="A48" s="4" t="s">
        <v>41</v>
      </c>
    </row>
    <row r="49" ht="15.75" customHeight="1">
      <c r="A49" s="4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28.57"/>
    <col customWidth="1" min="3" max="3" width="10.29"/>
    <col customWidth="1" min="4" max="4" width="67.43"/>
    <col customWidth="1" min="5" max="26" width="8.71"/>
  </cols>
  <sheetData>
    <row r="1">
      <c r="A1" s="29" t="s">
        <v>73</v>
      </c>
      <c r="B1" s="29" t="s">
        <v>74</v>
      </c>
      <c r="C1" s="1" t="s">
        <v>75</v>
      </c>
      <c r="D1" s="1" t="s">
        <v>76</v>
      </c>
      <c r="E1" s="1">
        <v>2018.0</v>
      </c>
      <c r="F1" s="1">
        <v>2019.0</v>
      </c>
      <c r="G1" s="1">
        <v>2020.0</v>
      </c>
    </row>
    <row r="2">
      <c r="A2" s="3" t="str">
        <f t="shared" ref="A2:A161" si="1">C2</f>
        <v>hard coal</v>
      </c>
      <c r="B2" s="3" t="str">
        <f t="array" ref="B2">IFERROR(INDEX(crosswalk!C:C,MATCH(D2,crosswalk!B:B,0)),"")</f>
        <v>agriculture and forestry 01T03</v>
      </c>
      <c r="C2" s="3" t="s">
        <v>77</v>
      </c>
      <c r="D2" s="3" t="s">
        <v>78</v>
      </c>
      <c r="E2" s="3">
        <v>0.0</v>
      </c>
      <c r="F2" s="3">
        <v>0.0</v>
      </c>
      <c r="G2" s="3">
        <v>0.0</v>
      </c>
    </row>
    <row r="3">
      <c r="A3" s="3" t="str">
        <f t="shared" si="1"/>
        <v>hard coal</v>
      </c>
      <c r="B3" s="3" t="str">
        <f t="array" ref="B3">IFERROR(INDEX(crosswalk!C:C,MATCH(D3,crosswalk!B:B,0)),"")</f>
        <v>cement and other nonmetallic minerals 239</v>
      </c>
      <c r="C3" s="3" t="s">
        <v>77</v>
      </c>
      <c r="D3" s="3" t="s">
        <v>57</v>
      </c>
      <c r="E3" s="3">
        <v>3.3870673011200006E14</v>
      </c>
      <c r="F3" s="3">
        <v>4.0073898995199994E14</v>
      </c>
      <c r="G3" s="3">
        <v>1.1590323648E14</v>
      </c>
    </row>
    <row r="4">
      <c r="A4" s="3" t="str">
        <f t="shared" si="1"/>
        <v>hard coal</v>
      </c>
      <c r="B4" s="3" t="str">
        <f t="array" ref="B4">IFERROR(INDEX(crosswalk!C:C,MATCH(D4,crosswalk!B:B,0)),"")</f>
        <v>chemicals 20</v>
      </c>
      <c r="C4" s="3" t="s">
        <v>77</v>
      </c>
      <c r="D4" s="3" t="s">
        <v>52</v>
      </c>
      <c r="E4" s="3">
        <v>0.0</v>
      </c>
      <c r="F4" s="3">
        <v>0.0</v>
      </c>
      <c r="G4" s="3">
        <v>0.0</v>
      </c>
    </row>
    <row r="5">
      <c r="A5" s="3" t="str">
        <f t="shared" si="1"/>
        <v>hard coal</v>
      </c>
      <c r="B5" s="3" t="str">
        <f t="array" ref="B5">IFERROR(INDEX(crosswalk!C:C,MATCH(D5,crosswalk!B:B,0)),"")</f>
        <v>coal mining 05</v>
      </c>
      <c r="C5" s="3" t="s">
        <v>77</v>
      </c>
      <c r="D5" s="3" t="s">
        <v>79</v>
      </c>
      <c r="E5" s="3">
        <v>0.0</v>
      </c>
      <c r="F5" s="3">
        <v>0.0</v>
      </c>
      <c r="G5" s="3">
        <v>0.0</v>
      </c>
    </row>
    <row r="6">
      <c r="A6" s="3" t="str">
        <f t="shared" si="1"/>
        <v>hard coal</v>
      </c>
      <c r="B6" s="3" t="str">
        <f t="array" ref="B6">IFERROR(INDEX(crosswalk!C:C,MATCH(D6,crosswalk!B:B,0)),"")</f>
        <v>construction 41T43</v>
      </c>
      <c r="C6" s="3" t="s">
        <v>77</v>
      </c>
      <c r="D6" s="3" t="s">
        <v>80</v>
      </c>
      <c r="E6" s="3">
        <v>0.0</v>
      </c>
      <c r="F6" s="3">
        <v>0.0</v>
      </c>
      <c r="G6" s="3">
        <v>0.0</v>
      </c>
    </row>
    <row r="7">
      <c r="A7" s="3" t="str">
        <f t="shared" si="1"/>
        <v>hard coal</v>
      </c>
      <c r="B7" s="3" t="str">
        <f t="array" ref="B7">IFERROR(INDEX(crosswalk!C:C,MATCH(D7,crosswalk!B:B,0)),"")</f>
        <v>energy pipelines and gas processing 352T353</v>
      </c>
      <c r="C7" s="3" t="s">
        <v>77</v>
      </c>
      <c r="D7" s="3" t="s">
        <v>81</v>
      </c>
      <c r="E7" s="3">
        <v>0.0</v>
      </c>
      <c r="F7" s="3">
        <v>0.0</v>
      </c>
      <c r="G7" s="3">
        <v>0.0</v>
      </c>
    </row>
    <row r="8">
      <c r="A8" s="3" t="str">
        <f t="shared" si="1"/>
        <v>hard coal</v>
      </c>
      <c r="B8" s="3" t="str">
        <f t="array" ref="B8">IFERROR(INDEX(crosswalk!C:C,MATCH(D8,crosswalk!B:B,0)),"")</f>
        <v>food beverage and tobacco 10T12</v>
      </c>
      <c r="C8" s="3" t="s">
        <v>77</v>
      </c>
      <c r="D8" s="3" t="s">
        <v>37</v>
      </c>
      <c r="E8" s="3">
        <v>0.0</v>
      </c>
      <c r="F8" s="3">
        <v>0.0</v>
      </c>
      <c r="G8" s="3">
        <v>0.0</v>
      </c>
    </row>
    <row r="9">
      <c r="A9" s="3" t="str">
        <f t="shared" si="1"/>
        <v>hard coal</v>
      </c>
      <c r="B9" s="3" t="str">
        <f t="array" ref="B9">IFERROR(INDEX(crosswalk!C:C,MATCH(D9,crosswalk!B:B,0)),"")</f>
        <v>iron and steel 241</v>
      </c>
      <c r="C9" s="3" t="s">
        <v>77</v>
      </c>
      <c r="D9" s="3" t="s">
        <v>59</v>
      </c>
      <c r="E9" s="3">
        <v>8.40901536E13</v>
      </c>
      <c r="F9" s="3">
        <v>2.89971734272E14</v>
      </c>
      <c r="G9" s="3">
        <v>3.68405579264E14</v>
      </c>
    </row>
    <row r="10">
      <c r="A10" s="3" t="str">
        <f t="shared" si="1"/>
        <v>hard coal</v>
      </c>
      <c r="B10" s="3" t="str">
        <f t="array" ref="B10">IFERROR(INDEX(crosswalk!C:C,MATCH(D10,crosswalk!B:B,0)),"")</f>
        <v/>
      </c>
      <c r="C10" s="3" t="s">
        <v>77</v>
      </c>
      <c r="D10" s="3" t="s">
        <v>82</v>
      </c>
      <c r="E10" s="3">
        <v>0.0</v>
      </c>
      <c r="F10" s="3">
        <v>0.0</v>
      </c>
      <c r="G10" s="3">
        <v>0.0</v>
      </c>
    </row>
    <row r="11">
      <c r="A11" s="3" t="str">
        <f t="shared" si="1"/>
        <v>hard coal</v>
      </c>
      <c r="B11" s="3" t="str">
        <f t="array" ref="B11">IFERROR(INDEX(crosswalk!C:C,MATCH(D11,crosswalk!B:B,0)),"")</f>
        <v>metal products except machinery and vehicles 25</v>
      </c>
      <c r="C11" s="3" t="s">
        <v>77</v>
      </c>
      <c r="D11" s="3" t="s">
        <v>61</v>
      </c>
      <c r="E11" s="3">
        <v>0.0</v>
      </c>
      <c r="F11" s="3">
        <v>0.0</v>
      </c>
      <c r="G11" s="3">
        <v>0.0</v>
      </c>
    </row>
    <row r="12">
      <c r="A12" s="3" t="str">
        <f t="shared" si="1"/>
        <v>hard coal</v>
      </c>
      <c r="B12" s="3" t="str">
        <f t="array" ref="B12">IFERROR(INDEX(crosswalk!C:C,MATCH(D12,crosswalk!B:B,0)),"")</f>
        <v>oil and gas extraction 06</v>
      </c>
      <c r="C12" s="3" t="s">
        <v>77</v>
      </c>
      <c r="D12" s="3" t="s">
        <v>83</v>
      </c>
      <c r="E12" s="3">
        <v>0.0</v>
      </c>
      <c r="F12" s="3">
        <v>0.0</v>
      </c>
      <c r="G12" s="3">
        <v>0.0</v>
      </c>
    </row>
    <row r="13">
      <c r="A13" s="3" t="str">
        <f t="shared" si="1"/>
        <v>hard coal</v>
      </c>
      <c r="B13" s="3" t="str">
        <f t="array" ref="B13">IFERROR(INDEX(crosswalk!C:C,MATCH(D13,crosswalk!B:B,0)),"")</f>
        <v>other manufacturing 31T33</v>
      </c>
      <c r="C13" s="3" t="s">
        <v>77</v>
      </c>
      <c r="D13" s="3" t="s">
        <v>54</v>
      </c>
      <c r="E13" s="3">
        <v>1.89547392E11</v>
      </c>
      <c r="F13" s="3">
        <v>7.090149376E13</v>
      </c>
      <c r="G13" s="3">
        <v>9.5000368E13</v>
      </c>
    </row>
    <row r="14">
      <c r="A14" s="3" t="str">
        <f t="shared" si="1"/>
        <v>hard coal</v>
      </c>
      <c r="B14" s="3" t="str">
        <f t="array" ref="B14">IFERROR(INDEX(crosswalk!C:C,MATCH(D14,crosswalk!B:B,0)),"")</f>
        <v>other metals 242</v>
      </c>
      <c r="C14" s="3" t="s">
        <v>77</v>
      </c>
      <c r="D14" s="3" t="s">
        <v>84</v>
      </c>
      <c r="E14" s="3">
        <v>1.04858510848E14</v>
      </c>
      <c r="F14" s="3">
        <v>1.53667117056E14</v>
      </c>
      <c r="G14" s="3">
        <v>1.8864078336E14</v>
      </c>
    </row>
    <row r="15">
      <c r="A15" s="3" t="str">
        <f t="shared" si="1"/>
        <v>hard coal</v>
      </c>
      <c r="B15" s="3" t="str">
        <f t="array" ref="B15">IFERROR(INDEX(crosswalk!C:C,MATCH(D15,crosswalk!B:B,0)),"")</f>
        <v>other mining and quarrying 07T08</v>
      </c>
      <c r="C15" s="3" t="s">
        <v>77</v>
      </c>
      <c r="D15" s="3" t="s">
        <v>85</v>
      </c>
      <c r="E15" s="3">
        <v>0.0</v>
      </c>
      <c r="F15" s="3">
        <v>0.0</v>
      </c>
      <c r="G15" s="3">
        <v>0.0</v>
      </c>
    </row>
    <row r="16">
      <c r="A16" s="3" t="str">
        <f t="shared" si="1"/>
        <v>hard coal</v>
      </c>
      <c r="B16" s="3" t="str">
        <f t="array" ref="B16">IFERROR(INDEX(crosswalk!C:C,MATCH(D16,crosswalk!B:B,0)),"")</f>
        <v>pulp paper and printing 17T18</v>
      </c>
      <c r="C16" s="3" t="s">
        <v>77</v>
      </c>
      <c r="D16" s="3" t="s">
        <v>47</v>
      </c>
      <c r="E16" s="3">
        <v>5.606548697600001E13</v>
      </c>
      <c r="F16" s="3">
        <v>5.8823909632E13</v>
      </c>
      <c r="G16" s="3">
        <v>3.5604022784E13</v>
      </c>
    </row>
    <row r="17">
      <c r="A17" s="3" t="str">
        <f t="shared" si="1"/>
        <v>hard coal</v>
      </c>
      <c r="B17" s="3" t="str">
        <f t="array" ref="B17">IFERROR(INDEX(crosswalk!C:C,MATCH(D17,crosswalk!B:B,0)),"")</f>
        <v>refined petroleum and coke 19</v>
      </c>
      <c r="C17" s="3" t="s">
        <v>77</v>
      </c>
      <c r="D17" s="3" t="s">
        <v>50</v>
      </c>
      <c r="E17" s="3">
        <v>0.0</v>
      </c>
      <c r="F17" s="3">
        <v>0.0</v>
      </c>
      <c r="G17" s="3">
        <v>0.0</v>
      </c>
    </row>
    <row r="18">
      <c r="A18" s="3" t="str">
        <f t="shared" si="1"/>
        <v>hard coal</v>
      </c>
      <c r="B18" s="3" t="str">
        <f t="array" ref="B18">IFERROR(INDEX(crosswalk!C:C,MATCH(D18,crosswalk!B:B,0)),"")</f>
        <v>road vehicles 29</v>
      </c>
      <c r="C18" s="3" t="s">
        <v>77</v>
      </c>
      <c r="D18" s="3" t="s">
        <v>66</v>
      </c>
      <c r="E18" s="3">
        <v>0.0</v>
      </c>
      <c r="F18" s="3">
        <v>0.0</v>
      </c>
      <c r="G18" s="3">
        <v>0.0</v>
      </c>
    </row>
    <row r="19">
      <c r="A19" s="3" t="str">
        <f t="shared" si="1"/>
        <v>hard coal</v>
      </c>
      <c r="B19" s="3" t="str">
        <f t="array" ref="B19">IFERROR(INDEX(crosswalk!C:C,MATCH(D19,crosswalk!B:B,0)),"")</f>
        <v>textiles apparel and leather 13T15</v>
      </c>
      <c r="C19" s="3" t="s">
        <v>77</v>
      </c>
      <c r="D19" s="3" t="s">
        <v>41</v>
      </c>
      <c r="E19" s="3">
        <v>0.0</v>
      </c>
      <c r="F19" s="3">
        <v>0.0</v>
      </c>
      <c r="G19" s="3">
        <v>0.0</v>
      </c>
    </row>
    <row r="20">
      <c r="A20" s="3" t="str">
        <f t="shared" si="1"/>
        <v>hard coal</v>
      </c>
      <c r="B20" s="3" t="str">
        <f t="array" ref="B20">IFERROR(INDEX(crosswalk!C:C,MATCH(D20,crosswalk!B:B,0)),"")</f>
        <v>wood products 16</v>
      </c>
      <c r="C20" s="3" t="s">
        <v>77</v>
      </c>
      <c r="D20" s="3" t="s">
        <v>45</v>
      </c>
      <c r="E20" s="3">
        <v>0.0</v>
      </c>
      <c r="F20" s="3">
        <v>0.0</v>
      </c>
      <c r="G20" s="3">
        <v>0.0</v>
      </c>
    </row>
    <row r="21" ht="15.75" customHeight="1">
      <c r="A21" s="3" t="str">
        <f t="shared" si="1"/>
        <v/>
      </c>
      <c r="B21" s="3" t="str">
        <f t="array" ref="B21">IFERROR(INDEX(crosswalk!C:C,MATCH(D21,crosswalk!B:B,0)),"")</f>
        <v/>
      </c>
    </row>
    <row r="22" ht="15.75" customHeight="1">
      <c r="A22" s="3" t="str">
        <f t="shared" si="1"/>
        <v>natural gas</v>
      </c>
      <c r="B22" s="3" t="str">
        <f t="array" ref="B22">IFERROR(INDEX(crosswalk!C:C,MATCH(D22,crosswalk!B:B,0)),"")</f>
        <v>agriculture and forestry 01T03</v>
      </c>
      <c r="C22" s="3" t="s">
        <v>86</v>
      </c>
      <c r="D22" s="3" t="s">
        <v>78</v>
      </c>
      <c r="E22" s="3">
        <v>0.0</v>
      </c>
      <c r="F22" s="3">
        <v>0.0</v>
      </c>
      <c r="G22" s="3">
        <v>0.0</v>
      </c>
    </row>
    <row r="23" ht="15.75" customHeight="1">
      <c r="A23" s="3" t="str">
        <f t="shared" si="1"/>
        <v>natural gas</v>
      </c>
      <c r="B23" s="3" t="str">
        <f t="array" ref="B23">IFERROR(INDEX(crosswalk!C:C,MATCH(D23,crosswalk!B:B,0)),"")</f>
        <v>cement and other nonmetallic minerals 239</v>
      </c>
      <c r="C23" s="3" t="s">
        <v>86</v>
      </c>
      <c r="D23" s="3" t="s">
        <v>57</v>
      </c>
      <c r="E23" s="3">
        <v>0.0</v>
      </c>
      <c r="F23" s="3">
        <v>0.0</v>
      </c>
      <c r="G23" s="3">
        <v>0.0</v>
      </c>
    </row>
    <row r="24" ht="15.75" customHeight="1">
      <c r="A24" s="3" t="str">
        <f t="shared" si="1"/>
        <v>natural gas</v>
      </c>
      <c r="B24" s="3" t="str">
        <f t="array" ref="B24">IFERROR(INDEX(crosswalk!C:C,MATCH(D24,crosswalk!B:B,0)),"")</f>
        <v>chemicals 20</v>
      </c>
      <c r="C24" s="3" t="s">
        <v>86</v>
      </c>
      <c r="D24" s="3" t="s">
        <v>52</v>
      </c>
      <c r="E24" s="3">
        <v>1.20052839936E14</v>
      </c>
      <c r="F24" s="3">
        <v>1.18799134464E14</v>
      </c>
      <c r="G24" s="3">
        <v>1.23197968E14</v>
      </c>
    </row>
    <row r="25" ht="15.75" customHeight="1">
      <c r="A25" s="3" t="str">
        <f t="shared" si="1"/>
        <v>natural gas</v>
      </c>
      <c r="B25" s="3" t="str">
        <f t="array" ref="B25">IFERROR(INDEX(crosswalk!C:C,MATCH(D25,crosswalk!B:B,0)),"")</f>
        <v>coal mining 05</v>
      </c>
      <c r="C25" s="3" t="s">
        <v>86</v>
      </c>
      <c r="D25" s="3" t="s">
        <v>79</v>
      </c>
      <c r="E25" s="3">
        <v>0.0</v>
      </c>
      <c r="F25" s="3">
        <v>0.0</v>
      </c>
      <c r="G25" s="3">
        <v>0.0</v>
      </c>
    </row>
    <row r="26" ht="15.75" customHeight="1">
      <c r="A26" s="3" t="str">
        <f t="shared" si="1"/>
        <v>natural gas</v>
      </c>
      <c r="B26" s="3" t="str">
        <f t="array" ref="B26">IFERROR(INDEX(crosswalk!C:C,MATCH(D26,crosswalk!B:B,0)),"")</f>
        <v>construction 41T43</v>
      </c>
      <c r="C26" s="3" t="s">
        <v>86</v>
      </c>
      <c r="D26" s="3" t="s">
        <v>80</v>
      </c>
      <c r="E26" s="3">
        <v>0.0</v>
      </c>
      <c r="F26" s="3">
        <v>0.0</v>
      </c>
      <c r="G26" s="3">
        <v>0.0</v>
      </c>
    </row>
    <row r="27" ht="15.75" customHeight="1">
      <c r="A27" s="3" t="str">
        <f t="shared" si="1"/>
        <v>natural gas</v>
      </c>
      <c r="B27" s="3" t="str">
        <f t="array" ref="B27">IFERROR(INDEX(crosswalk!C:C,MATCH(D27,crosswalk!B:B,0)),"")</f>
        <v>energy pipelines and gas processing 352T353</v>
      </c>
      <c r="C27" s="3" t="s">
        <v>86</v>
      </c>
      <c r="D27" s="3" t="s">
        <v>81</v>
      </c>
      <c r="E27" s="3">
        <v>3.6927664256E13</v>
      </c>
      <c r="F27" s="3">
        <v>2.0041641856E13</v>
      </c>
      <c r="G27" s="3">
        <v>5.5402438144E13</v>
      </c>
    </row>
    <row r="28" ht="15.75" customHeight="1">
      <c r="A28" s="3" t="str">
        <f t="shared" si="1"/>
        <v>natural gas</v>
      </c>
      <c r="B28" s="3" t="str">
        <f t="array" ref="B28">IFERROR(INDEX(crosswalk!C:C,MATCH(D28,crosswalk!B:B,0)),"")</f>
        <v>food beverage and tobacco 10T12</v>
      </c>
      <c r="C28" s="3" t="s">
        <v>86</v>
      </c>
      <c r="D28" s="3" t="s">
        <v>37</v>
      </c>
      <c r="E28" s="3">
        <v>0.0</v>
      </c>
      <c r="F28" s="3">
        <v>0.0</v>
      </c>
      <c r="G28" s="3">
        <v>0.0</v>
      </c>
    </row>
    <row r="29" ht="15.75" customHeight="1">
      <c r="A29" s="3" t="str">
        <f t="shared" si="1"/>
        <v>natural gas</v>
      </c>
      <c r="B29" s="3" t="str">
        <f t="array" ref="B29">IFERROR(INDEX(crosswalk!C:C,MATCH(D29,crosswalk!B:B,0)),"")</f>
        <v>iron and steel 241</v>
      </c>
      <c r="C29" s="3" t="s">
        <v>86</v>
      </c>
      <c r="D29" s="3" t="s">
        <v>59</v>
      </c>
      <c r="E29" s="3">
        <v>4.466027648E12</v>
      </c>
      <c r="F29" s="3">
        <v>6.186421504E12</v>
      </c>
      <c r="G29" s="3">
        <v>9.297111296E12</v>
      </c>
    </row>
    <row r="30" ht="15.75" customHeight="1">
      <c r="A30" s="3" t="str">
        <f t="shared" si="1"/>
        <v>natural gas</v>
      </c>
      <c r="B30" s="3" t="str">
        <f t="array" ref="B30">IFERROR(INDEX(crosswalk!C:C,MATCH(D30,crosswalk!B:B,0)),"")</f>
        <v/>
      </c>
      <c r="C30" s="3" t="s">
        <v>86</v>
      </c>
      <c r="D30" s="3" t="s">
        <v>82</v>
      </c>
      <c r="E30" s="3">
        <v>0.0</v>
      </c>
      <c r="F30" s="3">
        <v>0.0</v>
      </c>
      <c r="G30" s="3">
        <v>0.0</v>
      </c>
    </row>
    <row r="31" ht="15.75" customHeight="1">
      <c r="A31" s="3" t="str">
        <f t="shared" si="1"/>
        <v>natural gas</v>
      </c>
      <c r="B31" s="3" t="str">
        <f t="array" ref="B31">IFERROR(INDEX(crosswalk!C:C,MATCH(D31,crosswalk!B:B,0)),"")</f>
        <v>metal products except machinery and vehicles 25</v>
      </c>
      <c r="C31" s="3" t="s">
        <v>86</v>
      </c>
      <c r="D31" s="3" t="s">
        <v>61</v>
      </c>
      <c r="E31" s="3">
        <v>0.0</v>
      </c>
      <c r="F31" s="3">
        <v>0.0</v>
      </c>
      <c r="G31" s="3">
        <v>0.0</v>
      </c>
    </row>
    <row r="32" ht="15.75" customHeight="1">
      <c r="A32" s="3" t="str">
        <f t="shared" si="1"/>
        <v>natural gas</v>
      </c>
      <c r="B32" s="3" t="str">
        <f t="array" ref="B32">IFERROR(INDEX(crosswalk!C:C,MATCH(D32,crosswalk!B:B,0)),"")</f>
        <v>oil and gas extraction 06</v>
      </c>
      <c r="C32" s="3" t="s">
        <v>86</v>
      </c>
      <c r="D32" s="3" t="s">
        <v>83</v>
      </c>
      <c r="E32" s="3">
        <v>1.92617798656E14</v>
      </c>
      <c r="F32" s="3">
        <v>1.78811444224E14</v>
      </c>
      <c r="G32" s="3">
        <v>1.57525151872E14</v>
      </c>
    </row>
    <row r="33" ht="15.75" customHeight="1">
      <c r="A33" s="3" t="str">
        <f t="shared" si="1"/>
        <v>natural gas</v>
      </c>
      <c r="B33" s="3" t="str">
        <f t="array" ref="B33">IFERROR(INDEX(crosswalk!C:C,MATCH(D33,crosswalk!B:B,0)),"")</f>
        <v>other manufacturing 31T33</v>
      </c>
      <c r="C33" s="3" t="s">
        <v>86</v>
      </c>
      <c r="D33" s="3" t="s">
        <v>54</v>
      </c>
      <c r="E33" s="3">
        <v>3.8839268096E14</v>
      </c>
      <c r="F33" s="3">
        <v>3.82569688576E14</v>
      </c>
      <c r="G33" s="3">
        <v>3.9385365286400006E14</v>
      </c>
    </row>
    <row r="34" ht="15.75" customHeight="1">
      <c r="A34" s="3" t="str">
        <f t="shared" si="1"/>
        <v>natural gas</v>
      </c>
      <c r="B34" s="3" t="str">
        <f t="array" ref="B34">IFERROR(INDEX(crosswalk!C:C,MATCH(D34,crosswalk!B:B,0)),"")</f>
        <v>other metals 242</v>
      </c>
      <c r="C34" s="3" t="s">
        <v>86</v>
      </c>
      <c r="D34" s="3" t="s">
        <v>84</v>
      </c>
      <c r="E34" s="3">
        <v>0.0</v>
      </c>
      <c r="F34" s="3">
        <v>0.0</v>
      </c>
      <c r="G34" s="3">
        <v>0.0</v>
      </c>
    </row>
    <row r="35" ht="15.75" customHeight="1">
      <c r="A35" s="3" t="str">
        <f t="shared" si="1"/>
        <v>natural gas</v>
      </c>
      <c r="B35" s="3" t="str">
        <f t="array" ref="B35">IFERROR(INDEX(crosswalk!C:C,MATCH(D35,crosswalk!B:B,0)),"")</f>
        <v>other mining and quarrying 07T08</v>
      </c>
      <c r="C35" s="3" t="s">
        <v>86</v>
      </c>
      <c r="D35" s="3" t="s">
        <v>85</v>
      </c>
      <c r="E35" s="3">
        <v>0.0</v>
      </c>
      <c r="F35" s="3">
        <v>0.0</v>
      </c>
      <c r="G35" s="3">
        <v>0.0</v>
      </c>
    </row>
    <row r="36" ht="15.75" customHeight="1">
      <c r="A36" s="3" t="str">
        <f t="shared" si="1"/>
        <v>natural gas</v>
      </c>
      <c r="B36" s="3" t="str">
        <f t="array" ref="B36">IFERROR(INDEX(crosswalk!C:C,MATCH(D36,crosswalk!B:B,0)),"")</f>
        <v>pulp paper and printing 17T18</v>
      </c>
      <c r="C36" s="3" t="s">
        <v>86</v>
      </c>
      <c r="D36" s="3" t="s">
        <v>47</v>
      </c>
      <c r="E36" s="3">
        <v>0.0</v>
      </c>
      <c r="F36" s="3">
        <v>0.0</v>
      </c>
      <c r="G36" s="3">
        <v>0.0</v>
      </c>
    </row>
    <row r="37" ht="15.75" customHeight="1">
      <c r="A37" s="3" t="str">
        <f t="shared" si="1"/>
        <v>natural gas</v>
      </c>
      <c r="B37" s="3" t="str">
        <f t="array" ref="B37">IFERROR(INDEX(crosswalk!C:C,MATCH(D37,crosswalk!B:B,0)),"")</f>
        <v>refined petroleum and coke 19</v>
      </c>
      <c r="C37" s="3" t="s">
        <v>86</v>
      </c>
      <c r="D37" s="3" t="s">
        <v>50</v>
      </c>
      <c r="E37" s="3">
        <v>3.6332083328E13</v>
      </c>
      <c r="F37" s="3">
        <v>4.012425728E13</v>
      </c>
      <c r="G37" s="3">
        <v>3.4895119744E13</v>
      </c>
    </row>
    <row r="38" ht="15.75" customHeight="1">
      <c r="A38" s="3" t="str">
        <f t="shared" si="1"/>
        <v>natural gas</v>
      </c>
      <c r="B38" s="3" t="str">
        <f t="array" ref="B38">IFERROR(INDEX(crosswalk!C:C,MATCH(D38,crosswalk!B:B,0)),"")</f>
        <v>road vehicles 29</v>
      </c>
      <c r="C38" s="3" t="s">
        <v>86</v>
      </c>
      <c r="D38" s="3" t="s">
        <v>66</v>
      </c>
      <c r="E38" s="3">
        <v>0.0</v>
      </c>
      <c r="F38" s="3">
        <v>0.0</v>
      </c>
      <c r="G38" s="3">
        <v>0.0</v>
      </c>
    </row>
    <row r="39" ht="15.75" customHeight="1">
      <c r="A39" s="3" t="str">
        <f t="shared" si="1"/>
        <v>natural gas</v>
      </c>
      <c r="B39" s="3" t="str">
        <f t="array" ref="B39">IFERROR(INDEX(crosswalk!C:C,MATCH(D39,crosswalk!B:B,0)),"")</f>
        <v>textiles apparel and leather 13T15</v>
      </c>
      <c r="C39" s="3" t="s">
        <v>86</v>
      </c>
      <c r="D39" s="3" t="s">
        <v>41</v>
      </c>
      <c r="E39" s="3">
        <v>0.0</v>
      </c>
      <c r="F39" s="3">
        <v>0.0</v>
      </c>
      <c r="G39" s="3">
        <v>0.0</v>
      </c>
    </row>
    <row r="40" ht="15.75" customHeight="1">
      <c r="A40" s="3" t="str">
        <f t="shared" si="1"/>
        <v>natural gas</v>
      </c>
      <c r="B40" s="3" t="str">
        <f t="array" ref="B40">IFERROR(INDEX(crosswalk!C:C,MATCH(D40,crosswalk!B:B,0)),"")</f>
        <v>wood products 16</v>
      </c>
      <c r="C40" s="3" t="s">
        <v>86</v>
      </c>
      <c r="D40" s="3" t="s">
        <v>45</v>
      </c>
      <c r="E40" s="3">
        <v>0.0</v>
      </c>
      <c r="F40" s="3">
        <v>0.0</v>
      </c>
      <c r="G40" s="3">
        <v>0.0</v>
      </c>
    </row>
    <row r="41" ht="15.75" customHeight="1">
      <c r="A41" s="3" t="str">
        <f t="shared" si="1"/>
        <v/>
      </c>
      <c r="B41" s="3" t="str">
        <f t="array" ref="B41">IFERROR(INDEX(crosswalk!C:C,MATCH(D41,crosswalk!B:B,0)),"")</f>
        <v/>
      </c>
    </row>
    <row r="42" ht="15.75" customHeight="1">
      <c r="A42" s="3" t="str">
        <f t="shared" si="1"/>
        <v>crude oil</v>
      </c>
      <c r="B42" s="3" t="str">
        <f t="array" ref="B42">IFERROR(INDEX(crosswalk!C:C,MATCH(D42,crosswalk!B:B,0)),"")</f>
        <v>agriculture and forestry 01T03</v>
      </c>
      <c r="C42" s="3" t="s">
        <v>87</v>
      </c>
      <c r="D42" s="3" t="s">
        <v>78</v>
      </c>
      <c r="E42" s="3">
        <v>0.0</v>
      </c>
      <c r="F42" s="3">
        <v>0.0</v>
      </c>
      <c r="G42" s="3">
        <v>0.0</v>
      </c>
    </row>
    <row r="43" ht="15.75" customHeight="1">
      <c r="A43" s="3" t="str">
        <f t="shared" si="1"/>
        <v>crude oil</v>
      </c>
      <c r="B43" s="3" t="str">
        <f t="array" ref="B43">IFERROR(INDEX(crosswalk!C:C,MATCH(D43,crosswalk!B:B,0)),"")</f>
        <v>cement and other nonmetallic minerals 239</v>
      </c>
      <c r="C43" s="3" t="s">
        <v>87</v>
      </c>
      <c r="D43" s="3" t="s">
        <v>57</v>
      </c>
      <c r="E43" s="3">
        <v>0.0</v>
      </c>
      <c r="F43" s="3">
        <v>0.0</v>
      </c>
      <c r="G43" s="3">
        <v>0.0</v>
      </c>
    </row>
    <row r="44" ht="15.75" customHeight="1">
      <c r="A44" s="3" t="str">
        <f t="shared" si="1"/>
        <v>crude oil</v>
      </c>
      <c r="B44" s="3" t="str">
        <f t="array" ref="B44">IFERROR(INDEX(crosswalk!C:C,MATCH(D44,crosswalk!B:B,0)),"")</f>
        <v>chemicals 20</v>
      </c>
      <c r="C44" s="3" t="s">
        <v>87</v>
      </c>
      <c r="D44" s="3" t="s">
        <v>52</v>
      </c>
      <c r="E44" s="3">
        <v>0.0</v>
      </c>
      <c r="F44" s="3">
        <v>0.0</v>
      </c>
      <c r="G44" s="3">
        <v>0.0</v>
      </c>
    </row>
    <row r="45" ht="15.75" customHeight="1">
      <c r="A45" s="3" t="str">
        <f t="shared" si="1"/>
        <v>crude oil</v>
      </c>
      <c r="B45" s="3" t="str">
        <f t="array" ref="B45">IFERROR(INDEX(crosswalk!C:C,MATCH(D45,crosswalk!B:B,0)),"")</f>
        <v>coal mining 05</v>
      </c>
      <c r="C45" s="3" t="s">
        <v>87</v>
      </c>
      <c r="D45" s="3" t="s">
        <v>79</v>
      </c>
      <c r="E45" s="3">
        <v>0.0</v>
      </c>
      <c r="F45" s="3">
        <v>0.0</v>
      </c>
      <c r="G45" s="3">
        <v>0.0</v>
      </c>
    </row>
    <row r="46" ht="15.75" customHeight="1">
      <c r="A46" s="3" t="str">
        <f t="shared" si="1"/>
        <v>crude oil</v>
      </c>
      <c r="B46" s="3" t="str">
        <f t="array" ref="B46">IFERROR(INDEX(crosswalk!C:C,MATCH(D46,crosswalk!B:B,0)),"")</f>
        <v>construction 41T43</v>
      </c>
      <c r="C46" s="3" t="s">
        <v>87</v>
      </c>
      <c r="D46" s="3" t="s">
        <v>80</v>
      </c>
      <c r="E46" s="3">
        <v>0.0</v>
      </c>
      <c r="F46" s="3">
        <v>0.0</v>
      </c>
      <c r="G46" s="3">
        <v>0.0</v>
      </c>
    </row>
    <row r="47" ht="15.75" customHeight="1">
      <c r="A47" s="3" t="str">
        <f t="shared" si="1"/>
        <v>crude oil</v>
      </c>
      <c r="B47" s="3" t="str">
        <f t="array" ref="B47">IFERROR(INDEX(crosswalk!C:C,MATCH(D47,crosswalk!B:B,0)),"")</f>
        <v>energy pipelines and gas processing 352T353</v>
      </c>
      <c r="C47" s="3" t="s">
        <v>87</v>
      </c>
      <c r="D47" s="3" t="s">
        <v>81</v>
      </c>
      <c r="E47" s="3">
        <v>0.0</v>
      </c>
      <c r="F47" s="3">
        <v>0.0</v>
      </c>
      <c r="G47" s="3">
        <v>0.0</v>
      </c>
    </row>
    <row r="48" ht="15.75" customHeight="1">
      <c r="A48" s="3" t="str">
        <f t="shared" si="1"/>
        <v>crude oil</v>
      </c>
      <c r="B48" s="3" t="str">
        <f t="array" ref="B48">IFERROR(INDEX(crosswalk!C:C,MATCH(D48,crosswalk!B:B,0)),"")</f>
        <v>food beverage and tobacco 10T12</v>
      </c>
      <c r="C48" s="3" t="s">
        <v>87</v>
      </c>
      <c r="D48" s="3" t="s">
        <v>37</v>
      </c>
      <c r="E48" s="3">
        <v>0.0</v>
      </c>
      <c r="F48" s="3">
        <v>0.0</v>
      </c>
      <c r="G48" s="3">
        <v>0.0</v>
      </c>
    </row>
    <row r="49" ht="15.75" customHeight="1">
      <c r="A49" s="3" t="str">
        <f t="shared" si="1"/>
        <v>crude oil</v>
      </c>
      <c r="B49" s="3" t="str">
        <f t="array" ref="B49">IFERROR(INDEX(crosswalk!C:C,MATCH(D49,crosswalk!B:B,0)),"")</f>
        <v>iron and steel 241</v>
      </c>
      <c r="C49" s="3" t="s">
        <v>87</v>
      </c>
      <c r="D49" s="3" t="s">
        <v>59</v>
      </c>
      <c r="E49" s="3">
        <v>0.0</v>
      </c>
      <c r="F49" s="3">
        <v>0.0</v>
      </c>
      <c r="G49" s="3">
        <v>0.0</v>
      </c>
    </row>
    <row r="50" ht="15.75" customHeight="1">
      <c r="A50" s="3" t="str">
        <f t="shared" si="1"/>
        <v>crude oil</v>
      </c>
      <c r="B50" s="3" t="str">
        <f t="array" ref="B50">IFERROR(INDEX(crosswalk!C:C,MATCH(D50,crosswalk!B:B,0)),"")</f>
        <v/>
      </c>
      <c r="C50" s="3" t="s">
        <v>87</v>
      </c>
      <c r="D50" s="3" t="s">
        <v>82</v>
      </c>
      <c r="E50" s="3">
        <v>0.0</v>
      </c>
      <c r="F50" s="3">
        <v>0.0</v>
      </c>
      <c r="G50" s="3">
        <v>0.0</v>
      </c>
    </row>
    <row r="51" ht="15.75" customHeight="1">
      <c r="A51" s="3" t="str">
        <f t="shared" si="1"/>
        <v>crude oil</v>
      </c>
      <c r="B51" s="3" t="str">
        <f t="array" ref="B51">IFERROR(INDEX(crosswalk!C:C,MATCH(D51,crosswalk!B:B,0)),"")</f>
        <v>metal products except machinery and vehicles 25</v>
      </c>
      <c r="C51" s="3" t="s">
        <v>87</v>
      </c>
      <c r="D51" s="3" t="s">
        <v>61</v>
      </c>
      <c r="E51" s="3">
        <v>0.0</v>
      </c>
      <c r="F51" s="3">
        <v>0.0</v>
      </c>
      <c r="G51" s="3">
        <v>0.0</v>
      </c>
    </row>
    <row r="52" ht="15.75" customHeight="1">
      <c r="A52" s="3" t="str">
        <f t="shared" si="1"/>
        <v>crude oil</v>
      </c>
      <c r="B52" s="3" t="str">
        <f t="array" ref="B52">IFERROR(INDEX(crosswalk!C:C,MATCH(D52,crosswalk!B:B,0)),"")</f>
        <v>oil and gas extraction 06</v>
      </c>
      <c r="C52" s="3" t="s">
        <v>87</v>
      </c>
      <c r="D52" s="3" t="s">
        <v>83</v>
      </c>
      <c r="E52" s="3">
        <v>0.0</v>
      </c>
      <c r="F52" s="3">
        <v>0.0</v>
      </c>
      <c r="G52" s="3">
        <v>0.0</v>
      </c>
    </row>
    <row r="53" ht="15.75" customHeight="1">
      <c r="A53" s="3" t="str">
        <f t="shared" si="1"/>
        <v>crude oil</v>
      </c>
      <c r="B53" s="3" t="str">
        <f t="array" ref="B53">IFERROR(INDEX(crosswalk!C:C,MATCH(D53,crosswalk!B:B,0)),"")</f>
        <v>other manufacturing 31T33</v>
      </c>
      <c r="C53" s="3" t="s">
        <v>87</v>
      </c>
      <c r="D53" s="3" t="s">
        <v>54</v>
      </c>
      <c r="E53" s="3">
        <v>1.15629309568E14</v>
      </c>
      <c r="F53" s="3">
        <v>1.19614102144E14</v>
      </c>
      <c r="G53" s="3">
        <v>1.42666904448E14</v>
      </c>
    </row>
    <row r="54" ht="15.75" customHeight="1">
      <c r="A54" s="3" t="str">
        <f t="shared" si="1"/>
        <v>crude oil</v>
      </c>
      <c r="B54" s="3" t="str">
        <f t="array" ref="B54">IFERROR(INDEX(crosswalk!C:C,MATCH(D54,crosswalk!B:B,0)),"")</f>
        <v>other metals 242</v>
      </c>
      <c r="C54" s="3" t="s">
        <v>87</v>
      </c>
      <c r="D54" s="3" t="s">
        <v>84</v>
      </c>
      <c r="E54" s="3">
        <v>0.0</v>
      </c>
      <c r="F54" s="3">
        <v>0.0</v>
      </c>
      <c r="G54" s="3">
        <v>0.0</v>
      </c>
    </row>
    <row r="55" ht="15.75" customHeight="1">
      <c r="A55" s="3" t="str">
        <f t="shared" si="1"/>
        <v>crude oil</v>
      </c>
      <c r="B55" s="3" t="str">
        <f t="array" ref="B55">IFERROR(INDEX(crosswalk!C:C,MATCH(D55,crosswalk!B:B,0)),"")</f>
        <v>other mining and quarrying 07T08</v>
      </c>
      <c r="C55" s="3" t="s">
        <v>87</v>
      </c>
      <c r="D55" s="3" t="s">
        <v>85</v>
      </c>
      <c r="E55" s="3">
        <v>0.0</v>
      </c>
      <c r="F55" s="3">
        <v>0.0</v>
      </c>
      <c r="G55" s="3">
        <v>0.0</v>
      </c>
    </row>
    <row r="56" ht="15.75" customHeight="1">
      <c r="A56" s="3" t="str">
        <f t="shared" si="1"/>
        <v>crude oil</v>
      </c>
      <c r="B56" s="3" t="str">
        <f t="array" ref="B56">IFERROR(INDEX(crosswalk!C:C,MATCH(D56,crosswalk!B:B,0)),"")</f>
        <v>pulp paper and printing 17T18</v>
      </c>
      <c r="C56" s="3" t="s">
        <v>87</v>
      </c>
      <c r="D56" s="3" t="s">
        <v>47</v>
      </c>
      <c r="E56" s="3">
        <v>0.0</v>
      </c>
      <c r="F56" s="3">
        <v>0.0</v>
      </c>
      <c r="G56" s="3">
        <v>0.0</v>
      </c>
    </row>
    <row r="57" ht="15.75" customHeight="1">
      <c r="A57" s="3" t="str">
        <f t="shared" si="1"/>
        <v>crude oil</v>
      </c>
      <c r="B57" s="3" t="str">
        <f t="array" ref="B57">IFERROR(INDEX(crosswalk!C:C,MATCH(D57,crosswalk!B:B,0)),"")</f>
        <v>refined petroleum and coke 19</v>
      </c>
      <c r="C57" s="3" t="s">
        <v>87</v>
      </c>
      <c r="D57" s="3" t="s">
        <v>50</v>
      </c>
      <c r="E57" s="3">
        <v>0.0</v>
      </c>
      <c r="F57" s="3">
        <v>0.0</v>
      </c>
      <c r="G57" s="3">
        <v>0.0</v>
      </c>
    </row>
    <row r="58" ht="15.75" customHeight="1">
      <c r="A58" s="3" t="str">
        <f t="shared" si="1"/>
        <v>crude oil</v>
      </c>
      <c r="B58" s="3" t="str">
        <f t="array" ref="B58">IFERROR(INDEX(crosswalk!C:C,MATCH(D58,crosswalk!B:B,0)),"")</f>
        <v>road vehicles 29</v>
      </c>
      <c r="C58" s="3" t="s">
        <v>87</v>
      </c>
      <c r="D58" s="3" t="s">
        <v>66</v>
      </c>
      <c r="E58" s="3">
        <v>0.0</v>
      </c>
      <c r="F58" s="3">
        <v>0.0</v>
      </c>
      <c r="G58" s="3">
        <v>0.0</v>
      </c>
    </row>
    <row r="59" ht="15.75" customHeight="1">
      <c r="A59" s="3" t="str">
        <f t="shared" si="1"/>
        <v>crude oil</v>
      </c>
      <c r="B59" s="3" t="str">
        <f t="array" ref="B59">IFERROR(INDEX(crosswalk!C:C,MATCH(D59,crosswalk!B:B,0)),"")</f>
        <v>textiles apparel and leather 13T15</v>
      </c>
      <c r="C59" s="3" t="s">
        <v>87</v>
      </c>
      <c r="D59" s="3" t="s">
        <v>41</v>
      </c>
      <c r="E59" s="3">
        <v>0.0</v>
      </c>
      <c r="F59" s="3">
        <v>0.0</v>
      </c>
      <c r="G59" s="3">
        <v>0.0</v>
      </c>
    </row>
    <row r="60" ht="15.75" customHeight="1">
      <c r="A60" s="3" t="str">
        <f t="shared" si="1"/>
        <v>crude oil</v>
      </c>
      <c r="B60" s="3" t="str">
        <f t="array" ref="B60">IFERROR(INDEX(crosswalk!C:C,MATCH(D60,crosswalk!B:B,0)),"")</f>
        <v>wood products 16</v>
      </c>
      <c r="C60" s="3" t="s">
        <v>87</v>
      </c>
      <c r="D60" s="3" t="s">
        <v>45</v>
      </c>
      <c r="E60" s="3">
        <v>0.0</v>
      </c>
      <c r="F60" s="3">
        <v>0.0</v>
      </c>
      <c r="G60" s="3">
        <v>0.0</v>
      </c>
    </row>
    <row r="61" ht="15.75" customHeight="1">
      <c r="A61" s="3" t="str">
        <f t="shared" si="1"/>
        <v/>
      </c>
      <c r="B61" s="3" t="str">
        <f t="array" ref="B61">IFERROR(INDEX(crosswalk!C:C,MATCH(D61,crosswalk!B:B,0)),"")</f>
        <v/>
      </c>
    </row>
    <row r="62" ht="15.75" customHeight="1">
      <c r="A62" s="3" t="str">
        <f t="shared" si="1"/>
        <v>biomass</v>
      </c>
      <c r="B62" s="3" t="str">
        <f t="array" ref="B62">IFERROR(INDEX(crosswalk!C:C,MATCH(D62,crosswalk!B:B,0)),"")</f>
        <v>agriculture and forestry 01T03</v>
      </c>
      <c r="C62" s="3" t="s">
        <v>17</v>
      </c>
      <c r="D62" s="3" t="s">
        <v>78</v>
      </c>
      <c r="E62" s="3">
        <v>0.0</v>
      </c>
      <c r="F62" s="3">
        <v>0.0</v>
      </c>
      <c r="G62" s="3">
        <v>0.0</v>
      </c>
    </row>
    <row r="63" ht="15.75" customHeight="1">
      <c r="A63" s="3" t="str">
        <f t="shared" si="1"/>
        <v>biomass</v>
      </c>
      <c r="B63" s="3" t="str">
        <f t="array" ref="B63">IFERROR(INDEX(crosswalk!C:C,MATCH(D63,crosswalk!B:B,0)),"")</f>
        <v>cement and other nonmetallic minerals 239</v>
      </c>
      <c r="C63" s="3" t="s">
        <v>17</v>
      </c>
      <c r="D63" s="3" t="s">
        <v>57</v>
      </c>
      <c r="E63" s="3">
        <v>0.0</v>
      </c>
      <c r="F63" s="3">
        <v>0.0</v>
      </c>
      <c r="G63" s="3">
        <v>0.0</v>
      </c>
    </row>
    <row r="64" ht="15.75" customHeight="1">
      <c r="A64" s="3" t="str">
        <f t="shared" si="1"/>
        <v>biomass</v>
      </c>
      <c r="B64" s="3" t="str">
        <f t="array" ref="B64">IFERROR(INDEX(crosswalk!C:C,MATCH(D64,crosswalk!B:B,0)),"")</f>
        <v>chemicals 20</v>
      </c>
      <c r="C64" s="3" t="s">
        <v>17</v>
      </c>
      <c r="D64" s="3" t="s">
        <v>52</v>
      </c>
      <c r="E64" s="3">
        <v>0.0</v>
      </c>
      <c r="F64" s="3">
        <v>0.0</v>
      </c>
      <c r="G64" s="3">
        <v>0.0</v>
      </c>
    </row>
    <row r="65" ht="15.75" customHeight="1">
      <c r="A65" s="3" t="str">
        <f t="shared" si="1"/>
        <v>biomass</v>
      </c>
      <c r="B65" s="3" t="str">
        <f t="array" ref="B65">IFERROR(INDEX(crosswalk!C:C,MATCH(D65,crosswalk!B:B,0)),"")</f>
        <v>coal mining 05</v>
      </c>
      <c r="C65" s="3" t="s">
        <v>17</v>
      </c>
      <c r="D65" s="3" t="s">
        <v>79</v>
      </c>
      <c r="E65" s="3">
        <v>0.0</v>
      </c>
      <c r="F65" s="3">
        <v>0.0</v>
      </c>
      <c r="G65" s="3">
        <v>0.0</v>
      </c>
    </row>
    <row r="66" ht="15.75" customHeight="1">
      <c r="A66" s="3" t="str">
        <f t="shared" si="1"/>
        <v>biomass</v>
      </c>
      <c r="B66" s="3" t="str">
        <f t="array" ref="B66">IFERROR(INDEX(crosswalk!C:C,MATCH(D66,crosswalk!B:B,0)),"")</f>
        <v>construction 41T43</v>
      </c>
      <c r="C66" s="3" t="s">
        <v>17</v>
      </c>
      <c r="D66" s="3" t="s">
        <v>80</v>
      </c>
      <c r="E66" s="3">
        <v>0.0</v>
      </c>
      <c r="F66" s="3">
        <v>0.0</v>
      </c>
      <c r="G66" s="3">
        <v>0.0</v>
      </c>
    </row>
    <row r="67" ht="15.75" customHeight="1">
      <c r="A67" s="3" t="str">
        <f t="shared" si="1"/>
        <v>biomass</v>
      </c>
      <c r="B67" s="3" t="str">
        <f t="array" ref="B67">IFERROR(INDEX(crosswalk!C:C,MATCH(D67,crosswalk!B:B,0)),"")</f>
        <v>energy pipelines and gas processing 352T353</v>
      </c>
      <c r="C67" s="3" t="s">
        <v>17</v>
      </c>
      <c r="D67" s="3" t="s">
        <v>81</v>
      </c>
      <c r="E67" s="3">
        <v>0.0</v>
      </c>
      <c r="F67" s="3">
        <v>0.0</v>
      </c>
      <c r="G67" s="3">
        <v>0.0</v>
      </c>
    </row>
    <row r="68" ht="15.75" customHeight="1">
      <c r="A68" s="3" t="str">
        <f t="shared" si="1"/>
        <v>biomass</v>
      </c>
      <c r="B68" s="3" t="str">
        <f t="array" ref="B68">IFERROR(INDEX(crosswalk!C:C,MATCH(D68,crosswalk!B:B,0)),"")</f>
        <v>food beverage and tobacco 10T12</v>
      </c>
      <c r="C68" s="3" t="s">
        <v>17</v>
      </c>
      <c r="D68" s="3" t="s">
        <v>37</v>
      </c>
      <c r="E68" s="3">
        <v>0.0</v>
      </c>
      <c r="F68" s="3">
        <v>0.0</v>
      </c>
      <c r="G68" s="3">
        <v>0.0</v>
      </c>
    </row>
    <row r="69" ht="15.75" customHeight="1">
      <c r="A69" s="3" t="str">
        <f t="shared" si="1"/>
        <v>biomass</v>
      </c>
      <c r="B69" s="3" t="str">
        <f t="array" ref="B69">IFERROR(INDEX(crosswalk!C:C,MATCH(D69,crosswalk!B:B,0)),"")</f>
        <v>iron and steel 241</v>
      </c>
      <c r="C69" s="3" t="s">
        <v>17</v>
      </c>
      <c r="D69" s="3" t="s">
        <v>59</v>
      </c>
      <c r="E69" s="3">
        <v>0.0</v>
      </c>
      <c r="F69" s="3">
        <v>0.0</v>
      </c>
      <c r="G69" s="3">
        <v>0.0</v>
      </c>
    </row>
    <row r="70" ht="15.75" customHeight="1">
      <c r="A70" s="3" t="str">
        <f t="shared" si="1"/>
        <v>biomass</v>
      </c>
      <c r="B70" s="3" t="str">
        <f t="array" ref="B70">IFERROR(INDEX(crosswalk!C:C,MATCH(D70,crosswalk!B:B,0)),"")</f>
        <v/>
      </c>
      <c r="C70" s="3" t="s">
        <v>17</v>
      </c>
      <c r="D70" s="3" t="s">
        <v>82</v>
      </c>
      <c r="E70" s="3">
        <v>0.0</v>
      </c>
      <c r="F70" s="3">
        <v>0.0</v>
      </c>
      <c r="G70" s="3">
        <v>0.0</v>
      </c>
    </row>
    <row r="71" ht="15.75" customHeight="1">
      <c r="A71" s="3" t="str">
        <f t="shared" si="1"/>
        <v>biomass</v>
      </c>
      <c r="B71" s="3" t="str">
        <f t="array" ref="B71">IFERROR(INDEX(crosswalk!C:C,MATCH(D71,crosswalk!B:B,0)),"")</f>
        <v>metal products except machinery and vehicles 25</v>
      </c>
      <c r="C71" s="3" t="s">
        <v>17</v>
      </c>
      <c r="D71" s="3" t="s">
        <v>61</v>
      </c>
      <c r="E71" s="3">
        <v>0.0</v>
      </c>
      <c r="F71" s="3">
        <v>0.0</v>
      </c>
      <c r="G71" s="3">
        <v>0.0</v>
      </c>
    </row>
    <row r="72" ht="15.75" customHeight="1">
      <c r="A72" s="3" t="str">
        <f t="shared" si="1"/>
        <v>biomass</v>
      </c>
      <c r="B72" s="3" t="str">
        <f t="array" ref="B72">IFERROR(INDEX(crosswalk!C:C,MATCH(D72,crosswalk!B:B,0)),"")</f>
        <v>oil and gas extraction 06</v>
      </c>
      <c r="C72" s="3" t="s">
        <v>17</v>
      </c>
      <c r="D72" s="3" t="s">
        <v>83</v>
      </c>
      <c r="E72" s="3">
        <v>0.0</v>
      </c>
      <c r="F72" s="3">
        <v>0.0</v>
      </c>
      <c r="G72" s="3">
        <v>0.0</v>
      </c>
    </row>
    <row r="73" ht="15.75" customHeight="1">
      <c r="A73" s="3" t="str">
        <f t="shared" si="1"/>
        <v>biomass</v>
      </c>
      <c r="B73" s="3" t="str">
        <f t="array" ref="B73">IFERROR(INDEX(crosswalk!C:C,MATCH(D73,crosswalk!B:B,0)),"")</f>
        <v>other manufacturing 31T33</v>
      </c>
      <c r="C73" s="3" t="s">
        <v>17</v>
      </c>
      <c r="D73" s="3" t="s">
        <v>54</v>
      </c>
      <c r="E73" s="3">
        <v>2.50340786688E14</v>
      </c>
      <c r="F73" s="3">
        <v>2.48520169088E14</v>
      </c>
      <c r="G73" s="3">
        <v>3.0245453056E14</v>
      </c>
    </row>
    <row r="74" ht="15.75" customHeight="1">
      <c r="A74" s="3" t="str">
        <f t="shared" si="1"/>
        <v>biomass</v>
      </c>
      <c r="B74" s="3" t="str">
        <f t="array" ref="B74">IFERROR(INDEX(crosswalk!C:C,MATCH(D74,crosswalk!B:B,0)),"")</f>
        <v>other metals 242</v>
      </c>
      <c r="C74" s="3" t="s">
        <v>17</v>
      </c>
      <c r="D74" s="3" t="s">
        <v>84</v>
      </c>
      <c r="E74" s="3">
        <v>0.0</v>
      </c>
      <c r="F74" s="3">
        <v>0.0</v>
      </c>
      <c r="G74" s="3">
        <v>0.0</v>
      </c>
    </row>
    <row r="75" ht="15.75" customHeight="1">
      <c r="A75" s="3" t="str">
        <f t="shared" si="1"/>
        <v>biomass</v>
      </c>
      <c r="B75" s="3" t="str">
        <f t="array" ref="B75">IFERROR(INDEX(crosswalk!C:C,MATCH(D75,crosswalk!B:B,0)),"")</f>
        <v>other mining and quarrying 07T08</v>
      </c>
      <c r="C75" s="3" t="s">
        <v>17</v>
      </c>
      <c r="D75" s="3" t="s">
        <v>85</v>
      </c>
      <c r="E75" s="3">
        <v>0.0</v>
      </c>
      <c r="F75" s="3">
        <v>0.0</v>
      </c>
      <c r="G75" s="3">
        <v>0.0</v>
      </c>
    </row>
    <row r="76" ht="15.75" customHeight="1">
      <c r="A76" s="3" t="str">
        <f t="shared" si="1"/>
        <v>biomass</v>
      </c>
      <c r="B76" s="3" t="str">
        <f t="array" ref="B76">IFERROR(INDEX(crosswalk!C:C,MATCH(D76,crosswalk!B:B,0)),"")</f>
        <v>pulp paper and printing 17T18</v>
      </c>
      <c r="C76" s="3" t="s">
        <v>17</v>
      </c>
      <c r="D76" s="3" t="s">
        <v>47</v>
      </c>
      <c r="E76" s="3">
        <v>0.0</v>
      </c>
      <c r="F76" s="3">
        <v>0.0</v>
      </c>
      <c r="G76" s="3">
        <v>0.0</v>
      </c>
    </row>
    <row r="77" ht="15.75" customHeight="1">
      <c r="A77" s="3" t="str">
        <f t="shared" si="1"/>
        <v>biomass</v>
      </c>
      <c r="B77" s="3" t="str">
        <f t="array" ref="B77">IFERROR(INDEX(crosswalk!C:C,MATCH(D77,crosswalk!B:B,0)),"")</f>
        <v>refined petroleum and coke 19</v>
      </c>
      <c r="C77" s="3" t="s">
        <v>17</v>
      </c>
      <c r="D77" s="3" t="s">
        <v>50</v>
      </c>
      <c r="E77" s="3">
        <v>0.0</v>
      </c>
      <c r="F77" s="3">
        <v>0.0</v>
      </c>
      <c r="G77" s="3">
        <v>0.0</v>
      </c>
    </row>
    <row r="78" ht="15.75" customHeight="1">
      <c r="A78" s="3" t="str">
        <f t="shared" si="1"/>
        <v>biomass</v>
      </c>
      <c r="B78" s="3" t="str">
        <f t="array" ref="B78">IFERROR(INDEX(crosswalk!C:C,MATCH(D78,crosswalk!B:B,0)),"")</f>
        <v>road vehicles 29</v>
      </c>
      <c r="C78" s="3" t="s">
        <v>17</v>
      </c>
      <c r="D78" s="3" t="s">
        <v>66</v>
      </c>
      <c r="E78" s="3">
        <v>0.0</v>
      </c>
      <c r="F78" s="3">
        <v>0.0</v>
      </c>
      <c r="G78" s="3">
        <v>0.0</v>
      </c>
    </row>
    <row r="79" ht="15.75" customHeight="1">
      <c r="A79" s="3" t="str">
        <f t="shared" si="1"/>
        <v>biomass</v>
      </c>
      <c r="B79" s="3" t="str">
        <f t="array" ref="B79">IFERROR(INDEX(crosswalk!C:C,MATCH(D79,crosswalk!B:B,0)),"")</f>
        <v>textiles apparel and leather 13T15</v>
      </c>
      <c r="C79" s="3" t="s">
        <v>17</v>
      </c>
      <c r="D79" s="3" t="s">
        <v>41</v>
      </c>
      <c r="E79" s="3">
        <v>0.0</v>
      </c>
      <c r="F79" s="3">
        <v>0.0</v>
      </c>
      <c r="G79" s="3">
        <v>0.0</v>
      </c>
    </row>
    <row r="80" ht="15.75" customHeight="1">
      <c r="A80" s="3" t="str">
        <f t="shared" si="1"/>
        <v>biomass</v>
      </c>
      <c r="B80" s="3" t="str">
        <f t="array" ref="B80">IFERROR(INDEX(crosswalk!C:C,MATCH(D80,crosswalk!B:B,0)),"")</f>
        <v>wood products 16</v>
      </c>
      <c r="C80" s="3" t="s">
        <v>17</v>
      </c>
      <c r="D80" s="3" t="s">
        <v>45</v>
      </c>
      <c r="E80" s="3">
        <v>0.0</v>
      </c>
      <c r="F80" s="3">
        <v>0.0</v>
      </c>
      <c r="G80" s="3">
        <v>0.0</v>
      </c>
    </row>
    <row r="81" ht="15.75" customHeight="1">
      <c r="A81" s="3" t="str">
        <f t="shared" si="1"/>
        <v/>
      </c>
      <c r="B81" s="3" t="str">
        <f t="array" ref="B81">IFERROR(INDEX(crosswalk!C:C,MATCH(D81,crosswalk!B:B,0)),"")</f>
        <v/>
      </c>
    </row>
    <row r="82" ht="15.75" customHeight="1">
      <c r="A82" s="3" t="str">
        <f t="shared" si="1"/>
        <v>petroleum diesel</v>
      </c>
      <c r="B82" s="3" t="str">
        <f t="array" ref="B82">IFERROR(INDEX(crosswalk!C:C,MATCH(D82,crosswalk!B:B,0)),"")</f>
        <v>agriculture and forestry 01T03</v>
      </c>
      <c r="C82" s="3" t="s">
        <v>88</v>
      </c>
      <c r="D82" s="3" t="s">
        <v>78</v>
      </c>
      <c r="E82" s="3">
        <v>5.041284479999999E13</v>
      </c>
      <c r="F82" s="3">
        <v>3.2168333952E13</v>
      </c>
      <c r="G82" s="3">
        <v>2.9405590144E13</v>
      </c>
    </row>
    <row r="83" ht="15.75" customHeight="1">
      <c r="A83" s="3" t="str">
        <f t="shared" si="1"/>
        <v>petroleum diesel</v>
      </c>
      <c r="B83" s="3" t="str">
        <f t="array" ref="B83">IFERROR(INDEX(crosswalk!C:C,MATCH(D83,crosswalk!B:B,0)),"")</f>
        <v>cement and other nonmetallic minerals 239</v>
      </c>
      <c r="C83" s="3" t="s">
        <v>88</v>
      </c>
      <c r="D83" s="3" t="s">
        <v>57</v>
      </c>
      <c r="E83" s="3">
        <v>1.3608537728000002E13</v>
      </c>
      <c r="F83" s="3">
        <v>8.714612864E12</v>
      </c>
      <c r="G83" s="3">
        <v>7.9398688E12</v>
      </c>
    </row>
    <row r="84" ht="15.75" customHeight="1">
      <c r="A84" s="3" t="str">
        <f t="shared" si="1"/>
        <v>petroleum diesel</v>
      </c>
      <c r="B84" s="3" t="str">
        <f t="array" ref="B84">IFERROR(INDEX(crosswalk!C:C,MATCH(D84,crosswalk!B:B,0)),"")</f>
        <v>chemicals 20</v>
      </c>
      <c r="C84" s="3" t="s">
        <v>88</v>
      </c>
      <c r="D84" s="3" t="s">
        <v>52</v>
      </c>
      <c r="E84" s="3">
        <v>9.322823936E12</v>
      </c>
      <c r="F84" s="3">
        <v>5.970125823999999E12</v>
      </c>
      <c r="G84" s="3">
        <v>5.43939392E12</v>
      </c>
    </row>
    <row r="85" ht="15.75" customHeight="1">
      <c r="A85" s="3" t="str">
        <f t="shared" si="1"/>
        <v>petroleum diesel</v>
      </c>
      <c r="B85" s="3" t="str">
        <f t="array" ref="B85">IFERROR(INDEX(crosswalk!C:C,MATCH(D85,crosswalk!B:B,0)),"")</f>
        <v>coal mining 05</v>
      </c>
      <c r="C85" s="3" t="s">
        <v>88</v>
      </c>
      <c r="D85" s="3" t="s">
        <v>79</v>
      </c>
      <c r="E85" s="3">
        <v>0.0</v>
      </c>
      <c r="F85" s="3">
        <v>0.0</v>
      </c>
      <c r="G85" s="3">
        <v>0.0</v>
      </c>
    </row>
    <row r="86" ht="15.75" customHeight="1">
      <c r="A86" s="3" t="str">
        <f t="shared" si="1"/>
        <v>petroleum diesel</v>
      </c>
      <c r="B86" s="3" t="str">
        <f t="array" ref="B86">IFERROR(INDEX(crosswalk!C:C,MATCH(D86,crosswalk!B:B,0)),"")</f>
        <v>construction 41T43</v>
      </c>
      <c r="C86" s="3" t="s">
        <v>88</v>
      </c>
      <c r="D86" s="3" t="s">
        <v>80</v>
      </c>
      <c r="E86" s="3">
        <v>7.29127936E12</v>
      </c>
      <c r="F86" s="3">
        <v>4.669169408E12</v>
      </c>
      <c r="G86" s="3">
        <v>4.254076928E12</v>
      </c>
    </row>
    <row r="87" ht="15.75" customHeight="1">
      <c r="A87" s="3" t="str">
        <f t="shared" si="1"/>
        <v>petroleum diesel</v>
      </c>
      <c r="B87" s="3" t="str">
        <f t="array" ref="B87">IFERROR(INDEX(crosswalk!C:C,MATCH(D87,crosswalk!B:B,0)),"")</f>
        <v>energy pipelines and gas processing 352T353</v>
      </c>
      <c r="C87" s="3" t="s">
        <v>88</v>
      </c>
      <c r="D87" s="3" t="s">
        <v>81</v>
      </c>
      <c r="E87" s="3">
        <v>0.0</v>
      </c>
      <c r="F87" s="3">
        <v>0.0</v>
      </c>
      <c r="G87" s="3">
        <v>0.0</v>
      </c>
    </row>
    <row r="88" ht="15.75" customHeight="1">
      <c r="A88" s="3" t="str">
        <f t="shared" si="1"/>
        <v>petroleum diesel</v>
      </c>
      <c r="B88" s="3" t="str">
        <f t="array" ref="B88">IFERROR(INDEX(crosswalk!C:C,MATCH(D88,crosswalk!B:B,0)),"")</f>
        <v>food beverage and tobacco 10T12</v>
      </c>
      <c r="C88" s="3" t="s">
        <v>88</v>
      </c>
      <c r="D88" s="3" t="s">
        <v>37</v>
      </c>
      <c r="E88" s="3">
        <v>1.1688327296E13</v>
      </c>
      <c r="F88" s="3">
        <v>7.484933632E12</v>
      </c>
      <c r="G88" s="3">
        <v>6.819515904E12</v>
      </c>
    </row>
    <row r="89" ht="15.75" customHeight="1">
      <c r="A89" s="3" t="str">
        <f t="shared" si="1"/>
        <v>petroleum diesel</v>
      </c>
      <c r="B89" s="3" t="str">
        <f t="array" ref="B89">IFERROR(INDEX(crosswalk!C:C,MATCH(D89,crosswalk!B:B,0)),"")</f>
        <v>iron and steel 241</v>
      </c>
      <c r="C89" s="3" t="s">
        <v>88</v>
      </c>
      <c r="D89" s="3" t="s">
        <v>59</v>
      </c>
      <c r="E89" s="3">
        <v>4.452695168E12</v>
      </c>
      <c r="F89" s="3">
        <v>2.85138496E12</v>
      </c>
      <c r="G89" s="3">
        <v>2.597897216E12</v>
      </c>
    </row>
    <row r="90" ht="15.75" customHeight="1">
      <c r="A90" s="3" t="str">
        <f t="shared" si="1"/>
        <v>petroleum diesel</v>
      </c>
      <c r="B90" s="3" t="str">
        <f t="array" ref="B90">IFERROR(INDEX(crosswalk!C:C,MATCH(D90,crosswalk!B:B,0)),"")</f>
        <v/>
      </c>
      <c r="C90" s="3" t="s">
        <v>88</v>
      </c>
      <c r="D90" s="3" t="s">
        <v>82</v>
      </c>
      <c r="E90" s="3">
        <v>0.0</v>
      </c>
      <c r="F90" s="3">
        <v>0.0</v>
      </c>
      <c r="G90" s="3">
        <v>0.0</v>
      </c>
    </row>
    <row r="91" ht="15.75" customHeight="1">
      <c r="A91" s="3" t="str">
        <f t="shared" si="1"/>
        <v>petroleum diesel</v>
      </c>
      <c r="B91" s="3" t="str">
        <f t="array" ref="B91">IFERROR(INDEX(crosswalk!C:C,MATCH(D91,crosswalk!B:B,0)),"")</f>
        <v>metal products except machinery and vehicles 25</v>
      </c>
      <c r="C91" s="3" t="s">
        <v>88</v>
      </c>
      <c r="D91" s="3" t="s">
        <v>61</v>
      </c>
      <c r="E91" s="3">
        <v>1.5027808E12</v>
      </c>
      <c r="F91" s="3">
        <v>9.62363008E11</v>
      </c>
      <c r="G91" s="3">
        <v>8.768010240000001E11</v>
      </c>
    </row>
    <row r="92" ht="15.75" customHeight="1">
      <c r="A92" s="3" t="str">
        <f t="shared" si="1"/>
        <v>petroleum diesel</v>
      </c>
      <c r="B92" s="3" t="str">
        <f t="array" ref="B92">IFERROR(INDEX(crosswalk!C:C,MATCH(D92,crosswalk!B:B,0)),"")</f>
        <v>oil and gas extraction 06</v>
      </c>
      <c r="C92" s="3" t="s">
        <v>88</v>
      </c>
      <c r="D92" s="3" t="s">
        <v>83</v>
      </c>
      <c r="E92" s="3">
        <v>0.0</v>
      </c>
      <c r="F92" s="3">
        <v>0.0</v>
      </c>
      <c r="G92" s="3">
        <v>0.0</v>
      </c>
    </row>
    <row r="93" ht="15.75" customHeight="1">
      <c r="A93" s="3" t="str">
        <f t="shared" si="1"/>
        <v>petroleum diesel</v>
      </c>
      <c r="B93" s="3" t="str">
        <f t="array" ref="B93">IFERROR(INDEX(crosswalk!C:C,MATCH(D93,crosswalk!B:B,0)),"")</f>
        <v>other manufacturing 31T33</v>
      </c>
      <c r="C93" s="3" t="s">
        <v>88</v>
      </c>
      <c r="D93" s="3" t="s">
        <v>54</v>
      </c>
      <c r="E93" s="3">
        <v>1.117452288E13</v>
      </c>
      <c r="F93" s="3">
        <v>2.005974784E13</v>
      </c>
      <c r="G93" s="3">
        <v>2.4542623616E13</v>
      </c>
    </row>
    <row r="94" ht="15.75" customHeight="1">
      <c r="A94" s="3" t="str">
        <f t="shared" si="1"/>
        <v>petroleum diesel</v>
      </c>
      <c r="B94" s="3" t="str">
        <f t="array" ref="B94">IFERROR(INDEX(crosswalk!C:C,MATCH(D94,crosswalk!B:B,0)),"")</f>
        <v>other metals 242</v>
      </c>
      <c r="C94" s="3" t="s">
        <v>88</v>
      </c>
      <c r="D94" s="3" t="s">
        <v>84</v>
      </c>
      <c r="E94" s="3">
        <v>0.0</v>
      </c>
      <c r="F94" s="3">
        <v>0.0</v>
      </c>
      <c r="G94" s="3">
        <v>0.0</v>
      </c>
    </row>
    <row r="95" ht="15.75" customHeight="1">
      <c r="A95" s="3" t="str">
        <f t="shared" si="1"/>
        <v>petroleum diesel</v>
      </c>
      <c r="B95" s="3" t="str">
        <f t="array" ref="B95">IFERROR(INDEX(crosswalk!C:C,MATCH(D95,crosswalk!B:B,0)),"")</f>
        <v>other mining and quarrying 07T08</v>
      </c>
      <c r="C95" s="3" t="s">
        <v>88</v>
      </c>
      <c r="D95" s="3" t="s">
        <v>85</v>
      </c>
      <c r="E95" s="3">
        <v>2.0398916608E13</v>
      </c>
      <c r="F95" s="3">
        <v>1.3062989312E13</v>
      </c>
      <c r="G95" s="3">
        <v>1.1901722368000002E13</v>
      </c>
    </row>
    <row r="96" ht="15.75" customHeight="1">
      <c r="A96" s="3" t="str">
        <f t="shared" si="1"/>
        <v>petroleum diesel</v>
      </c>
      <c r="B96" s="3" t="str">
        <f t="array" ref="B96">IFERROR(INDEX(crosswalk!C:C,MATCH(D96,crosswalk!B:B,0)),"")</f>
        <v>pulp paper and printing 17T18</v>
      </c>
      <c r="C96" s="3" t="s">
        <v>88</v>
      </c>
      <c r="D96" s="3" t="s">
        <v>47</v>
      </c>
      <c r="E96" s="3">
        <v>0.0</v>
      </c>
      <c r="F96" s="3">
        <v>0.0</v>
      </c>
      <c r="G96" s="3">
        <v>0.0</v>
      </c>
    </row>
    <row r="97" ht="15.75" customHeight="1">
      <c r="A97" s="3" t="str">
        <f t="shared" si="1"/>
        <v>petroleum diesel</v>
      </c>
      <c r="B97" s="3" t="str">
        <f t="array" ref="B97">IFERROR(INDEX(crosswalk!C:C,MATCH(D97,crosswalk!B:B,0)),"")</f>
        <v>refined petroleum and coke 19</v>
      </c>
      <c r="C97" s="3" t="s">
        <v>88</v>
      </c>
      <c r="D97" s="3" t="s">
        <v>50</v>
      </c>
      <c r="E97" s="3">
        <v>3.6424172672E13</v>
      </c>
      <c r="F97" s="3">
        <v>3.6625588352E13</v>
      </c>
      <c r="G97" s="3">
        <v>3.3400465408E13</v>
      </c>
    </row>
    <row r="98" ht="15.75" customHeight="1">
      <c r="A98" s="3" t="str">
        <f t="shared" si="1"/>
        <v>petroleum diesel</v>
      </c>
      <c r="B98" s="3" t="str">
        <f t="array" ref="B98">IFERROR(INDEX(crosswalk!C:C,MATCH(D98,crosswalk!B:B,0)),"")</f>
        <v>road vehicles 29</v>
      </c>
      <c r="C98" s="3" t="s">
        <v>88</v>
      </c>
      <c r="D98" s="3" t="s">
        <v>66</v>
      </c>
      <c r="E98" s="3">
        <v>0.0</v>
      </c>
      <c r="F98" s="3">
        <v>0.0</v>
      </c>
      <c r="G98" s="3">
        <v>0.0</v>
      </c>
    </row>
    <row r="99" ht="15.75" customHeight="1">
      <c r="A99" s="3" t="str">
        <f t="shared" si="1"/>
        <v>petroleum diesel</v>
      </c>
      <c r="B99" s="3" t="str">
        <f t="array" ref="B99">IFERROR(INDEX(crosswalk!C:C,MATCH(D99,crosswalk!B:B,0)),"")</f>
        <v>textiles apparel and leather 13T15</v>
      </c>
      <c r="C99" s="3" t="s">
        <v>88</v>
      </c>
      <c r="D99" s="3" t="s">
        <v>41</v>
      </c>
      <c r="E99" s="3">
        <v>2.2541755648E13</v>
      </c>
      <c r="F99" s="3">
        <v>1.4435234816E13</v>
      </c>
      <c r="G99" s="3">
        <v>1.3151959808E13</v>
      </c>
    </row>
    <row r="100" ht="15.75" customHeight="1">
      <c r="A100" s="3" t="str">
        <f t="shared" si="1"/>
        <v>petroleum diesel</v>
      </c>
      <c r="B100" s="3" t="str">
        <f t="array" ref="B100">IFERROR(INDEX(crosswalk!C:C,MATCH(D100,crosswalk!B:B,0)),"")</f>
        <v>wood products 16</v>
      </c>
      <c r="C100" s="3" t="s">
        <v>88</v>
      </c>
      <c r="D100" s="3" t="s">
        <v>45</v>
      </c>
      <c r="E100" s="3">
        <v>0.0</v>
      </c>
      <c r="F100" s="3">
        <v>0.0</v>
      </c>
      <c r="G100" s="3">
        <v>0.0</v>
      </c>
    </row>
    <row r="101" ht="15.75" customHeight="1">
      <c r="A101" s="3" t="str">
        <f t="shared" si="1"/>
        <v/>
      </c>
      <c r="B101" s="3" t="str">
        <f t="array" ref="B101">IFERROR(INDEX(crosswalk!C:C,MATCH(D101,crosswalk!B:B,0)),"")</f>
        <v/>
      </c>
    </row>
    <row r="102" ht="15.75" customHeight="1">
      <c r="A102" s="3" t="str">
        <f t="shared" si="1"/>
        <v>lpg</v>
      </c>
      <c r="B102" s="3" t="str">
        <f t="array" ref="B102">IFERROR(INDEX(crosswalk!C:C,MATCH(D102,crosswalk!B:B,0)),"")</f>
        <v>agriculture and forestry 01T03</v>
      </c>
      <c r="C102" s="3" t="s">
        <v>27</v>
      </c>
      <c r="D102" s="3" t="s">
        <v>78</v>
      </c>
      <c r="E102" s="3">
        <v>0.0</v>
      </c>
      <c r="F102" s="3">
        <v>0.0</v>
      </c>
      <c r="G102" s="3">
        <v>0.0</v>
      </c>
    </row>
    <row r="103" ht="15.75" customHeight="1">
      <c r="A103" s="3" t="str">
        <f t="shared" si="1"/>
        <v>lpg</v>
      </c>
      <c r="B103" s="3" t="str">
        <f t="array" ref="B103">IFERROR(INDEX(crosswalk!C:C,MATCH(D103,crosswalk!B:B,0)),"")</f>
        <v>cement and other nonmetallic minerals 239</v>
      </c>
      <c r="C103" s="3" t="s">
        <v>27</v>
      </c>
      <c r="D103" s="3" t="s">
        <v>57</v>
      </c>
      <c r="E103" s="3">
        <v>0.0</v>
      </c>
      <c r="F103" s="3">
        <v>0.0</v>
      </c>
      <c r="G103" s="3">
        <v>0.0</v>
      </c>
    </row>
    <row r="104" ht="15.75" customHeight="1">
      <c r="A104" s="3" t="str">
        <f t="shared" si="1"/>
        <v>lpg</v>
      </c>
      <c r="B104" s="3" t="str">
        <f t="array" ref="B104">IFERROR(INDEX(crosswalk!C:C,MATCH(D104,crosswalk!B:B,0)),"")</f>
        <v>chemicals 20</v>
      </c>
      <c r="C104" s="3" t="s">
        <v>27</v>
      </c>
      <c r="D104" s="3" t="s">
        <v>52</v>
      </c>
      <c r="E104" s="3">
        <v>0.0</v>
      </c>
      <c r="F104" s="3">
        <v>0.0</v>
      </c>
      <c r="G104" s="3">
        <v>0.0</v>
      </c>
    </row>
    <row r="105" ht="15.75" customHeight="1">
      <c r="A105" s="3" t="str">
        <f t="shared" si="1"/>
        <v>lpg</v>
      </c>
      <c r="B105" s="3" t="str">
        <f t="array" ref="B105">IFERROR(INDEX(crosswalk!C:C,MATCH(D105,crosswalk!B:B,0)),"")</f>
        <v>coal mining 05</v>
      </c>
      <c r="C105" s="3" t="s">
        <v>27</v>
      </c>
      <c r="D105" s="3" t="s">
        <v>79</v>
      </c>
      <c r="E105" s="3">
        <v>0.0</v>
      </c>
      <c r="F105" s="3">
        <v>0.0</v>
      </c>
      <c r="G105" s="3">
        <v>0.0</v>
      </c>
    </row>
    <row r="106" ht="15.75" customHeight="1">
      <c r="A106" s="3" t="str">
        <f t="shared" si="1"/>
        <v>lpg</v>
      </c>
      <c r="B106" s="3" t="str">
        <f t="array" ref="B106">IFERROR(INDEX(crosswalk!C:C,MATCH(D106,crosswalk!B:B,0)),"")</f>
        <v>construction 41T43</v>
      </c>
      <c r="C106" s="3" t="s">
        <v>27</v>
      </c>
      <c r="D106" s="3" t="s">
        <v>80</v>
      </c>
      <c r="E106" s="3">
        <v>0.0</v>
      </c>
      <c r="F106" s="3">
        <v>0.0</v>
      </c>
      <c r="G106" s="3">
        <v>0.0</v>
      </c>
    </row>
    <row r="107" ht="15.75" customHeight="1">
      <c r="A107" s="3" t="str">
        <f t="shared" si="1"/>
        <v>lpg</v>
      </c>
      <c r="B107" s="3" t="str">
        <f t="array" ref="B107">IFERROR(INDEX(crosswalk!C:C,MATCH(D107,crosswalk!B:B,0)),"")</f>
        <v>energy pipelines and gas processing 352T353</v>
      </c>
      <c r="C107" s="3" t="s">
        <v>27</v>
      </c>
      <c r="D107" s="3" t="s">
        <v>81</v>
      </c>
      <c r="E107" s="3">
        <v>0.0</v>
      </c>
      <c r="F107" s="3">
        <v>0.0</v>
      </c>
      <c r="G107" s="3">
        <v>0.0</v>
      </c>
    </row>
    <row r="108" ht="15.75" customHeight="1">
      <c r="A108" s="3" t="str">
        <f t="shared" si="1"/>
        <v>lpg</v>
      </c>
      <c r="B108" s="3" t="str">
        <f t="array" ref="B108">IFERROR(INDEX(crosswalk!C:C,MATCH(D108,crosswalk!B:B,0)),"")</f>
        <v>food beverage and tobacco 10T12</v>
      </c>
      <c r="C108" s="3" t="s">
        <v>27</v>
      </c>
      <c r="D108" s="3" t="s">
        <v>37</v>
      </c>
      <c r="E108" s="3">
        <v>0.0</v>
      </c>
      <c r="F108" s="3">
        <v>0.0</v>
      </c>
      <c r="G108" s="3">
        <v>0.0</v>
      </c>
    </row>
    <row r="109" ht="15.75" customHeight="1">
      <c r="A109" s="3" t="str">
        <f t="shared" si="1"/>
        <v>lpg</v>
      </c>
      <c r="B109" s="3" t="str">
        <f t="array" ref="B109">IFERROR(INDEX(crosswalk!C:C,MATCH(D109,crosswalk!B:B,0)),"")</f>
        <v>iron and steel 241</v>
      </c>
      <c r="C109" s="3" t="s">
        <v>27</v>
      </c>
      <c r="D109" s="3" t="s">
        <v>59</v>
      </c>
      <c r="E109" s="3">
        <v>0.0</v>
      </c>
      <c r="F109" s="3">
        <v>0.0</v>
      </c>
      <c r="G109" s="3">
        <v>0.0</v>
      </c>
    </row>
    <row r="110" ht="15.75" customHeight="1">
      <c r="A110" s="3" t="str">
        <f t="shared" si="1"/>
        <v>lpg</v>
      </c>
      <c r="B110" s="3" t="str">
        <f t="array" ref="B110">IFERROR(INDEX(crosswalk!C:C,MATCH(D110,crosswalk!B:B,0)),"")</f>
        <v/>
      </c>
      <c r="C110" s="3" t="s">
        <v>27</v>
      </c>
      <c r="D110" s="3" t="s">
        <v>82</v>
      </c>
      <c r="E110" s="3">
        <v>0.0</v>
      </c>
      <c r="F110" s="3">
        <v>0.0</v>
      </c>
      <c r="G110" s="3">
        <v>0.0</v>
      </c>
    </row>
    <row r="111" ht="15.75" customHeight="1">
      <c r="A111" s="3" t="str">
        <f t="shared" si="1"/>
        <v>lpg</v>
      </c>
      <c r="B111" s="3" t="str">
        <f t="array" ref="B111">IFERROR(INDEX(crosswalk!C:C,MATCH(D111,crosswalk!B:B,0)),"")</f>
        <v>metal products except machinery and vehicles 25</v>
      </c>
      <c r="C111" s="3" t="s">
        <v>27</v>
      </c>
      <c r="D111" s="3" t="s">
        <v>61</v>
      </c>
      <c r="E111" s="3">
        <v>0.0</v>
      </c>
      <c r="F111" s="3">
        <v>0.0</v>
      </c>
      <c r="G111" s="3">
        <v>0.0</v>
      </c>
    </row>
    <row r="112" ht="15.75" customHeight="1">
      <c r="A112" s="3" t="str">
        <f t="shared" si="1"/>
        <v>lpg</v>
      </c>
      <c r="B112" s="3" t="str">
        <f t="array" ref="B112">IFERROR(INDEX(crosswalk!C:C,MATCH(D112,crosswalk!B:B,0)),"")</f>
        <v>oil and gas extraction 06</v>
      </c>
      <c r="C112" s="3" t="s">
        <v>27</v>
      </c>
      <c r="D112" s="3" t="s">
        <v>83</v>
      </c>
      <c r="E112" s="3">
        <v>0.0</v>
      </c>
      <c r="F112" s="3">
        <v>0.0</v>
      </c>
      <c r="G112" s="3">
        <v>0.0</v>
      </c>
    </row>
    <row r="113" ht="15.75" customHeight="1">
      <c r="A113" s="3" t="str">
        <f t="shared" si="1"/>
        <v>lpg</v>
      </c>
      <c r="B113" s="3" t="str">
        <f t="array" ref="B113">IFERROR(INDEX(crosswalk!C:C,MATCH(D113,crosswalk!B:B,0)),"")</f>
        <v>other manufacturing 31T33</v>
      </c>
      <c r="C113" s="3" t="s">
        <v>27</v>
      </c>
      <c r="D113" s="3" t="s">
        <v>54</v>
      </c>
      <c r="E113" s="3">
        <v>4.93109312E12</v>
      </c>
      <c r="F113" s="3">
        <v>5.065576576E12</v>
      </c>
      <c r="G113" s="3">
        <v>5.200064E12</v>
      </c>
    </row>
    <row r="114" ht="15.75" customHeight="1">
      <c r="A114" s="3" t="str">
        <f t="shared" si="1"/>
        <v>lpg</v>
      </c>
      <c r="B114" s="3" t="str">
        <f t="array" ref="B114">IFERROR(INDEX(crosswalk!C:C,MATCH(D114,crosswalk!B:B,0)),"")</f>
        <v>other metals 242</v>
      </c>
      <c r="C114" s="3" t="s">
        <v>27</v>
      </c>
      <c r="D114" s="3" t="s">
        <v>84</v>
      </c>
      <c r="E114" s="3">
        <v>0.0</v>
      </c>
      <c r="F114" s="3">
        <v>0.0</v>
      </c>
      <c r="G114" s="3">
        <v>0.0</v>
      </c>
    </row>
    <row r="115" ht="15.75" customHeight="1">
      <c r="A115" s="3" t="str">
        <f t="shared" si="1"/>
        <v>lpg</v>
      </c>
      <c r="B115" s="3" t="str">
        <f t="array" ref="B115">IFERROR(INDEX(crosswalk!C:C,MATCH(D115,crosswalk!B:B,0)),"")</f>
        <v>other mining and quarrying 07T08</v>
      </c>
      <c r="C115" s="3" t="s">
        <v>27</v>
      </c>
      <c r="D115" s="3" t="s">
        <v>85</v>
      </c>
      <c r="E115" s="3">
        <v>0.0</v>
      </c>
      <c r="F115" s="3">
        <v>0.0</v>
      </c>
      <c r="G115" s="3">
        <v>0.0</v>
      </c>
    </row>
    <row r="116" ht="15.75" customHeight="1">
      <c r="A116" s="3" t="str">
        <f t="shared" si="1"/>
        <v>lpg</v>
      </c>
      <c r="B116" s="3" t="str">
        <f t="array" ref="B116">IFERROR(INDEX(crosswalk!C:C,MATCH(D116,crosswalk!B:B,0)),"")</f>
        <v>pulp paper and printing 17T18</v>
      </c>
      <c r="C116" s="3" t="s">
        <v>27</v>
      </c>
      <c r="D116" s="3" t="s">
        <v>47</v>
      </c>
      <c r="E116" s="3">
        <v>0.0</v>
      </c>
      <c r="F116" s="3">
        <v>0.0</v>
      </c>
      <c r="G116" s="3">
        <v>0.0</v>
      </c>
    </row>
    <row r="117" ht="15.75" customHeight="1">
      <c r="A117" s="3" t="str">
        <f t="shared" si="1"/>
        <v>lpg</v>
      </c>
      <c r="B117" s="3" t="str">
        <f t="array" ref="B117">IFERROR(INDEX(crosswalk!C:C,MATCH(D117,crosswalk!B:B,0)),"")</f>
        <v>refined petroleum and coke 19</v>
      </c>
      <c r="C117" s="3" t="s">
        <v>27</v>
      </c>
      <c r="D117" s="3" t="s">
        <v>50</v>
      </c>
      <c r="E117" s="3">
        <v>0.0</v>
      </c>
      <c r="F117" s="3">
        <v>0.0</v>
      </c>
      <c r="G117" s="3">
        <v>0.0</v>
      </c>
    </row>
    <row r="118" ht="15.75" customHeight="1">
      <c r="A118" s="3" t="str">
        <f t="shared" si="1"/>
        <v>lpg</v>
      </c>
      <c r="B118" s="3" t="str">
        <f t="array" ref="B118">IFERROR(INDEX(crosswalk!C:C,MATCH(D118,crosswalk!B:B,0)),"")</f>
        <v>road vehicles 29</v>
      </c>
      <c r="C118" s="3" t="s">
        <v>27</v>
      </c>
      <c r="D118" s="3" t="s">
        <v>66</v>
      </c>
      <c r="E118" s="3">
        <v>0.0</v>
      </c>
      <c r="F118" s="3">
        <v>0.0</v>
      </c>
      <c r="G118" s="3">
        <v>0.0</v>
      </c>
    </row>
    <row r="119" ht="15.75" customHeight="1">
      <c r="A119" s="3" t="str">
        <f t="shared" si="1"/>
        <v>lpg</v>
      </c>
      <c r="B119" s="3" t="str">
        <f t="array" ref="B119">IFERROR(INDEX(crosswalk!C:C,MATCH(D119,crosswalk!B:B,0)),"")</f>
        <v>textiles apparel and leather 13T15</v>
      </c>
      <c r="C119" s="3" t="s">
        <v>27</v>
      </c>
      <c r="D119" s="3" t="s">
        <v>41</v>
      </c>
      <c r="E119" s="3">
        <v>0.0</v>
      </c>
      <c r="F119" s="3">
        <v>0.0</v>
      </c>
      <c r="G119" s="3">
        <v>0.0</v>
      </c>
    </row>
    <row r="120" ht="15.75" customHeight="1">
      <c r="A120" s="3" t="str">
        <f t="shared" si="1"/>
        <v>lpg</v>
      </c>
      <c r="B120" s="3" t="str">
        <f t="array" ref="B120">IFERROR(INDEX(crosswalk!C:C,MATCH(D120,crosswalk!B:B,0)),"")</f>
        <v>wood products 16</v>
      </c>
      <c r="C120" s="3" t="s">
        <v>27</v>
      </c>
      <c r="D120" s="3" t="s">
        <v>45</v>
      </c>
      <c r="E120" s="3">
        <v>0.0</v>
      </c>
      <c r="F120" s="3">
        <v>0.0</v>
      </c>
      <c r="G120" s="3">
        <v>0.0</v>
      </c>
    </row>
    <row r="121" ht="15.75" customHeight="1">
      <c r="A121" s="3" t="str">
        <f t="shared" si="1"/>
        <v/>
      </c>
      <c r="B121" s="3" t="str">
        <f t="array" ref="B121">IFERROR(INDEX(crosswalk!C:C,MATCH(D121,crosswalk!B:B,0)),"")</f>
        <v/>
      </c>
    </row>
    <row r="122" ht="15.75" customHeight="1">
      <c r="A122" s="3" t="str">
        <f t="shared" si="1"/>
        <v>residual fuel oil</v>
      </c>
      <c r="B122" s="3" t="str">
        <f t="array" ref="B122">IFERROR(INDEX(crosswalk!C:C,MATCH(D122,crosswalk!B:B,0)),"")</f>
        <v>agriculture and forestry 01T03</v>
      </c>
      <c r="C122" s="3" t="s">
        <v>89</v>
      </c>
      <c r="D122" s="3" t="s">
        <v>78</v>
      </c>
      <c r="E122" s="3">
        <v>0.0</v>
      </c>
      <c r="F122" s="3">
        <v>0.0</v>
      </c>
      <c r="G122" s="3">
        <v>0.0</v>
      </c>
    </row>
    <row r="123" ht="15.75" customHeight="1">
      <c r="A123" s="3" t="str">
        <f t="shared" si="1"/>
        <v>residual fuel oil</v>
      </c>
      <c r="B123" s="3" t="str">
        <f t="array" ref="B123">IFERROR(INDEX(crosswalk!C:C,MATCH(D123,crosswalk!B:B,0)),"")</f>
        <v>cement and other nonmetallic minerals 239</v>
      </c>
      <c r="C123" s="3" t="s">
        <v>89</v>
      </c>
      <c r="D123" s="3" t="s">
        <v>57</v>
      </c>
      <c r="E123" s="3">
        <v>1.4570531712E13</v>
      </c>
      <c r="F123" s="3">
        <v>1.093072896E13</v>
      </c>
      <c r="G123" s="3">
        <v>8.482056320000001E12</v>
      </c>
    </row>
    <row r="124" ht="15.75" customHeight="1">
      <c r="A124" s="3" t="str">
        <f t="shared" si="1"/>
        <v>residual fuel oil</v>
      </c>
      <c r="B124" s="3" t="str">
        <f t="array" ref="B124">IFERROR(INDEX(crosswalk!C:C,MATCH(D124,crosswalk!B:B,0)),"")</f>
        <v>chemicals 20</v>
      </c>
      <c r="C124" s="3" t="s">
        <v>89</v>
      </c>
      <c r="D124" s="3" t="s">
        <v>52</v>
      </c>
      <c r="E124" s="3">
        <v>1.1639449472E13</v>
      </c>
      <c r="F124" s="3">
        <v>8.731833984E12</v>
      </c>
      <c r="G124" s="3">
        <v>6.775744896E12</v>
      </c>
    </row>
    <row r="125" ht="15.75" customHeight="1">
      <c r="A125" s="3" t="str">
        <f t="shared" si="1"/>
        <v>residual fuel oil</v>
      </c>
      <c r="B125" s="3" t="str">
        <f t="array" ref="B125">IFERROR(INDEX(crosswalk!C:C,MATCH(D125,crosswalk!B:B,0)),"")</f>
        <v>coal mining 05</v>
      </c>
      <c r="C125" s="3" t="s">
        <v>89</v>
      </c>
      <c r="D125" s="3" t="s">
        <v>79</v>
      </c>
      <c r="E125" s="3">
        <v>0.0</v>
      </c>
      <c r="F125" s="3">
        <v>0.0</v>
      </c>
      <c r="G125" s="3">
        <v>0.0</v>
      </c>
    </row>
    <row r="126" ht="15.75" customHeight="1">
      <c r="A126" s="3" t="str">
        <f t="shared" si="1"/>
        <v>residual fuel oil</v>
      </c>
      <c r="B126" s="3" t="str">
        <f t="array" ref="B126">IFERROR(INDEX(crosswalk!C:C,MATCH(D126,crosswalk!B:B,0)),"")</f>
        <v>construction 41T43</v>
      </c>
      <c r="C126" s="3" t="s">
        <v>89</v>
      </c>
      <c r="D126" s="3" t="s">
        <v>80</v>
      </c>
      <c r="E126" s="3">
        <v>0.0</v>
      </c>
      <c r="F126" s="3">
        <v>0.0</v>
      </c>
      <c r="G126" s="3">
        <v>0.0</v>
      </c>
    </row>
    <row r="127" ht="15.75" customHeight="1">
      <c r="A127" s="3" t="str">
        <f t="shared" si="1"/>
        <v>residual fuel oil</v>
      </c>
      <c r="B127" s="3" t="str">
        <f t="array" ref="B127">IFERROR(INDEX(crosswalk!C:C,MATCH(D127,crosswalk!B:B,0)),"")</f>
        <v>energy pipelines and gas processing 352T353</v>
      </c>
      <c r="C127" s="3" t="s">
        <v>89</v>
      </c>
      <c r="D127" s="3" t="s">
        <v>81</v>
      </c>
      <c r="E127" s="3">
        <v>0.0</v>
      </c>
      <c r="F127" s="3">
        <v>0.0</v>
      </c>
      <c r="G127" s="3">
        <v>0.0</v>
      </c>
    </row>
    <row r="128" ht="15.75" customHeight="1">
      <c r="A128" s="3" t="str">
        <f t="shared" si="1"/>
        <v>residual fuel oil</v>
      </c>
      <c r="B128" s="3" t="str">
        <f t="array" ref="B128">IFERROR(INDEX(crosswalk!C:C,MATCH(D128,crosswalk!B:B,0)),"")</f>
        <v>food beverage and tobacco 10T12</v>
      </c>
      <c r="C128" s="3" t="s">
        <v>89</v>
      </c>
      <c r="D128" s="3" t="s">
        <v>37</v>
      </c>
      <c r="E128" s="3">
        <v>4.50282688E12</v>
      </c>
      <c r="F128" s="3">
        <v>3.377986176E12</v>
      </c>
      <c r="G128" s="3">
        <v>2.6212608E12</v>
      </c>
    </row>
    <row r="129" ht="15.75" customHeight="1">
      <c r="A129" s="3" t="str">
        <f t="shared" si="1"/>
        <v>residual fuel oil</v>
      </c>
      <c r="B129" s="3" t="str">
        <f t="array" ref="B129">IFERROR(INDEX(crosswalk!C:C,MATCH(D129,crosswalk!B:B,0)),"")</f>
        <v>iron and steel 241</v>
      </c>
      <c r="C129" s="3" t="s">
        <v>89</v>
      </c>
      <c r="D129" s="3" t="s">
        <v>59</v>
      </c>
      <c r="E129" s="3">
        <v>1.8733550976E13</v>
      </c>
      <c r="F129" s="3">
        <v>1.4053790976E13</v>
      </c>
      <c r="G129" s="3">
        <v>1.0905468672E13</v>
      </c>
    </row>
    <row r="130" ht="15.75" customHeight="1">
      <c r="A130" s="3" t="str">
        <f t="shared" si="1"/>
        <v>residual fuel oil</v>
      </c>
      <c r="B130" s="3" t="str">
        <f t="array" ref="B130">IFERROR(INDEX(crosswalk!C:C,MATCH(D130,crosswalk!B:B,0)),"")</f>
        <v/>
      </c>
      <c r="C130" s="3" t="s">
        <v>89</v>
      </c>
      <c r="D130" s="3" t="s">
        <v>82</v>
      </c>
      <c r="E130" s="3">
        <v>0.0</v>
      </c>
      <c r="F130" s="3">
        <v>0.0</v>
      </c>
      <c r="G130" s="3">
        <v>0.0</v>
      </c>
    </row>
    <row r="131" ht="15.75" customHeight="1">
      <c r="A131" s="3" t="str">
        <f t="shared" si="1"/>
        <v>residual fuel oil</v>
      </c>
      <c r="B131" s="3" t="str">
        <f t="array" ref="B131">IFERROR(INDEX(crosswalk!C:C,MATCH(D131,crosswalk!B:B,0)),"")</f>
        <v>metal products except machinery and vehicles 25</v>
      </c>
      <c r="C131" s="3" t="s">
        <v>89</v>
      </c>
      <c r="D131" s="3" t="s">
        <v>61</v>
      </c>
      <c r="E131" s="3">
        <v>0.0</v>
      </c>
      <c r="F131" s="3">
        <v>0.0</v>
      </c>
      <c r="G131" s="3">
        <v>0.0</v>
      </c>
    </row>
    <row r="132" ht="15.75" customHeight="1">
      <c r="A132" s="3" t="str">
        <f t="shared" si="1"/>
        <v>residual fuel oil</v>
      </c>
      <c r="B132" s="3" t="str">
        <f t="array" ref="B132">IFERROR(INDEX(crosswalk!C:C,MATCH(D132,crosswalk!B:B,0)),"")</f>
        <v>oil and gas extraction 06</v>
      </c>
      <c r="C132" s="3" t="s">
        <v>89</v>
      </c>
      <c r="D132" s="3" t="s">
        <v>83</v>
      </c>
      <c r="E132" s="3">
        <v>0.0</v>
      </c>
      <c r="F132" s="3">
        <v>0.0</v>
      </c>
      <c r="G132" s="3">
        <v>0.0</v>
      </c>
    </row>
    <row r="133" ht="15.75" customHeight="1">
      <c r="A133" s="3" t="str">
        <f t="shared" si="1"/>
        <v>residual fuel oil</v>
      </c>
      <c r="B133" s="3" t="str">
        <f t="array" ref="B133">IFERROR(INDEX(crosswalk!C:C,MATCH(D133,crosswalk!B:B,0)),"")</f>
        <v>other manufacturing 31T33</v>
      </c>
      <c r="C133" s="3" t="s">
        <v>89</v>
      </c>
      <c r="D133" s="3" t="s">
        <v>54</v>
      </c>
      <c r="E133" s="3">
        <v>1.0577394432E13</v>
      </c>
      <c r="F133" s="3">
        <v>7.935142912E12</v>
      </c>
      <c r="G133" s="3">
        <v>6.157510656E12</v>
      </c>
    </row>
    <row r="134" ht="15.75" customHeight="1">
      <c r="A134" s="3" t="str">
        <f t="shared" si="1"/>
        <v>residual fuel oil</v>
      </c>
      <c r="B134" s="3" t="str">
        <f t="array" ref="B134">IFERROR(INDEX(crosswalk!C:C,MATCH(D134,crosswalk!B:B,0)),"")</f>
        <v>other metals 242</v>
      </c>
      <c r="C134" s="3" t="s">
        <v>89</v>
      </c>
      <c r="D134" s="3" t="s">
        <v>84</v>
      </c>
      <c r="E134" s="3">
        <v>0.0</v>
      </c>
      <c r="F134" s="3">
        <v>0.0</v>
      </c>
      <c r="G134" s="3">
        <v>0.0</v>
      </c>
    </row>
    <row r="135" ht="15.75" customHeight="1">
      <c r="A135" s="3" t="str">
        <f t="shared" si="1"/>
        <v>residual fuel oil</v>
      </c>
      <c r="B135" s="3" t="str">
        <f t="array" ref="B135">IFERROR(INDEX(crosswalk!C:C,MATCH(D135,crosswalk!B:B,0)),"")</f>
        <v>other mining and quarrying 07T08</v>
      </c>
      <c r="C135" s="3" t="s">
        <v>89</v>
      </c>
      <c r="D135" s="3" t="s">
        <v>85</v>
      </c>
      <c r="E135" s="3">
        <v>3.355888384E12</v>
      </c>
      <c r="F135" s="3">
        <v>2.517553152E12</v>
      </c>
      <c r="G135" s="3">
        <v>1.9535733759999998E12</v>
      </c>
    </row>
    <row r="136" ht="15.75" customHeight="1">
      <c r="A136" s="3" t="str">
        <f t="shared" si="1"/>
        <v>residual fuel oil</v>
      </c>
      <c r="B136" s="3" t="str">
        <f t="array" ref="B136">IFERROR(INDEX(crosswalk!C:C,MATCH(D136,crosswalk!B:B,0)),"")</f>
        <v>pulp paper and printing 17T18</v>
      </c>
      <c r="C136" s="3" t="s">
        <v>89</v>
      </c>
      <c r="D136" s="3" t="s">
        <v>47</v>
      </c>
      <c r="E136" s="3">
        <v>0.0</v>
      </c>
      <c r="F136" s="3">
        <v>0.0</v>
      </c>
      <c r="G136" s="3">
        <v>0.0</v>
      </c>
    </row>
    <row r="137" ht="15.75" customHeight="1">
      <c r="A137" s="3" t="str">
        <f t="shared" si="1"/>
        <v>residual fuel oil</v>
      </c>
      <c r="B137" s="3" t="str">
        <f t="array" ref="B137">IFERROR(INDEX(crosswalk!C:C,MATCH(D137,crosswalk!B:B,0)),"")</f>
        <v>refined petroleum and coke 19</v>
      </c>
      <c r="C137" s="3" t="s">
        <v>89</v>
      </c>
      <c r="D137" s="3" t="s">
        <v>50</v>
      </c>
      <c r="E137" s="3">
        <v>5.9253655936E13</v>
      </c>
      <c r="F137" s="3">
        <v>5.958134528E13</v>
      </c>
      <c r="G137" s="3">
        <v>5.4334788224E13</v>
      </c>
    </row>
    <row r="138" ht="15.75" customHeight="1">
      <c r="A138" s="3" t="str">
        <f t="shared" si="1"/>
        <v>residual fuel oil</v>
      </c>
      <c r="B138" s="3" t="str">
        <f t="array" ref="B138">IFERROR(INDEX(crosswalk!C:C,MATCH(D138,crosswalk!B:B,0)),"")</f>
        <v>road vehicles 29</v>
      </c>
      <c r="C138" s="3" t="s">
        <v>89</v>
      </c>
      <c r="D138" s="3" t="s">
        <v>66</v>
      </c>
      <c r="E138" s="3">
        <v>0.0</v>
      </c>
      <c r="F138" s="3">
        <v>0.0</v>
      </c>
      <c r="G138" s="3">
        <v>0.0</v>
      </c>
    </row>
    <row r="139" ht="15.75" customHeight="1">
      <c r="A139" s="3" t="str">
        <f t="shared" si="1"/>
        <v>residual fuel oil</v>
      </c>
      <c r="B139" s="3" t="str">
        <f t="array" ref="B139">IFERROR(INDEX(crosswalk!C:C,MATCH(D139,crosswalk!B:B,0)),"")</f>
        <v>textiles apparel and leather 13T15</v>
      </c>
      <c r="C139" s="3" t="s">
        <v>89</v>
      </c>
      <c r="D139" s="3" t="s">
        <v>41</v>
      </c>
      <c r="E139" s="3">
        <v>4.715229952E12</v>
      </c>
      <c r="F139" s="3">
        <v>3.537356928E12</v>
      </c>
      <c r="G139" s="3">
        <v>2.744931456E12</v>
      </c>
    </row>
    <row r="140" ht="15.75" customHeight="1">
      <c r="A140" s="3" t="str">
        <f t="shared" si="1"/>
        <v>residual fuel oil</v>
      </c>
      <c r="B140" s="3" t="str">
        <f t="array" ref="B140">IFERROR(INDEX(crosswalk!C:C,MATCH(D140,crosswalk!B:B,0)),"")</f>
        <v>wood products 16</v>
      </c>
      <c r="C140" s="3" t="s">
        <v>89</v>
      </c>
      <c r="D140" s="3" t="s">
        <v>45</v>
      </c>
      <c r="E140" s="3">
        <v>0.0</v>
      </c>
      <c r="F140" s="3">
        <v>0.0</v>
      </c>
      <c r="G140" s="3">
        <v>0.0</v>
      </c>
    </row>
    <row r="141" ht="15.75" customHeight="1">
      <c r="A141" s="3" t="str">
        <f t="shared" si="1"/>
        <v/>
      </c>
      <c r="B141" s="3" t="str">
        <f t="array" ref="B141">IFERROR(INDEX(crosswalk!C:C,MATCH(D141,crosswalk!B:B,0)),"")</f>
        <v/>
      </c>
    </row>
    <row r="142" ht="15.75" customHeight="1">
      <c r="A142" s="3" t="str">
        <f t="shared" si="1"/>
        <v/>
      </c>
      <c r="B142" s="3" t="str">
        <f t="array" ref="B142">IFERROR(INDEX(crosswalk!C:C,MATCH(D142,crosswalk!B:B,0)),"")</f>
        <v/>
      </c>
    </row>
    <row r="143" ht="15.75" customHeight="1">
      <c r="A143" s="3" t="str">
        <f t="shared" si="1"/>
        <v>electricity</v>
      </c>
      <c r="B143" s="3" t="str">
        <f t="array" ref="B143">IFERROR(INDEX(crosswalk!C:C,MATCH(D143,crosswalk!B:B,0)),"")</f>
        <v>agriculture and forestry 01T03</v>
      </c>
      <c r="C143" s="3" t="s">
        <v>28</v>
      </c>
      <c r="D143" s="3" t="s">
        <v>78</v>
      </c>
      <c r="E143" s="3">
        <v>8.383415808E12</v>
      </c>
      <c r="F143" s="3">
        <v>8.383415808E12</v>
      </c>
      <c r="G143" s="3">
        <v>8.383415808E12</v>
      </c>
    </row>
    <row r="144" ht="15.75" customHeight="1">
      <c r="A144" s="3" t="str">
        <f t="shared" si="1"/>
        <v>electricity</v>
      </c>
      <c r="B144" s="3" t="str">
        <f t="array" ref="B144">IFERROR(INDEX(crosswalk!C:C,MATCH(D144,crosswalk!B:B,0)),"")</f>
        <v>cement and other nonmetallic minerals 239</v>
      </c>
      <c r="C144" s="3" t="s">
        <v>28</v>
      </c>
      <c r="D144" s="3" t="s">
        <v>57</v>
      </c>
      <c r="E144" s="3">
        <v>0.0</v>
      </c>
      <c r="F144" s="3">
        <v>0.0</v>
      </c>
      <c r="G144" s="3">
        <v>0.0</v>
      </c>
    </row>
    <row r="145" ht="15.75" customHeight="1">
      <c r="A145" s="3" t="str">
        <f t="shared" si="1"/>
        <v>electricity</v>
      </c>
      <c r="B145" s="3" t="str">
        <f t="array" ref="B145">IFERROR(INDEX(crosswalk!C:C,MATCH(D145,crosswalk!B:B,0)),"")</f>
        <v>chemicals 20</v>
      </c>
      <c r="C145" s="3" t="s">
        <v>28</v>
      </c>
      <c r="D145" s="3" t="s">
        <v>52</v>
      </c>
      <c r="E145" s="3">
        <v>0.0</v>
      </c>
      <c r="F145" s="3">
        <v>0.0</v>
      </c>
      <c r="G145" s="3">
        <v>0.0</v>
      </c>
    </row>
    <row r="146" ht="15.75" customHeight="1">
      <c r="A146" s="3" t="str">
        <f t="shared" si="1"/>
        <v>electricity</v>
      </c>
      <c r="B146" s="3" t="str">
        <f t="array" ref="B146">IFERROR(INDEX(crosswalk!C:C,MATCH(D146,crosswalk!B:B,0)),"")</f>
        <v>coal mining 05</v>
      </c>
      <c r="C146" s="3" t="s">
        <v>28</v>
      </c>
      <c r="D146" s="3" t="s">
        <v>79</v>
      </c>
      <c r="E146" s="3">
        <v>0.0</v>
      </c>
      <c r="F146" s="3">
        <v>0.0</v>
      </c>
      <c r="G146" s="3">
        <v>0.0</v>
      </c>
    </row>
    <row r="147" ht="15.75" customHeight="1">
      <c r="A147" s="3" t="str">
        <f t="shared" si="1"/>
        <v>electricity</v>
      </c>
      <c r="B147" s="3" t="str">
        <f t="array" ref="B147">IFERROR(INDEX(crosswalk!C:C,MATCH(D147,crosswalk!B:B,0)),"")</f>
        <v>construction 41T43</v>
      </c>
      <c r="C147" s="3" t="s">
        <v>28</v>
      </c>
      <c r="D147" s="3" t="s">
        <v>80</v>
      </c>
      <c r="E147" s="3">
        <v>0.0</v>
      </c>
      <c r="F147" s="3">
        <v>0.0</v>
      </c>
      <c r="G147" s="3">
        <v>0.0</v>
      </c>
    </row>
    <row r="148" ht="15.75" customHeight="1">
      <c r="A148" s="3" t="str">
        <f t="shared" si="1"/>
        <v>electricity</v>
      </c>
      <c r="B148" s="3" t="str">
        <f t="array" ref="B148">IFERROR(INDEX(crosswalk!C:C,MATCH(D148,crosswalk!B:B,0)),"")</f>
        <v>energy pipelines and gas processing 352T353</v>
      </c>
      <c r="C148" s="3" t="s">
        <v>28</v>
      </c>
      <c r="D148" s="3" t="s">
        <v>81</v>
      </c>
      <c r="E148" s="3">
        <v>0.0</v>
      </c>
      <c r="F148" s="3">
        <v>0.0</v>
      </c>
      <c r="G148" s="3">
        <v>0.0</v>
      </c>
    </row>
    <row r="149" ht="15.75" customHeight="1">
      <c r="A149" s="3" t="str">
        <f t="shared" si="1"/>
        <v>electricity</v>
      </c>
      <c r="B149" s="3" t="str">
        <f t="array" ref="B149">IFERROR(INDEX(crosswalk!C:C,MATCH(D149,crosswalk!B:B,0)),"")</f>
        <v>food beverage and tobacco 10T12</v>
      </c>
      <c r="C149" s="3" t="s">
        <v>28</v>
      </c>
      <c r="D149" s="3" t="s">
        <v>37</v>
      </c>
      <c r="E149" s="3">
        <v>0.0</v>
      </c>
      <c r="F149" s="3">
        <v>0.0</v>
      </c>
      <c r="G149" s="3">
        <v>0.0</v>
      </c>
    </row>
    <row r="150" ht="15.75" customHeight="1">
      <c r="A150" s="3" t="str">
        <f t="shared" si="1"/>
        <v>electricity</v>
      </c>
      <c r="B150" s="3" t="str">
        <f t="array" ref="B150">IFERROR(INDEX(crosswalk!C:C,MATCH(D150,crosswalk!B:B,0)),"")</f>
        <v>iron and steel 241</v>
      </c>
      <c r="C150" s="3" t="s">
        <v>28</v>
      </c>
      <c r="D150" s="3" t="s">
        <v>59</v>
      </c>
      <c r="E150" s="3">
        <v>0.0</v>
      </c>
      <c r="F150" s="3">
        <v>0.0</v>
      </c>
      <c r="G150" s="3">
        <v>0.0</v>
      </c>
    </row>
    <row r="151" ht="15.75" customHeight="1">
      <c r="A151" s="3" t="str">
        <f t="shared" si="1"/>
        <v>electricity</v>
      </c>
      <c r="B151" s="3" t="str">
        <f t="array" ref="B151">IFERROR(INDEX(crosswalk!C:C,MATCH(D151,crosswalk!B:B,0)),"")</f>
        <v/>
      </c>
      <c r="C151" s="3" t="s">
        <v>28</v>
      </c>
      <c r="D151" s="3" t="s">
        <v>82</v>
      </c>
      <c r="E151" s="3">
        <v>0.0</v>
      </c>
      <c r="F151" s="3">
        <v>0.0</v>
      </c>
      <c r="G151" s="3">
        <v>0.0</v>
      </c>
    </row>
    <row r="152" ht="15.75" customHeight="1">
      <c r="A152" s="3" t="str">
        <f t="shared" si="1"/>
        <v>electricity</v>
      </c>
      <c r="B152" s="3" t="str">
        <f t="array" ref="B152">IFERROR(INDEX(crosswalk!C:C,MATCH(D152,crosswalk!B:B,0)),"")</f>
        <v>metal products except machinery and vehicles 25</v>
      </c>
      <c r="C152" s="3" t="s">
        <v>28</v>
      </c>
      <c r="D152" s="3" t="s">
        <v>61</v>
      </c>
      <c r="E152" s="3">
        <v>0.0</v>
      </c>
      <c r="F152" s="3">
        <v>0.0</v>
      </c>
      <c r="G152" s="3">
        <v>0.0</v>
      </c>
    </row>
    <row r="153" ht="15.75" customHeight="1">
      <c r="A153" s="3" t="str">
        <f t="shared" si="1"/>
        <v>electricity</v>
      </c>
      <c r="B153" s="3" t="str">
        <f t="array" ref="B153">IFERROR(INDEX(crosswalk!C:C,MATCH(D153,crosswalk!B:B,0)),"")</f>
        <v>oil and gas extraction 06</v>
      </c>
      <c r="C153" s="3" t="s">
        <v>28</v>
      </c>
      <c r="D153" s="3" t="s">
        <v>83</v>
      </c>
      <c r="E153" s="3">
        <v>0.0</v>
      </c>
      <c r="F153" s="3">
        <v>0.0</v>
      </c>
      <c r="G153" s="3">
        <v>0.0</v>
      </c>
    </row>
    <row r="154" ht="15.75" customHeight="1">
      <c r="A154" s="3" t="str">
        <f t="shared" si="1"/>
        <v>electricity</v>
      </c>
      <c r="B154" s="3" t="str">
        <f t="array" ref="B154">IFERROR(INDEX(crosswalk!C:C,MATCH(D154,crosswalk!B:B,0)),"")</f>
        <v>other manufacturing 31T33</v>
      </c>
      <c r="C154" s="3" t="s">
        <v>28</v>
      </c>
      <c r="D154" s="3" t="s">
        <v>54</v>
      </c>
      <c r="E154" s="3">
        <v>3.3244834496E14</v>
      </c>
      <c r="F154" s="3">
        <v>3.32477335168E14</v>
      </c>
      <c r="G154" s="3">
        <v>3.14160987648E14</v>
      </c>
    </row>
    <row r="155" ht="15.75" customHeight="1">
      <c r="A155" s="3" t="str">
        <f t="shared" si="1"/>
        <v>electricity</v>
      </c>
      <c r="B155" s="3" t="str">
        <f t="array" ref="B155">IFERROR(INDEX(crosswalk!C:C,MATCH(D155,crosswalk!B:B,0)),"")</f>
        <v>other metals 242</v>
      </c>
      <c r="C155" s="3" t="s">
        <v>28</v>
      </c>
      <c r="D155" s="3" t="s">
        <v>84</v>
      </c>
      <c r="E155" s="3">
        <v>0.0</v>
      </c>
      <c r="F155" s="3">
        <v>0.0</v>
      </c>
      <c r="G155" s="3">
        <v>0.0</v>
      </c>
    </row>
    <row r="156" ht="15.75" customHeight="1">
      <c r="A156" s="3" t="str">
        <f t="shared" si="1"/>
        <v>electricity</v>
      </c>
      <c r="B156" s="3" t="str">
        <f t="array" ref="B156">IFERROR(INDEX(crosswalk!C:C,MATCH(D156,crosswalk!B:B,0)),"")</f>
        <v>other mining and quarrying 07T08</v>
      </c>
      <c r="C156" s="3" t="s">
        <v>28</v>
      </c>
      <c r="D156" s="3" t="s">
        <v>85</v>
      </c>
      <c r="E156" s="3">
        <v>0.0</v>
      </c>
      <c r="F156" s="3">
        <v>0.0</v>
      </c>
      <c r="G156" s="3">
        <v>0.0</v>
      </c>
    </row>
    <row r="157" ht="15.75" customHeight="1">
      <c r="A157" s="3" t="str">
        <f t="shared" si="1"/>
        <v>electricity</v>
      </c>
      <c r="B157" s="3" t="str">
        <f t="array" ref="B157">IFERROR(INDEX(crosswalk!C:C,MATCH(D157,crosswalk!B:B,0)),"")</f>
        <v>pulp paper and printing 17T18</v>
      </c>
      <c r="C157" s="3" t="s">
        <v>28</v>
      </c>
      <c r="D157" s="3" t="s">
        <v>47</v>
      </c>
      <c r="E157" s="3">
        <v>0.0</v>
      </c>
      <c r="F157" s="3">
        <v>0.0</v>
      </c>
      <c r="G157" s="3">
        <v>0.0</v>
      </c>
    </row>
    <row r="158" ht="15.75" customHeight="1">
      <c r="A158" s="3" t="str">
        <f t="shared" si="1"/>
        <v>electricity</v>
      </c>
      <c r="B158" s="3" t="str">
        <f t="array" ref="B158">IFERROR(INDEX(crosswalk!C:C,MATCH(D158,crosswalk!B:B,0)),"")</f>
        <v>refined petroleum and coke 19</v>
      </c>
      <c r="C158" s="3" t="s">
        <v>28</v>
      </c>
      <c r="D158" s="3" t="s">
        <v>50</v>
      </c>
      <c r="E158" s="3">
        <v>0.0</v>
      </c>
      <c r="F158" s="3">
        <v>0.0</v>
      </c>
      <c r="G158" s="3">
        <v>0.0</v>
      </c>
    </row>
    <row r="159" ht="15.75" customHeight="1">
      <c r="A159" s="3" t="str">
        <f t="shared" si="1"/>
        <v>electricity</v>
      </c>
      <c r="B159" s="3" t="str">
        <f t="array" ref="B159">IFERROR(INDEX(crosswalk!C:C,MATCH(D159,crosswalk!B:B,0)),"")</f>
        <v>road vehicles 29</v>
      </c>
      <c r="C159" s="3" t="s">
        <v>28</v>
      </c>
      <c r="D159" s="3" t="s">
        <v>66</v>
      </c>
      <c r="E159" s="3">
        <v>0.0</v>
      </c>
      <c r="F159" s="3">
        <v>0.0</v>
      </c>
      <c r="G159" s="3">
        <v>0.0</v>
      </c>
    </row>
    <row r="160" ht="15.75" customHeight="1">
      <c r="A160" s="3" t="str">
        <f t="shared" si="1"/>
        <v>electricity</v>
      </c>
      <c r="B160" s="3" t="str">
        <f t="array" ref="B160">IFERROR(INDEX(crosswalk!C:C,MATCH(D160,crosswalk!B:B,0)),"")</f>
        <v>textiles apparel and leather 13T15</v>
      </c>
      <c r="C160" s="3" t="s">
        <v>28</v>
      </c>
      <c r="D160" s="3" t="s">
        <v>41</v>
      </c>
      <c r="E160" s="3">
        <v>0.0</v>
      </c>
      <c r="F160" s="3">
        <v>0.0</v>
      </c>
      <c r="G160" s="3">
        <v>0.0</v>
      </c>
    </row>
    <row r="161" ht="15.75" customHeight="1">
      <c r="A161" s="3" t="str">
        <f t="shared" si="1"/>
        <v>electricity</v>
      </c>
      <c r="B161" s="3" t="str">
        <f t="array" ref="B161">IFERROR(INDEX(crosswalk!C:C,MATCH(D161,crosswalk!B:B,0)),"")</f>
        <v>wood products 16</v>
      </c>
      <c r="C161" s="3" t="s">
        <v>28</v>
      </c>
      <c r="D161" s="3" t="s">
        <v>45</v>
      </c>
      <c r="E161" s="3">
        <v>0.0</v>
      </c>
      <c r="F161" s="3">
        <v>0.0</v>
      </c>
      <c r="G161" s="3">
        <v>0.0</v>
      </c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1.14"/>
    <col customWidth="1" min="6" max="26" width="8.71"/>
  </cols>
  <sheetData>
    <row r="1">
      <c r="A1" s="29" t="s">
        <v>73</v>
      </c>
      <c r="B1" s="29" t="s">
        <v>74</v>
      </c>
      <c r="C1" s="3" t="s">
        <v>75</v>
      </c>
      <c r="D1" s="3" t="s">
        <v>76</v>
      </c>
      <c r="E1" s="3">
        <v>2020.0</v>
      </c>
    </row>
    <row r="2">
      <c r="A2" s="3" t="str">
        <f t="shared" ref="A2:A153" si="1">C2</f>
        <v>hard coal</v>
      </c>
      <c r="B2" s="3" t="str">
        <f t="array" ref="B2">IFERROR(INDEX(crosswalk!C:C,MATCH(D2,crosswalk!B:B,0)),"")</f>
        <v>agriculture and forestry 01T03</v>
      </c>
      <c r="C2" s="3" t="s">
        <v>77</v>
      </c>
      <c r="D2" s="3" t="s">
        <v>78</v>
      </c>
      <c r="E2" s="3">
        <v>0.0</v>
      </c>
    </row>
    <row r="3">
      <c r="A3" s="3" t="str">
        <f t="shared" si="1"/>
        <v>hard coal</v>
      </c>
      <c r="B3" s="3" t="str">
        <f t="array" ref="B3">IFERROR(INDEX(crosswalk!C:C,MATCH(D3,crosswalk!B:B,0)),"")</f>
        <v>cement and other nonmetallic minerals 239</v>
      </c>
      <c r="C3" s="3" t="s">
        <v>77</v>
      </c>
      <c r="D3" s="3" t="s">
        <v>57</v>
      </c>
      <c r="E3" s="3">
        <v>0.0</v>
      </c>
    </row>
    <row r="4">
      <c r="A4" s="3" t="str">
        <f t="shared" si="1"/>
        <v>hard coal</v>
      </c>
      <c r="B4" s="3" t="str">
        <f t="array" ref="B4">IFERROR(INDEX(crosswalk!C:C,MATCH(D4,crosswalk!B:B,0)),"")</f>
        <v>chemicals 20</v>
      </c>
      <c r="C4" s="3" t="s">
        <v>77</v>
      </c>
      <c r="D4" s="3" t="s">
        <v>52</v>
      </c>
      <c r="E4" s="3">
        <v>0.0</v>
      </c>
    </row>
    <row r="5">
      <c r="A5" s="3" t="str">
        <f t="shared" si="1"/>
        <v>hard coal</v>
      </c>
      <c r="B5" s="3" t="str">
        <f t="array" ref="B5">IFERROR(INDEX(crosswalk!C:C,MATCH(D5,crosswalk!B:B,0)),"")</f>
        <v>coal mining 05</v>
      </c>
      <c r="C5" s="3" t="s">
        <v>77</v>
      </c>
      <c r="D5" s="3" t="s">
        <v>79</v>
      </c>
      <c r="E5" s="3">
        <v>0.0</v>
      </c>
    </row>
    <row r="6">
      <c r="A6" s="3" t="str">
        <f t="shared" si="1"/>
        <v>hard coal</v>
      </c>
      <c r="B6" s="3" t="str">
        <f t="array" ref="B6">IFERROR(INDEX(crosswalk!C:C,MATCH(D6,crosswalk!B:B,0)),"")</f>
        <v>construction 41T43</v>
      </c>
      <c r="C6" s="3" t="s">
        <v>77</v>
      </c>
      <c r="D6" s="3" t="s">
        <v>80</v>
      </c>
      <c r="E6" s="3">
        <v>0.0</v>
      </c>
    </row>
    <row r="7">
      <c r="A7" s="3" t="str">
        <f t="shared" si="1"/>
        <v>hard coal</v>
      </c>
      <c r="B7" s="3" t="str">
        <f t="array" ref="B7">IFERROR(INDEX(crosswalk!C:C,MATCH(D7,crosswalk!B:B,0)),"")</f>
        <v>energy pipelines and gas processing 352T353</v>
      </c>
      <c r="C7" s="3" t="s">
        <v>77</v>
      </c>
      <c r="D7" s="3" t="s">
        <v>81</v>
      </c>
      <c r="E7" s="3">
        <v>0.0</v>
      </c>
    </row>
    <row r="8">
      <c r="A8" s="3" t="str">
        <f t="shared" si="1"/>
        <v>hard coal</v>
      </c>
      <c r="B8" s="3" t="str">
        <f t="array" ref="B8">IFERROR(INDEX(crosswalk!C:C,MATCH(D8,crosswalk!B:B,0)),"")</f>
        <v>food beverage and tobacco 10T12</v>
      </c>
      <c r="C8" s="3" t="s">
        <v>77</v>
      </c>
      <c r="D8" s="3" t="s">
        <v>37</v>
      </c>
      <c r="E8" s="3">
        <v>0.0</v>
      </c>
    </row>
    <row r="9">
      <c r="A9" s="3" t="str">
        <f t="shared" si="1"/>
        <v>hard coal</v>
      </c>
      <c r="B9" s="3" t="str">
        <f t="array" ref="B9">IFERROR(INDEX(crosswalk!C:C,MATCH(D9,crosswalk!B:B,0)),"")</f>
        <v>iron and steel 241</v>
      </c>
      <c r="C9" s="3" t="s">
        <v>77</v>
      </c>
      <c r="D9" s="3" t="s">
        <v>59</v>
      </c>
      <c r="E9" s="3">
        <v>0.0</v>
      </c>
    </row>
    <row r="10">
      <c r="A10" s="3" t="str">
        <f t="shared" si="1"/>
        <v>hard coal</v>
      </c>
      <c r="B10" s="3" t="str">
        <f t="array" ref="B10">IFERROR(INDEX(crosswalk!C:C,MATCH(D10,crosswalk!B:B,0)),"")</f>
        <v>metal products except machinery and vehicles 25</v>
      </c>
      <c r="C10" s="3" t="s">
        <v>77</v>
      </c>
      <c r="D10" s="3" t="s">
        <v>61</v>
      </c>
      <c r="E10" s="3">
        <v>0.0</v>
      </c>
    </row>
    <row r="11">
      <c r="A11" s="3" t="str">
        <f t="shared" si="1"/>
        <v>hard coal</v>
      </c>
      <c r="B11" s="3" t="str">
        <f t="array" ref="B11">IFERROR(INDEX(crosswalk!C:C,MATCH(D11,crosswalk!B:B,0)),"")</f>
        <v>oil and gas extraction 06</v>
      </c>
      <c r="C11" s="3" t="s">
        <v>77</v>
      </c>
      <c r="D11" s="3" t="s">
        <v>83</v>
      </c>
      <c r="E11" s="3">
        <v>0.0</v>
      </c>
    </row>
    <row r="12">
      <c r="A12" s="3" t="str">
        <f t="shared" si="1"/>
        <v>hard coal</v>
      </c>
      <c r="B12" s="3" t="str">
        <f t="array" ref="B12">IFERROR(INDEX(crosswalk!C:C,MATCH(D12,crosswalk!B:B,0)),"")</f>
        <v>other manufacturing 31T33</v>
      </c>
      <c r="C12" s="3" t="s">
        <v>77</v>
      </c>
      <c r="D12" s="3" t="s">
        <v>54</v>
      </c>
      <c r="E12" s="3">
        <v>0.0</v>
      </c>
    </row>
    <row r="13">
      <c r="A13" s="3" t="str">
        <f t="shared" si="1"/>
        <v>hard coal</v>
      </c>
      <c r="B13" s="3" t="str">
        <f t="array" ref="B13">IFERROR(INDEX(crosswalk!C:C,MATCH(D13,crosswalk!B:B,0)),"")</f>
        <v>other metals 242</v>
      </c>
      <c r="C13" s="3" t="s">
        <v>77</v>
      </c>
      <c r="D13" s="3" t="s">
        <v>84</v>
      </c>
      <c r="E13" s="3">
        <v>0.0</v>
      </c>
    </row>
    <row r="14">
      <c r="A14" s="3" t="str">
        <f t="shared" si="1"/>
        <v>hard coal</v>
      </c>
      <c r="B14" s="3" t="str">
        <f t="array" ref="B14">IFERROR(INDEX(crosswalk!C:C,MATCH(D14,crosswalk!B:B,0)),"")</f>
        <v>other mining and quarrying 07T08</v>
      </c>
      <c r="C14" s="3" t="s">
        <v>77</v>
      </c>
      <c r="D14" s="3" t="s">
        <v>85</v>
      </c>
      <c r="E14" s="3">
        <v>0.0</v>
      </c>
    </row>
    <row r="15">
      <c r="A15" s="3" t="str">
        <f t="shared" si="1"/>
        <v>hard coal</v>
      </c>
      <c r="B15" s="3" t="str">
        <f t="array" ref="B15">IFERROR(INDEX(crosswalk!C:C,MATCH(D15,crosswalk!B:B,0)),"")</f>
        <v>pulp paper and printing 17T18</v>
      </c>
      <c r="C15" s="3" t="s">
        <v>77</v>
      </c>
      <c r="D15" s="3" t="s">
        <v>47</v>
      </c>
      <c r="E15" s="3">
        <v>0.0</v>
      </c>
    </row>
    <row r="16">
      <c r="A16" s="3" t="str">
        <f t="shared" si="1"/>
        <v>hard coal</v>
      </c>
      <c r="B16" s="3" t="str">
        <f t="array" ref="B16">IFERROR(INDEX(crosswalk!C:C,MATCH(D16,crosswalk!B:B,0)),"")</f>
        <v>refined petroleum and coke 19</v>
      </c>
      <c r="C16" s="3" t="s">
        <v>77</v>
      </c>
      <c r="D16" s="3" t="s">
        <v>50</v>
      </c>
      <c r="E16" s="3">
        <v>0.0</v>
      </c>
    </row>
    <row r="17">
      <c r="A17" s="3" t="str">
        <f t="shared" si="1"/>
        <v>hard coal</v>
      </c>
      <c r="B17" s="3" t="str">
        <f t="array" ref="B17">IFERROR(INDEX(crosswalk!C:C,MATCH(D17,crosswalk!B:B,0)),"")</f>
        <v>road vehicles 29</v>
      </c>
      <c r="C17" s="3" t="s">
        <v>77</v>
      </c>
      <c r="D17" s="3" t="s">
        <v>66</v>
      </c>
      <c r="E17" s="3">
        <v>0.0</v>
      </c>
    </row>
    <row r="18">
      <c r="A18" s="3" t="str">
        <f t="shared" si="1"/>
        <v>hard coal</v>
      </c>
      <c r="B18" s="3" t="str">
        <f t="array" ref="B18">IFERROR(INDEX(crosswalk!C:C,MATCH(D18,crosswalk!B:B,0)),"")</f>
        <v>textiles apparel and leather 13T15</v>
      </c>
      <c r="C18" s="3" t="s">
        <v>77</v>
      </c>
      <c r="D18" s="3" t="s">
        <v>41</v>
      </c>
      <c r="E18" s="3">
        <v>0.0</v>
      </c>
    </row>
    <row r="19">
      <c r="A19" s="3" t="str">
        <f t="shared" si="1"/>
        <v>hard coal</v>
      </c>
      <c r="B19" s="3" t="str">
        <f t="array" ref="B19">IFERROR(INDEX(crosswalk!C:C,MATCH(D19,crosswalk!B:B,0)),"")</f>
        <v>wood products 16</v>
      </c>
      <c r="C19" s="3" t="s">
        <v>77</v>
      </c>
      <c r="D19" s="3" t="s">
        <v>45</v>
      </c>
      <c r="E19" s="3">
        <v>0.0</v>
      </c>
    </row>
    <row r="20">
      <c r="A20" s="3" t="str">
        <f t="shared" si="1"/>
        <v/>
      </c>
      <c r="B20" s="3" t="str">
        <f t="array" ref="B20">IFERROR(INDEX(crosswalk!C:C,MATCH(D20,crosswalk!B:B,0)),"")</f>
        <v/>
      </c>
    </row>
    <row r="21" ht="15.75" customHeight="1">
      <c r="A21" s="3" t="str">
        <f t="shared" si="1"/>
        <v>natural gas</v>
      </c>
      <c r="B21" s="3" t="str">
        <f t="array" ref="B21">IFERROR(INDEX(crosswalk!C:C,MATCH(D21,crosswalk!B:B,0)),"")</f>
        <v>agriculture and forestry 01T03</v>
      </c>
      <c r="C21" s="3" t="s">
        <v>86</v>
      </c>
      <c r="D21" s="3" t="s">
        <v>78</v>
      </c>
      <c r="E21" s="3">
        <v>0.0</v>
      </c>
    </row>
    <row r="22" ht="15.75" customHeight="1">
      <c r="A22" s="3" t="str">
        <f t="shared" si="1"/>
        <v>natural gas</v>
      </c>
      <c r="B22" s="3" t="str">
        <f t="array" ref="B22">IFERROR(INDEX(crosswalk!C:C,MATCH(D22,crosswalk!B:B,0)),"")</f>
        <v>cement and other nonmetallic minerals 239</v>
      </c>
      <c r="C22" s="3" t="s">
        <v>86</v>
      </c>
      <c r="D22" s="3" t="s">
        <v>57</v>
      </c>
      <c r="E22" s="3">
        <v>0.0</v>
      </c>
    </row>
    <row r="23" ht="15.75" customHeight="1">
      <c r="A23" s="3" t="str">
        <f t="shared" si="1"/>
        <v>natural gas</v>
      </c>
      <c r="B23" s="3" t="str">
        <f t="array" ref="B23">IFERROR(INDEX(crosswalk!C:C,MATCH(D23,crosswalk!B:B,0)),"")</f>
        <v>chemicals 20</v>
      </c>
      <c r="C23" s="3" t="s">
        <v>86</v>
      </c>
      <c r="D23" s="3" t="s">
        <v>52</v>
      </c>
      <c r="E23" s="3">
        <v>1.3440456819199998E14</v>
      </c>
    </row>
    <row r="24" ht="15.75" customHeight="1">
      <c r="A24" s="3" t="str">
        <f t="shared" si="1"/>
        <v>natural gas</v>
      </c>
      <c r="B24" s="3" t="str">
        <f t="array" ref="B24">IFERROR(INDEX(crosswalk!C:C,MATCH(D24,crosswalk!B:B,0)),"")</f>
        <v>coal mining 05</v>
      </c>
      <c r="C24" s="3" t="s">
        <v>86</v>
      </c>
      <c r="D24" s="3" t="s">
        <v>79</v>
      </c>
      <c r="E24" s="3">
        <v>0.0</v>
      </c>
    </row>
    <row r="25" ht="15.75" customHeight="1">
      <c r="A25" s="3" t="str">
        <f t="shared" si="1"/>
        <v>natural gas</v>
      </c>
      <c r="B25" s="3" t="str">
        <f t="array" ref="B25">IFERROR(INDEX(crosswalk!C:C,MATCH(D25,crosswalk!B:B,0)),"")</f>
        <v>construction 41T43</v>
      </c>
      <c r="C25" s="3" t="s">
        <v>86</v>
      </c>
      <c r="D25" s="3" t="s">
        <v>80</v>
      </c>
      <c r="E25" s="3">
        <v>0.0</v>
      </c>
    </row>
    <row r="26" ht="15.75" customHeight="1">
      <c r="A26" s="3" t="str">
        <f t="shared" si="1"/>
        <v>natural gas</v>
      </c>
      <c r="B26" s="3" t="str">
        <f t="array" ref="B26">IFERROR(INDEX(crosswalk!C:C,MATCH(D26,crosswalk!B:B,0)),"")</f>
        <v>energy pipelines and gas processing 352T353</v>
      </c>
      <c r="C26" s="3" t="s">
        <v>86</v>
      </c>
      <c r="D26" s="3" t="s">
        <v>81</v>
      </c>
      <c r="E26" s="3">
        <v>0.0</v>
      </c>
    </row>
    <row r="27" ht="15.75" customHeight="1">
      <c r="A27" s="3" t="str">
        <f t="shared" si="1"/>
        <v>natural gas</v>
      </c>
      <c r="B27" s="3" t="str">
        <f t="array" ref="B27">IFERROR(INDEX(crosswalk!C:C,MATCH(D27,crosswalk!B:B,0)),"")</f>
        <v>food beverage and tobacco 10T12</v>
      </c>
      <c r="C27" s="3" t="s">
        <v>86</v>
      </c>
      <c r="D27" s="3" t="s">
        <v>37</v>
      </c>
      <c r="E27" s="3">
        <v>0.0</v>
      </c>
    </row>
    <row r="28" ht="15.75" customHeight="1">
      <c r="A28" s="3" t="str">
        <f t="shared" si="1"/>
        <v>natural gas</v>
      </c>
      <c r="B28" s="3" t="str">
        <f t="array" ref="B28">IFERROR(INDEX(crosswalk!C:C,MATCH(D28,crosswalk!B:B,0)),"")</f>
        <v>iron and steel 241</v>
      </c>
      <c r="C28" s="3" t="s">
        <v>86</v>
      </c>
      <c r="D28" s="3" t="s">
        <v>59</v>
      </c>
      <c r="E28" s="3">
        <v>0.0</v>
      </c>
    </row>
    <row r="29" ht="15.75" customHeight="1">
      <c r="A29" s="3" t="str">
        <f t="shared" si="1"/>
        <v>natural gas</v>
      </c>
      <c r="B29" s="3" t="str">
        <f t="array" ref="B29">IFERROR(INDEX(crosswalk!C:C,MATCH(D29,crosswalk!B:B,0)),"")</f>
        <v>metal products except machinery and vehicles 25</v>
      </c>
      <c r="C29" s="3" t="s">
        <v>86</v>
      </c>
      <c r="D29" s="3" t="s">
        <v>61</v>
      </c>
      <c r="E29" s="3">
        <v>0.0</v>
      </c>
    </row>
    <row r="30" ht="15.75" customHeight="1">
      <c r="A30" s="3" t="str">
        <f t="shared" si="1"/>
        <v>natural gas</v>
      </c>
      <c r="B30" s="3" t="str">
        <f t="array" ref="B30">IFERROR(INDEX(crosswalk!C:C,MATCH(D30,crosswalk!B:B,0)),"")</f>
        <v>oil and gas extraction 06</v>
      </c>
      <c r="C30" s="3" t="s">
        <v>86</v>
      </c>
      <c r="D30" s="3" t="s">
        <v>83</v>
      </c>
      <c r="E30" s="3">
        <v>0.0</v>
      </c>
    </row>
    <row r="31" ht="15.75" customHeight="1">
      <c r="A31" s="3" t="str">
        <f t="shared" si="1"/>
        <v>natural gas</v>
      </c>
      <c r="B31" s="3" t="str">
        <f t="array" ref="B31">IFERROR(INDEX(crosswalk!C:C,MATCH(D31,crosswalk!B:B,0)),"")</f>
        <v>other manufacturing 31T33</v>
      </c>
      <c r="C31" s="3" t="s">
        <v>86</v>
      </c>
      <c r="D31" s="3" t="s">
        <v>54</v>
      </c>
      <c r="E31" s="3">
        <v>0.0</v>
      </c>
    </row>
    <row r="32" ht="15.75" customHeight="1">
      <c r="A32" s="3" t="str">
        <f t="shared" si="1"/>
        <v>natural gas</v>
      </c>
      <c r="B32" s="3" t="str">
        <f t="array" ref="B32">IFERROR(INDEX(crosswalk!C:C,MATCH(D32,crosswalk!B:B,0)),"")</f>
        <v>other metals 242</v>
      </c>
      <c r="C32" s="3" t="s">
        <v>86</v>
      </c>
      <c r="D32" s="3" t="s">
        <v>84</v>
      </c>
      <c r="E32" s="3">
        <v>0.0</v>
      </c>
    </row>
    <row r="33" ht="15.75" customHeight="1">
      <c r="A33" s="3" t="str">
        <f t="shared" si="1"/>
        <v>natural gas</v>
      </c>
      <c r="B33" s="3" t="str">
        <f t="array" ref="B33">IFERROR(INDEX(crosswalk!C:C,MATCH(D33,crosswalk!B:B,0)),"")</f>
        <v>other mining and quarrying 07T08</v>
      </c>
      <c r="C33" s="3" t="s">
        <v>86</v>
      </c>
      <c r="D33" s="3" t="s">
        <v>85</v>
      </c>
      <c r="E33" s="3">
        <v>0.0</v>
      </c>
    </row>
    <row r="34" ht="15.75" customHeight="1">
      <c r="A34" s="3" t="str">
        <f t="shared" si="1"/>
        <v>natural gas</v>
      </c>
      <c r="B34" s="3" t="str">
        <f t="array" ref="B34">IFERROR(INDEX(crosswalk!C:C,MATCH(D34,crosswalk!B:B,0)),"")</f>
        <v>pulp paper and printing 17T18</v>
      </c>
      <c r="C34" s="3" t="s">
        <v>86</v>
      </c>
      <c r="D34" s="3" t="s">
        <v>47</v>
      </c>
      <c r="E34" s="3">
        <v>0.0</v>
      </c>
    </row>
    <row r="35" ht="15.75" customHeight="1">
      <c r="A35" s="3" t="str">
        <f t="shared" si="1"/>
        <v>natural gas</v>
      </c>
      <c r="B35" s="3" t="str">
        <f t="array" ref="B35">IFERROR(INDEX(crosswalk!C:C,MATCH(D35,crosswalk!B:B,0)),"")</f>
        <v>refined petroleum and coke 19</v>
      </c>
      <c r="C35" s="3" t="s">
        <v>86</v>
      </c>
      <c r="D35" s="3" t="s">
        <v>50</v>
      </c>
      <c r="E35" s="3">
        <v>0.0</v>
      </c>
    </row>
    <row r="36" ht="15.75" customHeight="1">
      <c r="A36" s="3" t="str">
        <f t="shared" si="1"/>
        <v>natural gas</v>
      </c>
      <c r="B36" s="3" t="str">
        <f t="array" ref="B36">IFERROR(INDEX(crosswalk!C:C,MATCH(D36,crosswalk!B:B,0)),"")</f>
        <v>road vehicles 29</v>
      </c>
      <c r="C36" s="3" t="s">
        <v>86</v>
      </c>
      <c r="D36" s="3" t="s">
        <v>66</v>
      </c>
      <c r="E36" s="3">
        <v>0.0</v>
      </c>
    </row>
    <row r="37" ht="15.75" customHeight="1">
      <c r="A37" s="3" t="str">
        <f t="shared" si="1"/>
        <v>natural gas</v>
      </c>
      <c r="B37" s="3" t="str">
        <f t="array" ref="B37">IFERROR(INDEX(crosswalk!C:C,MATCH(D37,crosswalk!B:B,0)),"")</f>
        <v>textiles apparel and leather 13T15</v>
      </c>
      <c r="C37" s="3" t="s">
        <v>86</v>
      </c>
      <c r="D37" s="3" t="s">
        <v>41</v>
      </c>
      <c r="E37" s="3">
        <v>0.0</v>
      </c>
    </row>
    <row r="38" ht="15.75" customHeight="1">
      <c r="A38" s="3" t="str">
        <f t="shared" si="1"/>
        <v>natural gas</v>
      </c>
      <c r="B38" s="3" t="str">
        <f t="array" ref="B38">IFERROR(INDEX(crosswalk!C:C,MATCH(D38,crosswalk!B:B,0)),"")</f>
        <v>wood products 16</v>
      </c>
      <c r="C38" s="3" t="s">
        <v>86</v>
      </c>
      <c r="D38" s="3" t="s">
        <v>45</v>
      </c>
      <c r="E38" s="3">
        <v>0.0</v>
      </c>
    </row>
    <row r="39" ht="15.75" customHeight="1">
      <c r="A39" s="3" t="str">
        <f t="shared" si="1"/>
        <v/>
      </c>
      <c r="B39" s="3" t="str">
        <f t="array" ref="B39">IFERROR(INDEX(crosswalk!C:C,MATCH(D39,crosswalk!B:B,0)),"")</f>
        <v/>
      </c>
    </row>
    <row r="40" ht="15.75" customHeight="1">
      <c r="A40" s="3" t="str">
        <f t="shared" si="1"/>
        <v>crude oil</v>
      </c>
      <c r="B40" s="3" t="str">
        <f t="array" ref="B40">IFERROR(INDEX(crosswalk!C:C,MATCH(D40,crosswalk!B:B,0)),"")</f>
        <v>agriculture and forestry 01T03</v>
      </c>
      <c r="C40" s="3" t="s">
        <v>87</v>
      </c>
      <c r="D40" s="3" t="s">
        <v>78</v>
      </c>
      <c r="E40" s="3">
        <v>0.0</v>
      </c>
    </row>
    <row r="41" ht="15.75" customHeight="1">
      <c r="A41" s="3" t="str">
        <f t="shared" si="1"/>
        <v>crude oil</v>
      </c>
      <c r="B41" s="3" t="str">
        <f t="array" ref="B41">IFERROR(INDEX(crosswalk!C:C,MATCH(D41,crosswalk!B:B,0)),"")</f>
        <v>cement and other nonmetallic minerals 239</v>
      </c>
      <c r="C41" s="3" t="s">
        <v>87</v>
      </c>
      <c r="D41" s="3" t="s">
        <v>57</v>
      </c>
      <c r="E41" s="3">
        <v>0.0</v>
      </c>
    </row>
    <row r="42" ht="15.75" customHeight="1">
      <c r="A42" s="3" t="str">
        <f t="shared" si="1"/>
        <v>crude oil</v>
      </c>
      <c r="B42" s="3" t="str">
        <f t="array" ref="B42">IFERROR(INDEX(crosswalk!C:C,MATCH(D42,crosswalk!B:B,0)),"")</f>
        <v>chemicals 20</v>
      </c>
      <c r="C42" s="3" t="s">
        <v>87</v>
      </c>
      <c r="D42" s="3" t="s">
        <v>52</v>
      </c>
      <c r="E42" s="3">
        <v>8.6482790144E13</v>
      </c>
    </row>
    <row r="43" ht="15.75" customHeight="1">
      <c r="A43" s="3" t="str">
        <f t="shared" si="1"/>
        <v>crude oil</v>
      </c>
      <c r="B43" s="3" t="str">
        <f t="array" ref="B43">IFERROR(INDEX(crosswalk!C:C,MATCH(D43,crosswalk!B:B,0)),"")</f>
        <v>coal mining 05</v>
      </c>
      <c r="C43" s="3" t="s">
        <v>87</v>
      </c>
      <c r="D43" s="3" t="s">
        <v>79</v>
      </c>
      <c r="E43" s="3">
        <v>0.0</v>
      </c>
    </row>
    <row r="44" ht="15.75" customHeight="1">
      <c r="A44" s="3" t="str">
        <f t="shared" si="1"/>
        <v>crude oil</v>
      </c>
      <c r="B44" s="3" t="str">
        <f t="array" ref="B44">IFERROR(INDEX(crosswalk!C:C,MATCH(D44,crosswalk!B:B,0)),"")</f>
        <v>construction 41T43</v>
      </c>
      <c r="C44" s="3" t="s">
        <v>87</v>
      </c>
      <c r="D44" s="3" t="s">
        <v>80</v>
      </c>
      <c r="E44" s="3">
        <v>0.0</v>
      </c>
    </row>
    <row r="45" ht="15.75" customHeight="1">
      <c r="A45" s="3" t="str">
        <f t="shared" si="1"/>
        <v>crude oil</v>
      </c>
      <c r="B45" s="3" t="str">
        <f t="array" ref="B45">IFERROR(INDEX(crosswalk!C:C,MATCH(D45,crosswalk!B:B,0)),"")</f>
        <v>energy pipelines and gas processing 352T353</v>
      </c>
      <c r="C45" s="3" t="s">
        <v>87</v>
      </c>
      <c r="D45" s="3" t="s">
        <v>81</v>
      </c>
      <c r="E45" s="3">
        <v>0.0</v>
      </c>
    </row>
    <row r="46" ht="15.75" customHeight="1">
      <c r="A46" s="3" t="str">
        <f t="shared" si="1"/>
        <v>crude oil</v>
      </c>
      <c r="B46" s="3" t="str">
        <f t="array" ref="B46">IFERROR(INDEX(crosswalk!C:C,MATCH(D46,crosswalk!B:B,0)),"")</f>
        <v>food beverage and tobacco 10T12</v>
      </c>
      <c r="C46" s="3" t="s">
        <v>87</v>
      </c>
      <c r="D46" s="3" t="s">
        <v>37</v>
      </c>
      <c r="E46" s="3">
        <v>0.0</v>
      </c>
    </row>
    <row r="47" ht="15.75" customHeight="1">
      <c r="A47" s="3" t="str">
        <f t="shared" si="1"/>
        <v>crude oil</v>
      </c>
      <c r="B47" s="3" t="str">
        <f t="array" ref="B47">IFERROR(INDEX(crosswalk!C:C,MATCH(D47,crosswalk!B:B,0)),"")</f>
        <v>iron and steel 241</v>
      </c>
      <c r="C47" s="3" t="s">
        <v>87</v>
      </c>
      <c r="D47" s="3" t="s">
        <v>59</v>
      </c>
      <c r="E47" s="3">
        <v>0.0</v>
      </c>
    </row>
    <row r="48" ht="15.75" customHeight="1">
      <c r="A48" s="3" t="str">
        <f t="shared" si="1"/>
        <v>crude oil</v>
      </c>
      <c r="B48" s="3" t="str">
        <f t="array" ref="B48">IFERROR(INDEX(crosswalk!C:C,MATCH(D48,crosswalk!B:B,0)),"")</f>
        <v>metal products except machinery and vehicles 25</v>
      </c>
      <c r="C48" s="3" t="s">
        <v>87</v>
      </c>
      <c r="D48" s="3" t="s">
        <v>61</v>
      </c>
      <c r="E48" s="3">
        <v>0.0</v>
      </c>
    </row>
    <row r="49" ht="15.75" customHeight="1">
      <c r="A49" s="3" t="str">
        <f t="shared" si="1"/>
        <v>crude oil</v>
      </c>
      <c r="B49" s="3" t="str">
        <f t="array" ref="B49">IFERROR(INDEX(crosswalk!C:C,MATCH(D49,crosswalk!B:B,0)),"")</f>
        <v>oil and gas extraction 06</v>
      </c>
      <c r="C49" s="3" t="s">
        <v>87</v>
      </c>
      <c r="D49" s="3" t="s">
        <v>83</v>
      </c>
      <c r="E49" s="3">
        <v>0.0</v>
      </c>
    </row>
    <row r="50" ht="15.75" customHeight="1">
      <c r="A50" s="3" t="str">
        <f t="shared" si="1"/>
        <v>crude oil</v>
      </c>
      <c r="B50" s="3" t="str">
        <f t="array" ref="B50">IFERROR(INDEX(crosswalk!C:C,MATCH(D50,crosswalk!B:B,0)),"")</f>
        <v>other manufacturing 31T33</v>
      </c>
      <c r="C50" s="3" t="s">
        <v>87</v>
      </c>
      <c r="D50" s="3" t="s">
        <v>54</v>
      </c>
      <c r="E50" s="3">
        <v>0.0</v>
      </c>
    </row>
    <row r="51" ht="15.75" customHeight="1">
      <c r="A51" s="3" t="str">
        <f t="shared" si="1"/>
        <v>crude oil</v>
      </c>
      <c r="B51" s="3" t="str">
        <f t="array" ref="B51">IFERROR(INDEX(crosswalk!C:C,MATCH(D51,crosswalk!B:B,0)),"")</f>
        <v>other metals 242</v>
      </c>
      <c r="C51" s="3" t="s">
        <v>87</v>
      </c>
      <c r="D51" s="3" t="s">
        <v>84</v>
      </c>
      <c r="E51" s="3">
        <v>0.0</v>
      </c>
    </row>
    <row r="52" ht="15.75" customHeight="1">
      <c r="A52" s="3" t="str">
        <f t="shared" si="1"/>
        <v>crude oil</v>
      </c>
      <c r="B52" s="3" t="str">
        <f t="array" ref="B52">IFERROR(INDEX(crosswalk!C:C,MATCH(D52,crosswalk!B:B,0)),"")</f>
        <v>other mining and quarrying 07T08</v>
      </c>
      <c r="C52" s="3" t="s">
        <v>87</v>
      </c>
      <c r="D52" s="3" t="s">
        <v>85</v>
      </c>
      <c r="E52" s="3">
        <v>0.0</v>
      </c>
    </row>
    <row r="53" ht="15.75" customHeight="1">
      <c r="A53" s="3" t="str">
        <f t="shared" si="1"/>
        <v>crude oil</v>
      </c>
      <c r="B53" s="3" t="str">
        <f t="array" ref="B53">IFERROR(INDEX(crosswalk!C:C,MATCH(D53,crosswalk!B:B,0)),"")</f>
        <v>pulp paper and printing 17T18</v>
      </c>
      <c r="C53" s="3" t="s">
        <v>87</v>
      </c>
      <c r="D53" s="3" t="s">
        <v>47</v>
      </c>
      <c r="E53" s="3">
        <v>0.0</v>
      </c>
    </row>
    <row r="54" ht="15.75" customHeight="1">
      <c r="A54" s="3" t="str">
        <f t="shared" si="1"/>
        <v>crude oil</v>
      </c>
      <c r="B54" s="3" t="str">
        <f t="array" ref="B54">IFERROR(INDEX(crosswalk!C:C,MATCH(D54,crosswalk!B:B,0)),"")</f>
        <v>refined petroleum and coke 19</v>
      </c>
      <c r="C54" s="3" t="s">
        <v>87</v>
      </c>
      <c r="D54" s="3" t="s">
        <v>50</v>
      </c>
      <c r="E54" s="3">
        <v>0.0</v>
      </c>
    </row>
    <row r="55" ht="15.75" customHeight="1">
      <c r="A55" s="3" t="str">
        <f t="shared" si="1"/>
        <v>crude oil</v>
      </c>
      <c r="B55" s="3" t="str">
        <f t="array" ref="B55">IFERROR(INDEX(crosswalk!C:C,MATCH(D55,crosswalk!B:B,0)),"")</f>
        <v>road vehicles 29</v>
      </c>
      <c r="C55" s="3" t="s">
        <v>87</v>
      </c>
      <c r="D55" s="3" t="s">
        <v>66</v>
      </c>
      <c r="E55" s="3">
        <v>0.0</v>
      </c>
    </row>
    <row r="56" ht="15.75" customHeight="1">
      <c r="A56" s="3" t="str">
        <f t="shared" si="1"/>
        <v>crude oil</v>
      </c>
      <c r="B56" s="3" t="str">
        <f t="array" ref="B56">IFERROR(INDEX(crosswalk!C:C,MATCH(D56,crosswalk!B:B,0)),"")</f>
        <v>textiles apparel and leather 13T15</v>
      </c>
      <c r="C56" s="3" t="s">
        <v>87</v>
      </c>
      <c r="D56" s="3" t="s">
        <v>41</v>
      </c>
      <c r="E56" s="3">
        <v>0.0</v>
      </c>
    </row>
    <row r="57" ht="15.75" customHeight="1">
      <c r="A57" s="3" t="str">
        <f t="shared" si="1"/>
        <v>crude oil</v>
      </c>
      <c r="B57" s="3" t="str">
        <f t="array" ref="B57">IFERROR(INDEX(crosswalk!C:C,MATCH(D57,crosswalk!B:B,0)),"")</f>
        <v>wood products 16</v>
      </c>
      <c r="C57" s="3" t="s">
        <v>87</v>
      </c>
      <c r="D57" s="3" t="s">
        <v>45</v>
      </c>
      <c r="E57" s="3">
        <v>0.0</v>
      </c>
    </row>
    <row r="58" ht="15.75" customHeight="1">
      <c r="A58" s="3" t="str">
        <f t="shared" si="1"/>
        <v/>
      </c>
      <c r="B58" s="3" t="str">
        <f t="array" ref="B58">IFERROR(INDEX(crosswalk!C:C,MATCH(D58,crosswalk!B:B,0)),"")</f>
        <v/>
      </c>
    </row>
    <row r="59" ht="15.75" customHeight="1">
      <c r="A59" s="3" t="str">
        <f t="shared" si="1"/>
        <v>biomass</v>
      </c>
      <c r="B59" s="3" t="str">
        <f t="array" ref="B59">IFERROR(INDEX(crosswalk!C:C,MATCH(D59,crosswalk!B:B,0)),"")</f>
        <v>agriculture and forestry 01T03</v>
      </c>
      <c r="C59" s="3" t="s">
        <v>17</v>
      </c>
      <c r="D59" s="3" t="s">
        <v>78</v>
      </c>
      <c r="E59" s="3">
        <v>0.0</v>
      </c>
    </row>
    <row r="60" ht="15.75" customHeight="1">
      <c r="A60" s="3" t="str">
        <f t="shared" si="1"/>
        <v>biomass</v>
      </c>
      <c r="B60" s="3" t="str">
        <f t="array" ref="B60">IFERROR(INDEX(crosswalk!C:C,MATCH(D60,crosswalk!B:B,0)),"")</f>
        <v>cement and other nonmetallic minerals 239</v>
      </c>
      <c r="C60" s="3" t="s">
        <v>17</v>
      </c>
      <c r="D60" s="3" t="s">
        <v>57</v>
      </c>
      <c r="E60" s="3">
        <v>0.0</v>
      </c>
    </row>
    <row r="61" ht="15.75" customHeight="1">
      <c r="A61" s="3" t="str">
        <f t="shared" si="1"/>
        <v>biomass</v>
      </c>
      <c r="B61" s="3" t="str">
        <f t="array" ref="B61">IFERROR(INDEX(crosswalk!C:C,MATCH(D61,crosswalk!B:B,0)),"")</f>
        <v>chemicals 20</v>
      </c>
      <c r="C61" s="3" t="s">
        <v>17</v>
      </c>
      <c r="D61" s="3" t="s">
        <v>52</v>
      </c>
      <c r="E61" s="3">
        <v>0.0</v>
      </c>
    </row>
    <row r="62" ht="15.75" customHeight="1">
      <c r="A62" s="3" t="str">
        <f t="shared" si="1"/>
        <v>biomass</v>
      </c>
      <c r="B62" s="3" t="str">
        <f t="array" ref="B62">IFERROR(INDEX(crosswalk!C:C,MATCH(D62,crosswalk!B:B,0)),"")</f>
        <v>coal mining 05</v>
      </c>
      <c r="C62" s="3" t="s">
        <v>17</v>
      </c>
      <c r="D62" s="3" t="s">
        <v>79</v>
      </c>
      <c r="E62" s="3">
        <v>0.0</v>
      </c>
    </row>
    <row r="63" ht="15.75" customHeight="1">
      <c r="A63" s="3" t="str">
        <f t="shared" si="1"/>
        <v>biomass</v>
      </c>
      <c r="B63" s="3" t="str">
        <f t="array" ref="B63">IFERROR(INDEX(crosswalk!C:C,MATCH(D63,crosswalk!B:B,0)),"")</f>
        <v>construction 41T43</v>
      </c>
      <c r="C63" s="3" t="s">
        <v>17</v>
      </c>
      <c r="D63" s="3" t="s">
        <v>80</v>
      </c>
      <c r="E63" s="3">
        <v>0.0</v>
      </c>
    </row>
    <row r="64" ht="15.75" customHeight="1">
      <c r="A64" s="3" t="str">
        <f t="shared" si="1"/>
        <v>biomass</v>
      </c>
      <c r="B64" s="3" t="str">
        <f t="array" ref="B64">IFERROR(INDEX(crosswalk!C:C,MATCH(D64,crosswalk!B:B,0)),"")</f>
        <v>energy pipelines and gas processing 352T353</v>
      </c>
      <c r="C64" s="3" t="s">
        <v>17</v>
      </c>
      <c r="D64" s="3" t="s">
        <v>81</v>
      </c>
      <c r="E64" s="3">
        <v>0.0</v>
      </c>
    </row>
    <row r="65" ht="15.75" customHeight="1">
      <c r="A65" s="3" t="str">
        <f t="shared" si="1"/>
        <v>biomass</v>
      </c>
      <c r="B65" s="3" t="str">
        <f t="array" ref="B65">IFERROR(INDEX(crosswalk!C:C,MATCH(D65,crosswalk!B:B,0)),"")</f>
        <v>food beverage and tobacco 10T12</v>
      </c>
      <c r="C65" s="3" t="s">
        <v>17</v>
      </c>
      <c r="D65" s="3" t="s">
        <v>37</v>
      </c>
      <c r="E65" s="3">
        <v>0.0</v>
      </c>
    </row>
    <row r="66" ht="15.75" customHeight="1">
      <c r="A66" s="3" t="str">
        <f t="shared" si="1"/>
        <v>biomass</v>
      </c>
      <c r="B66" s="3" t="str">
        <f t="array" ref="B66">IFERROR(INDEX(crosswalk!C:C,MATCH(D66,crosswalk!B:B,0)),"")</f>
        <v>iron and steel 241</v>
      </c>
      <c r="C66" s="3" t="s">
        <v>17</v>
      </c>
      <c r="D66" s="3" t="s">
        <v>59</v>
      </c>
      <c r="E66" s="3">
        <v>0.0</v>
      </c>
    </row>
    <row r="67" ht="15.75" customHeight="1">
      <c r="A67" s="3" t="str">
        <f t="shared" si="1"/>
        <v>biomass</v>
      </c>
      <c r="B67" s="3" t="str">
        <f t="array" ref="B67">IFERROR(INDEX(crosswalk!C:C,MATCH(D67,crosswalk!B:B,0)),"")</f>
        <v>metal products except machinery and vehicles 25</v>
      </c>
      <c r="C67" s="3" t="s">
        <v>17</v>
      </c>
      <c r="D67" s="3" t="s">
        <v>61</v>
      </c>
      <c r="E67" s="3">
        <v>0.0</v>
      </c>
    </row>
    <row r="68" ht="15.75" customHeight="1">
      <c r="A68" s="3" t="str">
        <f t="shared" si="1"/>
        <v>biomass</v>
      </c>
      <c r="B68" s="3" t="str">
        <f t="array" ref="B68">IFERROR(INDEX(crosswalk!C:C,MATCH(D68,crosswalk!B:B,0)),"")</f>
        <v>oil and gas extraction 06</v>
      </c>
      <c r="C68" s="3" t="s">
        <v>17</v>
      </c>
      <c r="D68" s="3" t="s">
        <v>83</v>
      </c>
      <c r="E68" s="3">
        <v>0.0</v>
      </c>
    </row>
    <row r="69" ht="15.75" customHeight="1">
      <c r="A69" s="3" t="str">
        <f t="shared" si="1"/>
        <v>biomass</v>
      </c>
      <c r="B69" s="3" t="str">
        <f t="array" ref="B69">IFERROR(INDEX(crosswalk!C:C,MATCH(D69,crosswalk!B:B,0)),"")</f>
        <v>other manufacturing 31T33</v>
      </c>
      <c r="C69" s="3" t="s">
        <v>17</v>
      </c>
      <c r="D69" s="3" t="s">
        <v>54</v>
      </c>
      <c r="E69" s="3">
        <v>0.0</v>
      </c>
    </row>
    <row r="70" ht="15.75" customHeight="1">
      <c r="A70" s="3" t="str">
        <f t="shared" si="1"/>
        <v>biomass</v>
      </c>
      <c r="B70" s="3" t="str">
        <f t="array" ref="B70">IFERROR(INDEX(crosswalk!C:C,MATCH(D70,crosswalk!B:B,0)),"")</f>
        <v>other metals 242</v>
      </c>
      <c r="C70" s="3" t="s">
        <v>17</v>
      </c>
      <c r="D70" s="3" t="s">
        <v>84</v>
      </c>
      <c r="E70" s="3">
        <v>0.0</v>
      </c>
    </row>
    <row r="71" ht="15.75" customHeight="1">
      <c r="A71" s="3" t="str">
        <f t="shared" si="1"/>
        <v>biomass</v>
      </c>
      <c r="B71" s="3" t="str">
        <f t="array" ref="B71">IFERROR(INDEX(crosswalk!C:C,MATCH(D71,crosswalk!B:B,0)),"")</f>
        <v>other mining and quarrying 07T08</v>
      </c>
      <c r="C71" s="3" t="s">
        <v>17</v>
      </c>
      <c r="D71" s="3" t="s">
        <v>85</v>
      </c>
      <c r="E71" s="3">
        <v>0.0</v>
      </c>
    </row>
    <row r="72" ht="15.75" customHeight="1">
      <c r="A72" s="3" t="str">
        <f t="shared" si="1"/>
        <v>biomass</v>
      </c>
      <c r="B72" s="3" t="str">
        <f t="array" ref="B72">IFERROR(INDEX(crosswalk!C:C,MATCH(D72,crosswalk!B:B,0)),"")</f>
        <v>pulp paper and printing 17T18</v>
      </c>
      <c r="C72" s="3" t="s">
        <v>17</v>
      </c>
      <c r="D72" s="3" t="s">
        <v>47</v>
      </c>
      <c r="E72" s="3">
        <v>0.0</v>
      </c>
    </row>
    <row r="73" ht="15.75" customHeight="1">
      <c r="A73" s="3" t="str">
        <f t="shared" si="1"/>
        <v>biomass</v>
      </c>
      <c r="B73" s="3" t="str">
        <f t="array" ref="B73">IFERROR(INDEX(crosswalk!C:C,MATCH(D73,crosswalk!B:B,0)),"")</f>
        <v>refined petroleum and coke 19</v>
      </c>
      <c r="C73" s="3" t="s">
        <v>17</v>
      </c>
      <c r="D73" s="3" t="s">
        <v>50</v>
      </c>
      <c r="E73" s="3">
        <v>0.0</v>
      </c>
    </row>
    <row r="74" ht="15.75" customHeight="1">
      <c r="A74" s="3" t="str">
        <f t="shared" si="1"/>
        <v>biomass</v>
      </c>
      <c r="B74" s="3" t="str">
        <f t="array" ref="B74">IFERROR(INDEX(crosswalk!C:C,MATCH(D74,crosswalk!B:B,0)),"")</f>
        <v>road vehicles 29</v>
      </c>
      <c r="C74" s="3" t="s">
        <v>17</v>
      </c>
      <c r="D74" s="3" t="s">
        <v>66</v>
      </c>
      <c r="E74" s="3">
        <v>0.0</v>
      </c>
    </row>
    <row r="75" ht="15.75" customHeight="1">
      <c r="A75" s="3" t="str">
        <f t="shared" si="1"/>
        <v>biomass</v>
      </c>
      <c r="B75" s="3" t="str">
        <f t="array" ref="B75">IFERROR(INDEX(crosswalk!C:C,MATCH(D75,crosswalk!B:B,0)),"")</f>
        <v>textiles apparel and leather 13T15</v>
      </c>
      <c r="C75" s="3" t="s">
        <v>17</v>
      </c>
      <c r="D75" s="3" t="s">
        <v>41</v>
      </c>
      <c r="E75" s="3">
        <v>0.0</v>
      </c>
    </row>
    <row r="76" ht="15.75" customHeight="1">
      <c r="A76" s="3" t="str">
        <f t="shared" si="1"/>
        <v>biomass</v>
      </c>
      <c r="B76" s="3" t="str">
        <f t="array" ref="B76">IFERROR(INDEX(crosswalk!C:C,MATCH(D76,crosswalk!B:B,0)),"")</f>
        <v>wood products 16</v>
      </c>
      <c r="C76" s="3" t="s">
        <v>17</v>
      </c>
      <c r="D76" s="3" t="s">
        <v>45</v>
      </c>
      <c r="E76" s="3">
        <v>0.0</v>
      </c>
    </row>
    <row r="77" ht="15.75" customHeight="1">
      <c r="A77" s="3" t="str">
        <f t="shared" si="1"/>
        <v/>
      </c>
      <c r="B77" s="3" t="str">
        <f t="array" ref="B77">IFERROR(INDEX(crosswalk!C:C,MATCH(D77,crosswalk!B:B,0)),"")</f>
        <v/>
      </c>
    </row>
    <row r="78" ht="15.75" customHeight="1">
      <c r="A78" s="3" t="str">
        <f t="shared" si="1"/>
        <v>petroleum diesel</v>
      </c>
      <c r="B78" s="3" t="str">
        <f t="array" ref="B78">IFERROR(INDEX(crosswalk!C:C,MATCH(D78,crosswalk!B:B,0)),"")</f>
        <v>agriculture and forestry 01T03</v>
      </c>
      <c r="C78" s="3" t="s">
        <v>88</v>
      </c>
      <c r="D78" s="3" t="s">
        <v>78</v>
      </c>
      <c r="E78" s="3">
        <v>0.0</v>
      </c>
    </row>
    <row r="79" ht="15.75" customHeight="1">
      <c r="A79" s="3" t="str">
        <f t="shared" si="1"/>
        <v>petroleum diesel</v>
      </c>
      <c r="B79" s="3" t="str">
        <f t="array" ref="B79">IFERROR(INDEX(crosswalk!C:C,MATCH(D79,crosswalk!B:B,0)),"")</f>
        <v>cement and other nonmetallic minerals 239</v>
      </c>
      <c r="C79" s="3" t="s">
        <v>88</v>
      </c>
      <c r="D79" s="3" t="s">
        <v>57</v>
      </c>
      <c r="E79" s="3">
        <v>0.0</v>
      </c>
    </row>
    <row r="80" ht="15.75" customHeight="1">
      <c r="A80" s="3" t="str">
        <f t="shared" si="1"/>
        <v>petroleum diesel</v>
      </c>
      <c r="B80" s="3" t="str">
        <f t="array" ref="B80">IFERROR(INDEX(crosswalk!C:C,MATCH(D80,crosswalk!B:B,0)),"")</f>
        <v>chemicals 20</v>
      </c>
      <c r="C80" s="3" t="s">
        <v>88</v>
      </c>
      <c r="D80" s="3" t="s">
        <v>52</v>
      </c>
      <c r="E80" s="3">
        <v>7.7951494912E13</v>
      </c>
    </row>
    <row r="81" ht="15.75" customHeight="1">
      <c r="A81" s="3" t="str">
        <f t="shared" si="1"/>
        <v>petroleum diesel</v>
      </c>
      <c r="B81" s="3" t="str">
        <f t="array" ref="B81">IFERROR(INDEX(crosswalk!C:C,MATCH(D81,crosswalk!B:B,0)),"")</f>
        <v>coal mining 05</v>
      </c>
      <c r="C81" s="3" t="s">
        <v>88</v>
      </c>
      <c r="D81" s="3" t="s">
        <v>79</v>
      </c>
      <c r="E81" s="3">
        <v>0.0</v>
      </c>
    </row>
    <row r="82" ht="15.75" customHeight="1">
      <c r="A82" s="3" t="str">
        <f t="shared" si="1"/>
        <v>petroleum diesel</v>
      </c>
      <c r="B82" s="3" t="str">
        <f t="array" ref="B82">IFERROR(INDEX(crosswalk!C:C,MATCH(D82,crosswalk!B:B,0)),"")</f>
        <v>construction 41T43</v>
      </c>
      <c r="C82" s="3" t="s">
        <v>88</v>
      </c>
      <c r="D82" s="3" t="s">
        <v>80</v>
      </c>
      <c r="E82" s="3">
        <v>0.0</v>
      </c>
    </row>
    <row r="83" ht="15.75" customHeight="1">
      <c r="A83" s="3" t="str">
        <f t="shared" si="1"/>
        <v>petroleum diesel</v>
      </c>
      <c r="B83" s="3" t="str">
        <f t="array" ref="B83">IFERROR(INDEX(crosswalk!C:C,MATCH(D83,crosswalk!B:B,0)),"")</f>
        <v>energy pipelines and gas processing 352T353</v>
      </c>
      <c r="C83" s="3" t="s">
        <v>88</v>
      </c>
      <c r="D83" s="3" t="s">
        <v>81</v>
      </c>
      <c r="E83" s="3">
        <v>0.0</v>
      </c>
    </row>
    <row r="84" ht="15.75" customHeight="1">
      <c r="A84" s="3" t="str">
        <f t="shared" si="1"/>
        <v>petroleum diesel</v>
      </c>
      <c r="B84" s="3" t="str">
        <f t="array" ref="B84">IFERROR(INDEX(crosswalk!C:C,MATCH(D84,crosswalk!B:B,0)),"")</f>
        <v>food beverage and tobacco 10T12</v>
      </c>
      <c r="C84" s="3" t="s">
        <v>88</v>
      </c>
      <c r="D84" s="3" t="s">
        <v>37</v>
      </c>
      <c r="E84" s="3">
        <v>0.0</v>
      </c>
    </row>
    <row r="85" ht="15.75" customHeight="1">
      <c r="A85" s="3" t="str">
        <f t="shared" si="1"/>
        <v>petroleum diesel</v>
      </c>
      <c r="B85" s="3" t="str">
        <f t="array" ref="B85">IFERROR(INDEX(crosswalk!C:C,MATCH(D85,crosswalk!B:B,0)),"")</f>
        <v>iron and steel 241</v>
      </c>
      <c r="C85" s="3" t="s">
        <v>88</v>
      </c>
      <c r="D85" s="3" t="s">
        <v>59</v>
      </c>
      <c r="E85" s="3">
        <v>0.0</v>
      </c>
    </row>
    <row r="86" ht="15.75" customHeight="1">
      <c r="A86" s="3" t="str">
        <f t="shared" si="1"/>
        <v>petroleum diesel</v>
      </c>
      <c r="B86" s="3" t="str">
        <f t="array" ref="B86">IFERROR(INDEX(crosswalk!C:C,MATCH(D86,crosswalk!B:B,0)),"")</f>
        <v>metal products except machinery and vehicles 25</v>
      </c>
      <c r="C86" s="3" t="s">
        <v>88</v>
      </c>
      <c r="D86" s="3" t="s">
        <v>61</v>
      </c>
      <c r="E86" s="3">
        <v>0.0</v>
      </c>
    </row>
    <row r="87" ht="15.75" customHeight="1">
      <c r="A87" s="3" t="str">
        <f t="shared" si="1"/>
        <v>petroleum diesel</v>
      </c>
      <c r="B87" s="3" t="str">
        <f t="array" ref="B87">IFERROR(INDEX(crosswalk!C:C,MATCH(D87,crosswalk!B:B,0)),"")</f>
        <v>oil and gas extraction 06</v>
      </c>
      <c r="C87" s="3" t="s">
        <v>88</v>
      </c>
      <c r="D87" s="3" t="s">
        <v>83</v>
      </c>
      <c r="E87" s="3">
        <v>0.0</v>
      </c>
    </row>
    <row r="88" ht="15.75" customHeight="1">
      <c r="A88" s="3" t="str">
        <f t="shared" si="1"/>
        <v>petroleum diesel</v>
      </c>
      <c r="B88" s="3" t="str">
        <f t="array" ref="B88">IFERROR(INDEX(crosswalk!C:C,MATCH(D88,crosswalk!B:B,0)),"")</f>
        <v>other manufacturing 31T33</v>
      </c>
      <c r="C88" s="3" t="s">
        <v>88</v>
      </c>
      <c r="D88" s="3" t="s">
        <v>54</v>
      </c>
      <c r="E88" s="3">
        <v>0.0</v>
      </c>
    </row>
    <row r="89" ht="15.75" customHeight="1">
      <c r="A89" s="3" t="str">
        <f t="shared" si="1"/>
        <v>petroleum diesel</v>
      </c>
      <c r="B89" s="3" t="str">
        <f t="array" ref="B89">IFERROR(INDEX(crosswalk!C:C,MATCH(D89,crosswalk!B:B,0)),"")</f>
        <v>other metals 242</v>
      </c>
      <c r="C89" s="3" t="s">
        <v>88</v>
      </c>
      <c r="D89" s="3" t="s">
        <v>84</v>
      </c>
      <c r="E89" s="3">
        <v>0.0</v>
      </c>
    </row>
    <row r="90" ht="15.75" customHeight="1">
      <c r="A90" s="3" t="str">
        <f t="shared" si="1"/>
        <v>petroleum diesel</v>
      </c>
      <c r="B90" s="3" t="str">
        <f t="array" ref="B90">IFERROR(INDEX(crosswalk!C:C,MATCH(D90,crosswalk!B:B,0)),"")</f>
        <v>other mining and quarrying 07T08</v>
      </c>
      <c r="C90" s="3" t="s">
        <v>88</v>
      </c>
      <c r="D90" s="3" t="s">
        <v>85</v>
      </c>
      <c r="E90" s="3">
        <v>0.0</v>
      </c>
    </row>
    <row r="91" ht="15.75" customHeight="1">
      <c r="A91" s="3" t="str">
        <f t="shared" si="1"/>
        <v>petroleum diesel</v>
      </c>
      <c r="B91" s="3" t="str">
        <f t="array" ref="B91">IFERROR(INDEX(crosswalk!C:C,MATCH(D91,crosswalk!B:B,0)),"")</f>
        <v>pulp paper and printing 17T18</v>
      </c>
      <c r="C91" s="3" t="s">
        <v>88</v>
      </c>
      <c r="D91" s="3" t="s">
        <v>47</v>
      </c>
      <c r="E91" s="3">
        <v>0.0</v>
      </c>
    </row>
    <row r="92" ht="15.75" customHeight="1">
      <c r="A92" s="3" t="str">
        <f t="shared" si="1"/>
        <v>petroleum diesel</v>
      </c>
      <c r="B92" s="3" t="str">
        <f t="array" ref="B92">IFERROR(INDEX(crosswalk!C:C,MATCH(D92,crosswalk!B:B,0)),"")</f>
        <v>refined petroleum and coke 19</v>
      </c>
      <c r="C92" s="3" t="s">
        <v>88</v>
      </c>
      <c r="D92" s="3" t="s">
        <v>50</v>
      </c>
      <c r="E92" s="3">
        <v>1.6707621119999998E13</v>
      </c>
    </row>
    <row r="93" ht="15.75" customHeight="1">
      <c r="A93" s="3" t="str">
        <f t="shared" si="1"/>
        <v>petroleum diesel</v>
      </c>
      <c r="B93" s="3" t="str">
        <f t="array" ref="B93">IFERROR(INDEX(crosswalk!C:C,MATCH(D93,crosswalk!B:B,0)),"")</f>
        <v>road vehicles 29</v>
      </c>
      <c r="C93" s="3" t="s">
        <v>88</v>
      </c>
      <c r="D93" s="3" t="s">
        <v>66</v>
      </c>
      <c r="E93" s="3">
        <v>0.0</v>
      </c>
    </row>
    <row r="94" ht="15.75" customHeight="1">
      <c r="A94" s="3" t="str">
        <f t="shared" si="1"/>
        <v>petroleum diesel</v>
      </c>
      <c r="B94" s="3" t="str">
        <f t="array" ref="B94">IFERROR(INDEX(crosswalk!C:C,MATCH(D94,crosswalk!B:B,0)),"")</f>
        <v>textiles apparel and leather 13T15</v>
      </c>
      <c r="C94" s="3" t="s">
        <v>88</v>
      </c>
      <c r="D94" s="3" t="s">
        <v>41</v>
      </c>
      <c r="E94" s="3">
        <v>0.0</v>
      </c>
    </row>
    <row r="95" ht="15.75" customHeight="1">
      <c r="A95" s="3" t="str">
        <f t="shared" si="1"/>
        <v>petroleum diesel</v>
      </c>
      <c r="B95" s="3" t="str">
        <f t="array" ref="B95">IFERROR(INDEX(crosswalk!C:C,MATCH(D95,crosswalk!B:B,0)),"")</f>
        <v>wood products 16</v>
      </c>
      <c r="C95" s="3" t="s">
        <v>88</v>
      </c>
      <c r="D95" s="3" t="s">
        <v>45</v>
      </c>
      <c r="E95" s="3">
        <v>0.0</v>
      </c>
    </row>
    <row r="96" ht="15.75" customHeight="1">
      <c r="A96" s="3" t="str">
        <f t="shared" si="1"/>
        <v/>
      </c>
      <c r="B96" s="3" t="str">
        <f t="array" ref="B96">IFERROR(INDEX(crosswalk!C:C,MATCH(D96,crosswalk!B:B,0)),"")</f>
        <v/>
      </c>
    </row>
    <row r="97" ht="15.75" customHeight="1">
      <c r="A97" s="3" t="str">
        <f t="shared" si="1"/>
        <v>lpg</v>
      </c>
      <c r="B97" s="3" t="str">
        <f t="array" ref="B97">IFERROR(INDEX(crosswalk!C:C,MATCH(D97,crosswalk!B:B,0)),"")</f>
        <v>agriculture and forestry 01T03</v>
      </c>
      <c r="C97" s="3" t="s">
        <v>27</v>
      </c>
      <c r="D97" s="3" t="s">
        <v>78</v>
      </c>
      <c r="E97" s="3">
        <v>0.0</v>
      </c>
    </row>
    <row r="98" ht="15.75" customHeight="1">
      <c r="A98" s="3" t="str">
        <f t="shared" si="1"/>
        <v>lpg</v>
      </c>
      <c r="B98" s="3" t="str">
        <f t="array" ref="B98">IFERROR(INDEX(crosswalk!C:C,MATCH(D98,crosswalk!B:B,0)),"")</f>
        <v>cement and other nonmetallic minerals 239</v>
      </c>
      <c r="C98" s="3" t="s">
        <v>27</v>
      </c>
      <c r="D98" s="3" t="s">
        <v>57</v>
      </c>
      <c r="E98" s="3">
        <v>0.0</v>
      </c>
    </row>
    <row r="99" ht="15.75" customHeight="1">
      <c r="A99" s="3" t="str">
        <f t="shared" si="1"/>
        <v>lpg</v>
      </c>
      <c r="B99" s="3" t="str">
        <f t="array" ref="B99">IFERROR(INDEX(crosswalk!C:C,MATCH(D99,crosswalk!B:B,0)),"")</f>
        <v>chemicals 20</v>
      </c>
      <c r="C99" s="3" t="s">
        <v>27</v>
      </c>
      <c r="D99" s="3" t="s">
        <v>52</v>
      </c>
      <c r="E99" s="3">
        <v>0.0</v>
      </c>
    </row>
    <row r="100" ht="15.75" customHeight="1">
      <c r="A100" s="3" t="str">
        <f t="shared" si="1"/>
        <v>lpg</v>
      </c>
      <c r="B100" s="3" t="str">
        <f t="array" ref="B100">IFERROR(INDEX(crosswalk!C:C,MATCH(D100,crosswalk!B:B,0)),"")</f>
        <v>coal mining 05</v>
      </c>
      <c r="C100" s="3" t="s">
        <v>27</v>
      </c>
      <c r="D100" s="3" t="s">
        <v>79</v>
      </c>
      <c r="E100" s="3">
        <v>0.0</v>
      </c>
    </row>
    <row r="101" ht="15.75" customHeight="1">
      <c r="A101" s="3" t="str">
        <f t="shared" si="1"/>
        <v>lpg</v>
      </c>
      <c r="B101" s="3" t="str">
        <f t="array" ref="B101">IFERROR(INDEX(crosswalk!C:C,MATCH(D101,crosswalk!B:B,0)),"")</f>
        <v>construction 41T43</v>
      </c>
      <c r="C101" s="3" t="s">
        <v>27</v>
      </c>
      <c r="D101" s="3" t="s">
        <v>80</v>
      </c>
      <c r="E101" s="3">
        <v>0.0</v>
      </c>
    </row>
    <row r="102" ht="15.75" customHeight="1">
      <c r="A102" s="3" t="str">
        <f t="shared" si="1"/>
        <v>lpg</v>
      </c>
      <c r="B102" s="3" t="str">
        <f t="array" ref="B102">IFERROR(INDEX(crosswalk!C:C,MATCH(D102,crosswalk!B:B,0)),"")</f>
        <v>energy pipelines and gas processing 352T353</v>
      </c>
      <c r="C102" s="3" t="s">
        <v>27</v>
      </c>
      <c r="D102" s="3" t="s">
        <v>81</v>
      </c>
      <c r="E102" s="3">
        <v>0.0</v>
      </c>
    </row>
    <row r="103" ht="15.75" customHeight="1">
      <c r="A103" s="3" t="str">
        <f t="shared" si="1"/>
        <v>lpg</v>
      </c>
      <c r="B103" s="3" t="str">
        <f t="array" ref="B103">IFERROR(INDEX(crosswalk!C:C,MATCH(D103,crosswalk!B:B,0)),"")</f>
        <v>food beverage and tobacco 10T12</v>
      </c>
      <c r="C103" s="3" t="s">
        <v>27</v>
      </c>
      <c r="D103" s="3" t="s">
        <v>37</v>
      </c>
      <c r="E103" s="3">
        <v>0.0</v>
      </c>
    </row>
    <row r="104" ht="15.75" customHeight="1">
      <c r="A104" s="3" t="str">
        <f t="shared" si="1"/>
        <v>lpg</v>
      </c>
      <c r="B104" s="3" t="str">
        <f t="array" ref="B104">IFERROR(INDEX(crosswalk!C:C,MATCH(D104,crosswalk!B:B,0)),"")</f>
        <v>iron and steel 241</v>
      </c>
      <c r="C104" s="3" t="s">
        <v>27</v>
      </c>
      <c r="D104" s="3" t="s">
        <v>59</v>
      </c>
      <c r="E104" s="3">
        <v>0.0</v>
      </c>
    </row>
    <row r="105" ht="15.75" customHeight="1">
      <c r="A105" s="3" t="str">
        <f t="shared" si="1"/>
        <v>lpg</v>
      </c>
      <c r="B105" s="3" t="str">
        <f t="array" ref="B105">IFERROR(INDEX(crosswalk!C:C,MATCH(D105,crosswalk!B:B,0)),"")</f>
        <v>metal products except machinery and vehicles 25</v>
      </c>
      <c r="C105" s="3" t="s">
        <v>27</v>
      </c>
      <c r="D105" s="3" t="s">
        <v>61</v>
      </c>
      <c r="E105" s="3">
        <v>0.0</v>
      </c>
    </row>
    <row r="106" ht="15.75" customHeight="1">
      <c r="A106" s="3" t="str">
        <f t="shared" si="1"/>
        <v>lpg</v>
      </c>
      <c r="B106" s="3" t="str">
        <f t="array" ref="B106">IFERROR(INDEX(crosswalk!C:C,MATCH(D106,crosswalk!B:B,0)),"")</f>
        <v>oil and gas extraction 06</v>
      </c>
      <c r="C106" s="3" t="s">
        <v>27</v>
      </c>
      <c r="D106" s="3" t="s">
        <v>83</v>
      </c>
      <c r="E106" s="3">
        <v>0.0</v>
      </c>
    </row>
    <row r="107" ht="15.75" customHeight="1">
      <c r="A107" s="3" t="str">
        <f t="shared" si="1"/>
        <v>lpg</v>
      </c>
      <c r="B107" s="3" t="str">
        <f t="array" ref="B107">IFERROR(INDEX(crosswalk!C:C,MATCH(D107,crosswalk!B:B,0)),"")</f>
        <v>other manufacturing 31T33</v>
      </c>
      <c r="C107" s="3" t="s">
        <v>27</v>
      </c>
      <c r="D107" s="3" t="s">
        <v>54</v>
      </c>
      <c r="E107" s="3">
        <v>0.0</v>
      </c>
    </row>
    <row r="108" ht="15.75" customHeight="1">
      <c r="A108" s="3" t="str">
        <f t="shared" si="1"/>
        <v>lpg</v>
      </c>
      <c r="B108" s="3" t="str">
        <f t="array" ref="B108">IFERROR(INDEX(crosswalk!C:C,MATCH(D108,crosswalk!B:B,0)),"")</f>
        <v>other metals 242</v>
      </c>
      <c r="C108" s="3" t="s">
        <v>27</v>
      </c>
      <c r="D108" s="3" t="s">
        <v>84</v>
      </c>
      <c r="E108" s="3">
        <v>0.0</v>
      </c>
    </row>
    <row r="109" ht="15.75" customHeight="1">
      <c r="A109" s="3" t="str">
        <f t="shared" si="1"/>
        <v>lpg</v>
      </c>
      <c r="B109" s="3" t="str">
        <f t="array" ref="B109">IFERROR(INDEX(crosswalk!C:C,MATCH(D109,crosswalk!B:B,0)),"")</f>
        <v>other mining and quarrying 07T08</v>
      </c>
      <c r="C109" s="3" t="s">
        <v>27</v>
      </c>
      <c r="D109" s="3" t="s">
        <v>85</v>
      </c>
      <c r="E109" s="3">
        <v>0.0</v>
      </c>
    </row>
    <row r="110" ht="15.75" customHeight="1">
      <c r="A110" s="3" t="str">
        <f t="shared" si="1"/>
        <v>lpg</v>
      </c>
      <c r="B110" s="3" t="str">
        <f t="array" ref="B110">IFERROR(INDEX(crosswalk!C:C,MATCH(D110,crosswalk!B:B,0)),"")</f>
        <v>pulp paper and printing 17T18</v>
      </c>
      <c r="C110" s="3" t="s">
        <v>27</v>
      </c>
      <c r="D110" s="3" t="s">
        <v>47</v>
      </c>
      <c r="E110" s="3">
        <v>0.0</v>
      </c>
    </row>
    <row r="111" ht="15.75" customHeight="1">
      <c r="A111" s="3" t="str">
        <f t="shared" si="1"/>
        <v>lpg</v>
      </c>
      <c r="B111" s="3" t="str">
        <f t="array" ref="B111">IFERROR(INDEX(crosswalk!C:C,MATCH(D111,crosswalk!B:B,0)),"")</f>
        <v>refined petroleum and coke 19</v>
      </c>
      <c r="C111" s="3" t="s">
        <v>27</v>
      </c>
      <c r="D111" s="3" t="s">
        <v>50</v>
      </c>
      <c r="E111" s="3">
        <v>0.0</v>
      </c>
    </row>
    <row r="112" ht="15.75" customHeight="1">
      <c r="A112" s="3" t="str">
        <f t="shared" si="1"/>
        <v>lpg</v>
      </c>
      <c r="B112" s="3" t="str">
        <f t="array" ref="B112">IFERROR(INDEX(crosswalk!C:C,MATCH(D112,crosswalk!B:B,0)),"")</f>
        <v>road vehicles 29</v>
      </c>
      <c r="C112" s="3" t="s">
        <v>27</v>
      </c>
      <c r="D112" s="3" t="s">
        <v>66</v>
      </c>
      <c r="E112" s="3">
        <v>0.0</v>
      </c>
    </row>
    <row r="113" ht="15.75" customHeight="1">
      <c r="A113" s="3" t="str">
        <f t="shared" si="1"/>
        <v>lpg</v>
      </c>
      <c r="B113" s="3" t="str">
        <f t="array" ref="B113">IFERROR(INDEX(crosswalk!C:C,MATCH(D113,crosswalk!B:B,0)),"")</f>
        <v>textiles apparel and leather 13T15</v>
      </c>
      <c r="C113" s="3" t="s">
        <v>27</v>
      </c>
      <c r="D113" s="3" t="s">
        <v>41</v>
      </c>
      <c r="E113" s="3">
        <v>0.0</v>
      </c>
    </row>
    <row r="114" ht="15.75" customHeight="1">
      <c r="A114" s="3" t="str">
        <f t="shared" si="1"/>
        <v>lpg</v>
      </c>
      <c r="B114" s="3" t="str">
        <f t="array" ref="B114">IFERROR(INDEX(crosswalk!C:C,MATCH(D114,crosswalk!B:B,0)),"")</f>
        <v>wood products 16</v>
      </c>
      <c r="C114" s="3" t="s">
        <v>27</v>
      </c>
      <c r="D114" s="3" t="s">
        <v>45</v>
      </c>
      <c r="E114" s="3">
        <v>0.0</v>
      </c>
    </row>
    <row r="115" ht="15.75" customHeight="1">
      <c r="A115" s="3" t="str">
        <f t="shared" si="1"/>
        <v/>
      </c>
      <c r="B115" s="3" t="str">
        <f t="array" ref="B115">IFERROR(INDEX(crosswalk!C:C,MATCH(D115,crosswalk!B:B,0)),"")</f>
        <v/>
      </c>
    </row>
    <row r="116" ht="15.75" customHeight="1">
      <c r="A116" s="3" t="str">
        <f t="shared" si="1"/>
        <v>residual fuel oil</v>
      </c>
      <c r="B116" s="3" t="str">
        <f t="array" ref="B116">IFERROR(INDEX(crosswalk!C:C,MATCH(D116,crosswalk!B:B,0)),"")</f>
        <v>agriculture and forestry 01T03</v>
      </c>
      <c r="C116" s="3" t="s">
        <v>89</v>
      </c>
      <c r="D116" s="3" t="s">
        <v>78</v>
      </c>
      <c r="E116" s="3">
        <v>0.0</v>
      </c>
    </row>
    <row r="117" ht="15.75" customHeight="1">
      <c r="A117" s="3" t="str">
        <f t="shared" si="1"/>
        <v>residual fuel oil</v>
      </c>
      <c r="B117" s="3" t="str">
        <f t="array" ref="B117">IFERROR(INDEX(crosswalk!C:C,MATCH(D117,crosswalk!B:B,0)),"")</f>
        <v>cement and other nonmetallic minerals 239</v>
      </c>
      <c r="C117" s="3" t="s">
        <v>89</v>
      </c>
      <c r="D117" s="3" t="s">
        <v>57</v>
      </c>
      <c r="E117" s="3">
        <v>0.0</v>
      </c>
    </row>
    <row r="118" ht="15.75" customHeight="1">
      <c r="A118" s="3" t="str">
        <f t="shared" si="1"/>
        <v>residual fuel oil</v>
      </c>
      <c r="B118" s="3" t="str">
        <f t="array" ref="B118">IFERROR(INDEX(crosswalk!C:C,MATCH(D118,crosswalk!B:B,0)),"")</f>
        <v>chemicals 20</v>
      </c>
      <c r="C118" s="3" t="s">
        <v>89</v>
      </c>
      <c r="D118" s="3" t="s">
        <v>52</v>
      </c>
      <c r="E118" s="3">
        <v>0.0</v>
      </c>
    </row>
    <row r="119" ht="15.75" customHeight="1">
      <c r="A119" s="3" t="str">
        <f t="shared" si="1"/>
        <v>residual fuel oil</v>
      </c>
      <c r="B119" s="3" t="str">
        <f t="array" ref="B119">IFERROR(INDEX(crosswalk!C:C,MATCH(D119,crosswalk!B:B,0)),"")</f>
        <v>coal mining 05</v>
      </c>
      <c r="C119" s="3" t="s">
        <v>89</v>
      </c>
      <c r="D119" s="3" t="s">
        <v>79</v>
      </c>
      <c r="E119" s="3">
        <v>0.0</v>
      </c>
    </row>
    <row r="120" ht="15.75" customHeight="1">
      <c r="A120" s="3" t="str">
        <f t="shared" si="1"/>
        <v>residual fuel oil</v>
      </c>
      <c r="B120" s="3" t="str">
        <f t="array" ref="B120">IFERROR(INDEX(crosswalk!C:C,MATCH(D120,crosswalk!B:B,0)),"")</f>
        <v>construction 41T43</v>
      </c>
      <c r="C120" s="3" t="s">
        <v>89</v>
      </c>
      <c r="D120" s="3" t="s">
        <v>80</v>
      </c>
      <c r="E120" s="3">
        <v>0.0</v>
      </c>
    </row>
    <row r="121" ht="15.75" customHeight="1">
      <c r="A121" s="3" t="str">
        <f t="shared" si="1"/>
        <v>residual fuel oil</v>
      </c>
      <c r="B121" s="3" t="str">
        <f t="array" ref="B121">IFERROR(INDEX(crosswalk!C:C,MATCH(D121,crosswalk!B:B,0)),"")</f>
        <v>energy pipelines and gas processing 352T353</v>
      </c>
      <c r="C121" s="3" t="s">
        <v>89</v>
      </c>
      <c r="D121" s="3" t="s">
        <v>81</v>
      </c>
      <c r="E121" s="3">
        <v>0.0</v>
      </c>
    </row>
    <row r="122" ht="15.75" customHeight="1">
      <c r="A122" s="3" t="str">
        <f t="shared" si="1"/>
        <v>residual fuel oil</v>
      </c>
      <c r="B122" s="3" t="str">
        <f t="array" ref="B122">IFERROR(INDEX(crosswalk!C:C,MATCH(D122,crosswalk!B:B,0)),"")</f>
        <v>food beverage and tobacco 10T12</v>
      </c>
      <c r="C122" s="3" t="s">
        <v>89</v>
      </c>
      <c r="D122" s="3" t="s">
        <v>37</v>
      </c>
      <c r="E122" s="3">
        <v>0.0</v>
      </c>
    </row>
    <row r="123" ht="15.75" customHeight="1">
      <c r="A123" s="3" t="str">
        <f t="shared" si="1"/>
        <v>residual fuel oil</v>
      </c>
      <c r="B123" s="3" t="str">
        <f t="array" ref="B123">IFERROR(INDEX(crosswalk!C:C,MATCH(D123,crosswalk!B:B,0)),"")</f>
        <v>iron and steel 241</v>
      </c>
      <c r="C123" s="3" t="s">
        <v>89</v>
      </c>
      <c r="D123" s="3" t="s">
        <v>59</v>
      </c>
      <c r="E123" s="3">
        <v>0.0</v>
      </c>
    </row>
    <row r="124" ht="15.75" customHeight="1">
      <c r="A124" s="3" t="str">
        <f t="shared" si="1"/>
        <v>residual fuel oil</v>
      </c>
      <c r="B124" s="3" t="str">
        <f t="array" ref="B124">IFERROR(INDEX(crosswalk!C:C,MATCH(D124,crosswalk!B:B,0)),"")</f>
        <v>metal products except machinery and vehicles 25</v>
      </c>
      <c r="C124" s="3" t="s">
        <v>89</v>
      </c>
      <c r="D124" s="3" t="s">
        <v>61</v>
      </c>
      <c r="E124" s="3">
        <v>0.0</v>
      </c>
    </row>
    <row r="125" ht="15.75" customHeight="1">
      <c r="A125" s="3" t="str">
        <f t="shared" si="1"/>
        <v>residual fuel oil</v>
      </c>
      <c r="B125" s="3" t="str">
        <f t="array" ref="B125">IFERROR(INDEX(crosswalk!C:C,MATCH(D125,crosswalk!B:B,0)),"")</f>
        <v>oil and gas extraction 06</v>
      </c>
      <c r="C125" s="3" t="s">
        <v>89</v>
      </c>
      <c r="D125" s="3" t="s">
        <v>83</v>
      </c>
      <c r="E125" s="3">
        <v>0.0</v>
      </c>
    </row>
    <row r="126" ht="15.75" customHeight="1">
      <c r="A126" s="3" t="str">
        <f t="shared" si="1"/>
        <v>residual fuel oil</v>
      </c>
      <c r="B126" s="3" t="str">
        <f t="array" ref="B126">IFERROR(INDEX(crosswalk!C:C,MATCH(D126,crosswalk!B:B,0)),"")</f>
        <v>other manufacturing 31T33</v>
      </c>
      <c r="C126" s="3" t="s">
        <v>89</v>
      </c>
      <c r="D126" s="3" t="s">
        <v>54</v>
      </c>
      <c r="E126" s="3">
        <v>0.0</v>
      </c>
    </row>
    <row r="127" ht="15.75" customHeight="1">
      <c r="A127" s="3" t="str">
        <f t="shared" si="1"/>
        <v>residual fuel oil</v>
      </c>
      <c r="B127" s="3" t="str">
        <f t="array" ref="B127">IFERROR(INDEX(crosswalk!C:C,MATCH(D127,crosswalk!B:B,0)),"")</f>
        <v>other metals 242</v>
      </c>
      <c r="C127" s="3" t="s">
        <v>89</v>
      </c>
      <c r="D127" s="3" t="s">
        <v>84</v>
      </c>
      <c r="E127" s="3">
        <v>0.0</v>
      </c>
    </row>
    <row r="128" ht="15.75" customHeight="1">
      <c r="A128" s="3" t="str">
        <f t="shared" si="1"/>
        <v>residual fuel oil</v>
      </c>
      <c r="B128" s="3" t="str">
        <f t="array" ref="B128">IFERROR(INDEX(crosswalk!C:C,MATCH(D128,crosswalk!B:B,0)),"")</f>
        <v>other mining and quarrying 07T08</v>
      </c>
      <c r="C128" s="3" t="s">
        <v>89</v>
      </c>
      <c r="D128" s="3" t="s">
        <v>85</v>
      </c>
      <c r="E128" s="3">
        <v>0.0</v>
      </c>
    </row>
    <row r="129" ht="15.75" customHeight="1">
      <c r="A129" s="3" t="str">
        <f t="shared" si="1"/>
        <v>residual fuel oil</v>
      </c>
      <c r="B129" s="3" t="str">
        <f t="array" ref="B129">IFERROR(INDEX(crosswalk!C:C,MATCH(D129,crosswalk!B:B,0)),"")</f>
        <v>pulp paper and printing 17T18</v>
      </c>
      <c r="C129" s="3" t="s">
        <v>89</v>
      </c>
      <c r="D129" s="3" t="s">
        <v>47</v>
      </c>
      <c r="E129" s="3">
        <v>0.0</v>
      </c>
    </row>
    <row r="130" ht="15.75" customHeight="1">
      <c r="A130" s="3" t="str">
        <f t="shared" si="1"/>
        <v>residual fuel oil</v>
      </c>
      <c r="B130" s="3" t="str">
        <f t="array" ref="B130">IFERROR(INDEX(crosswalk!C:C,MATCH(D130,crosswalk!B:B,0)),"")</f>
        <v>refined petroleum and coke 19</v>
      </c>
      <c r="C130" s="3" t="s">
        <v>89</v>
      </c>
      <c r="D130" s="3" t="s">
        <v>50</v>
      </c>
      <c r="E130" s="3">
        <v>0.0</v>
      </c>
    </row>
    <row r="131" ht="15.75" customHeight="1">
      <c r="A131" s="3" t="str">
        <f t="shared" si="1"/>
        <v>residual fuel oil</v>
      </c>
      <c r="B131" s="3" t="str">
        <f t="array" ref="B131">IFERROR(INDEX(crosswalk!C:C,MATCH(D131,crosswalk!B:B,0)),"")</f>
        <v>road vehicles 29</v>
      </c>
      <c r="C131" s="3" t="s">
        <v>89</v>
      </c>
      <c r="D131" s="3" t="s">
        <v>66</v>
      </c>
      <c r="E131" s="3">
        <v>0.0</v>
      </c>
    </row>
    <row r="132" ht="15.75" customHeight="1">
      <c r="A132" s="3" t="str">
        <f t="shared" si="1"/>
        <v>residual fuel oil</v>
      </c>
      <c r="B132" s="3" t="str">
        <f t="array" ref="B132">IFERROR(INDEX(crosswalk!C:C,MATCH(D132,crosswalk!B:B,0)),"")</f>
        <v>textiles apparel and leather 13T15</v>
      </c>
      <c r="C132" s="3" t="s">
        <v>89</v>
      </c>
      <c r="D132" s="3" t="s">
        <v>41</v>
      </c>
      <c r="E132" s="3">
        <v>0.0</v>
      </c>
    </row>
    <row r="133" ht="15.75" customHeight="1">
      <c r="A133" s="3" t="str">
        <f t="shared" si="1"/>
        <v>residual fuel oil</v>
      </c>
      <c r="B133" s="3" t="str">
        <f t="array" ref="B133">IFERROR(INDEX(crosswalk!C:C,MATCH(D133,crosswalk!B:B,0)),"")</f>
        <v>wood products 16</v>
      </c>
      <c r="C133" s="3" t="s">
        <v>89</v>
      </c>
      <c r="D133" s="3" t="s">
        <v>45</v>
      </c>
      <c r="E133" s="3">
        <v>0.0</v>
      </c>
    </row>
    <row r="134" ht="15.75" customHeight="1">
      <c r="A134" s="3" t="str">
        <f t="shared" si="1"/>
        <v/>
      </c>
      <c r="B134" s="3" t="str">
        <f t="array" ref="B134">IFERROR(INDEX(crosswalk!C:C,MATCH(D134,crosswalk!B:B,0)),"")</f>
        <v/>
      </c>
    </row>
    <row r="135" ht="15.75" customHeight="1">
      <c r="A135" s="3" t="str">
        <f t="shared" si="1"/>
        <v/>
      </c>
      <c r="B135" s="3" t="str">
        <f t="array" ref="B135">IFERROR(INDEX(crosswalk!C:C,MATCH(D135,crosswalk!B:B,0)),"")</f>
        <v/>
      </c>
    </row>
    <row r="136" ht="15.75" customHeight="1">
      <c r="A136" s="3" t="str">
        <f t="shared" si="1"/>
        <v>electricity</v>
      </c>
      <c r="B136" s="3" t="str">
        <f t="array" ref="B136">IFERROR(INDEX(crosswalk!C:C,MATCH(D136,crosswalk!B:B,0)),"")</f>
        <v>agriculture and forestry 01T03</v>
      </c>
      <c r="C136" s="3" t="s">
        <v>28</v>
      </c>
      <c r="D136" s="3" t="s">
        <v>78</v>
      </c>
      <c r="E136" s="3">
        <v>0.0</v>
      </c>
    </row>
    <row r="137" ht="15.75" customHeight="1">
      <c r="A137" s="3" t="str">
        <f t="shared" si="1"/>
        <v>electricity</v>
      </c>
      <c r="B137" s="3" t="str">
        <f t="array" ref="B137">IFERROR(INDEX(crosswalk!C:C,MATCH(D137,crosswalk!B:B,0)),"")</f>
        <v>cement and other nonmetallic minerals 239</v>
      </c>
      <c r="C137" s="3" t="s">
        <v>28</v>
      </c>
      <c r="D137" s="3" t="s">
        <v>57</v>
      </c>
      <c r="E137" s="3">
        <v>0.0</v>
      </c>
    </row>
    <row r="138" ht="15.75" customHeight="1">
      <c r="A138" s="3" t="str">
        <f t="shared" si="1"/>
        <v>electricity</v>
      </c>
      <c r="B138" s="3" t="str">
        <f t="array" ref="B138">IFERROR(INDEX(crosswalk!C:C,MATCH(D138,crosswalk!B:B,0)),"")</f>
        <v>chemicals 20</v>
      </c>
      <c r="C138" s="3" t="s">
        <v>28</v>
      </c>
      <c r="D138" s="3" t="s">
        <v>52</v>
      </c>
      <c r="E138" s="3">
        <v>0.0</v>
      </c>
    </row>
    <row r="139" ht="15.75" customHeight="1">
      <c r="A139" s="3" t="str">
        <f t="shared" si="1"/>
        <v>electricity</v>
      </c>
      <c r="B139" s="3" t="str">
        <f t="array" ref="B139">IFERROR(INDEX(crosswalk!C:C,MATCH(D139,crosswalk!B:B,0)),"")</f>
        <v>coal mining 05</v>
      </c>
      <c r="C139" s="3" t="s">
        <v>28</v>
      </c>
      <c r="D139" s="3" t="s">
        <v>79</v>
      </c>
      <c r="E139" s="3">
        <v>0.0</v>
      </c>
    </row>
    <row r="140" ht="15.75" customHeight="1">
      <c r="A140" s="3" t="str">
        <f t="shared" si="1"/>
        <v>electricity</v>
      </c>
      <c r="B140" s="3" t="str">
        <f t="array" ref="B140">IFERROR(INDEX(crosswalk!C:C,MATCH(D140,crosswalk!B:B,0)),"")</f>
        <v>construction 41T43</v>
      </c>
      <c r="C140" s="3" t="s">
        <v>28</v>
      </c>
      <c r="D140" s="3" t="s">
        <v>80</v>
      </c>
      <c r="E140" s="3">
        <v>0.0</v>
      </c>
    </row>
    <row r="141" ht="15.75" customHeight="1">
      <c r="A141" s="3" t="str">
        <f t="shared" si="1"/>
        <v>electricity</v>
      </c>
      <c r="B141" s="3" t="str">
        <f t="array" ref="B141">IFERROR(INDEX(crosswalk!C:C,MATCH(D141,crosswalk!B:B,0)),"")</f>
        <v>energy pipelines and gas processing 352T353</v>
      </c>
      <c r="C141" s="3" t="s">
        <v>28</v>
      </c>
      <c r="D141" s="3" t="s">
        <v>81</v>
      </c>
      <c r="E141" s="3">
        <v>0.0</v>
      </c>
    </row>
    <row r="142" ht="15.75" customHeight="1">
      <c r="A142" s="3" t="str">
        <f t="shared" si="1"/>
        <v>electricity</v>
      </c>
      <c r="B142" s="3" t="str">
        <f t="array" ref="B142">IFERROR(INDEX(crosswalk!C:C,MATCH(D142,crosswalk!B:B,0)),"")</f>
        <v>food beverage and tobacco 10T12</v>
      </c>
      <c r="C142" s="3" t="s">
        <v>28</v>
      </c>
      <c r="D142" s="3" t="s">
        <v>37</v>
      </c>
      <c r="E142" s="3">
        <v>0.0</v>
      </c>
    </row>
    <row r="143" ht="15.75" customHeight="1">
      <c r="A143" s="3" t="str">
        <f t="shared" si="1"/>
        <v>electricity</v>
      </c>
      <c r="B143" s="3" t="str">
        <f t="array" ref="B143">IFERROR(INDEX(crosswalk!C:C,MATCH(D143,crosswalk!B:B,0)),"")</f>
        <v>iron and steel 241</v>
      </c>
      <c r="C143" s="3" t="s">
        <v>28</v>
      </c>
      <c r="D143" s="3" t="s">
        <v>59</v>
      </c>
      <c r="E143" s="3">
        <v>0.0</v>
      </c>
    </row>
    <row r="144" ht="15.75" customHeight="1">
      <c r="A144" s="3" t="str">
        <f t="shared" si="1"/>
        <v>electricity</v>
      </c>
      <c r="B144" s="3" t="str">
        <f t="array" ref="B144">IFERROR(INDEX(crosswalk!C:C,MATCH(D144,crosswalk!B:B,0)),"")</f>
        <v>metal products except machinery and vehicles 25</v>
      </c>
      <c r="C144" s="3" t="s">
        <v>28</v>
      </c>
      <c r="D144" s="3" t="s">
        <v>61</v>
      </c>
      <c r="E144" s="3">
        <v>0.0</v>
      </c>
    </row>
    <row r="145" ht="15.75" customHeight="1">
      <c r="A145" s="3" t="str">
        <f t="shared" si="1"/>
        <v>electricity</v>
      </c>
      <c r="B145" s="3" t="str">
        <f t="array" ref="B145">IFERROR(INDEX(crosswalk!C:C,MATCH(D145,crosswalk!B:B,0)),"")</f>
        <v>oil and gas extraction 06</v>
      </c>
      <c r="C145" s="3" t="s">
        <v>28</v>
      </c>
      <c r="D145" s="3" t="s">
        <v>83</v>
      </c>
      <c r="E145" s="3">
        <v>0.0</v>
      </c>
    </row>
    <row r="146" ht="15.75" customHeight="1">
      <c r="A146" s="3" t="str">
        <f t="shared" si="1"/>
        <v>electricity</v>
      </c>
      <c r="B146" s="3" t="str">
        <f t="array" ref="B146">IFERROR(INDEX(crosswalk!C:C,MATCH(D146,crosswalk!B:B,0)),"")</f>
        <v>other manufacturing 31T33</v>
      </c>
      <c r="C146" s="3" t="s">
        <v>28</v>
      </c>
      <c r="D146" s="3" t="s">
        <v>54</v>
      </c>
      <c r="E146" s="3">
        <v>0.0</v>
      </c>
    </row>
    <row r="147" ht="15.75" customHeight="1">
      <c r="A147" s="3" t="str">
        <f t="shared" si="1"/>
        <v>electricity</v>
      </c>
      <c r="B147" s="3" t="str">
        <f t="array" ref="B147">IFERROR(INDEX(crosswalk!C:C,MATCH(D147,crosswalk!B:B,0)),"")</f>
        <v>other metals 242</v>
      </c>
      <c r="C147" s="3" t="s">
        <v>28</v>
      </c>
      <c r="D147" s="3" t="s">
        <v>84</v>
      </c>
      <c r="E147" s="3">
        <v>0.0</v>
      </c>
    </row>
    <row r="148" ht="15.75" customHeight="1">
      <c r="A148" s="3" t="str">
        <f t="shared" si="1"/>
        <v>electricity</v>
      </c>
      <c r="B148" s="3" t="str">
        <f t="array" ref="B148">IFERROR(INDEX(crosswalk!C:C,MATCH(D148,crosswalk!B:B,0)),"")</f>
        <v>other mining and quarrying 07T08</v>
      </c>
      <c r="C148" s="3" t="s">
        <v>28</v>
      </c>
      <c r="D148" s="3" t="s">
        <v>85</v>
      </c>
      <c r="E148" s="3">
        <v>0.0</v>
      </c>
    </row>
    <row r="149" ht="15.75" customHeight="1">
      <c r="A149" s="3" t="str">
        <f t="shared" si="1"/>
        <v>electricity</v>
      </c>
      <c r="B149" s="3" t="str">
        <f t="array" ref="B149">IFERROR(INDEX(crosswalk!C:C,MATCH(D149,crosswalk!B:B,0)),"")</f>
        <v>pulp paper and printing 17T18</v>
      </c>
      <c r="C149" s="3" t="s">
        <v>28</v>
      </c>
      <c r="D149" s="3" t="s">
        <v>47</v>
      </c>
      <c r="E149" s="3">
        <v>0.0</v>
      </c>
    </row>
    <row r="150" ht="15.75" customHeight="1">
      <c r="A150" s="3" t="str">
        <f t="shared" si="1"/>
        <v>electricity</v>
      </c>
      <c r="B150" s="3" t="str">
        <f t="array" ref="B150">IFERROR(INDEX(crosswalk!C:C,MATCH(D150,crosswalk!B:B,0)),"")</f>
        <v>refined petroleum and coke 19</v>
      </c>
      <c r="C150" s="3" t="s">
        <v>28</v>
      </c>
      <c r="D150" s="3" t="s">
        <v>50</v>
      </c>
      <c r="E150" s="3">
        <v>0.0</v>
      </c>
    </row>
    <row r="151" ht="15.75" customHeight="1">
      <c r="A151" s="3" t="str">
        <f t="shared" si="1"/>
        <v>electricity</v>
      </c>
      <c r="B151" s="3" t="str">
        <f t="array" ref="B151">IFERROR(INDEX(crosswalk!C:C,MATCH(D151,crosswalk!B:B,0)),"")</f>
        <v>road vehicles 29</v>
      </c>
      <c r="C151" s="3" t="s">
        <v>28</v>
      </c>
      <c r="D151" s="3" t="s">
        <v>66</v>
      </c>
      <c r="E151" s="3">
        <v>0.0</v>
      </c>
    </row>
    <row r="152" ht="15.75" customHeight="1">
      <c r="A152" s="3" t="str">
        <f t="shared" si="1"/>
        <v>electricity</v>
      </c>
      <c r="B152" s="3" t="str">
        <f t="array" ref="B152">IFERROR(INDEX(crosswalk!C:C,MATCH(D152,crosswalk!B:B,0)),"")</f>
        <v>textiles apparel and leather 13T15</v>
      </c>
      <c r="C152" s="3" t="s">
        <v>28</v>
      </c>
      <c r="D152" s="3" t="s">
        <v>41</v>
      </c>
      <c r="E152" s="3">
        <v>0.0</v>
      </c>
    </row>
    <row r="153" ht="15.75" customHeight="1">
      <c r="A153" s="3" t="str">
        <f t="shared" si="1"/>
        <v>electricity</v>
      </c>
      <c r="B153" s="3" t="str">
        <f t="array" ref="B153">IFERROR(INDEX(crosswalk!C:C,MATCH(D153,crosswalk!B:B,0)),"")</f>
        <v>wood products 16</v>
      </c>
      <c r="C153" s="3" t="s">
        <v>28</v>
      </c>
      <c r="D153" s="3" t="s">
        <v>45</v>
      </c>
      <c r="E153" s="3">
        <v>0.0</v>
      </c>
    </row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05867"/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2.0"/>
    <col customWidth="1" min="3" max="3" width="45.43"/>
    <col customWidth="1" min="4" max="6" width="13.43"/>
    <col customWidth="1" min="7" max="27" width="8.71"/>
  </cols>
  <sheetData>
    <row r="1">
      <c r="D1" s="3" t="s">
        <v>90</v>
      </c>
      <c r="E1" s="3" t="s">
        <v>91</v>
      </c>
    </row>
    <row r="2">
      <c r="C2" s="8"/>
      <c r="D2" s="8">
        <v>2020.0</v>
      </c>
      <c r="E2" s="8">
        <v>2020.0</v>
      </c>
      <c r="F2" s="8"/>
      <c r="G2" s="1" t="s">
        <v>92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30" t="s">
        <v>93</v>
      </c>
      <c r="B3" s="30" t="s">
        <v>77</v>
      </c>
      <c r="C3" s="30" t="s">
        <v>94</v>
      </c>
      <c r="D3" s="30">
        <f>SUMIFS('BIFUBC Output_energy'!G:G,'BIFUBC Output_energy'!A:A,B3,'BIFUBC Output_energy'!B:B,C3)</f>
        <v>0</v>
      </c>
      <c r="E3" s="30">
        <f>SUMIFS('BIFUBC Output_nonenergy'!E:E,'BIFUBC Output_nonenergy'!A:A,B3,'BIFUBC Output_nonenergy'!B:B,C3)</f>
        <v>0</v>
      </c>
      <c r="F3" s="30" t="b">
        <f>SUM(D3:E3)=calcs!D28</f>
        <v>1</v>
      </c>
      <c r="G3" s="27">
        <f t="shared" ref="G3:G177" si="1">IFERROR(E3/SUM(D3:E3),0)</f>
        <v>0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>
      <c r="A4" s="3" t="s">
        <v>95</v>
      </c>
      <c r="B4" s="3" t="s">
        <v>77</v>
      </c>
      <c r="C4" s="3" t="s">
        <v>79</v>
      </c>
      <c r="D4" s="3">
        <f>SUMIFS('BIFUBC Output_energy'!G:G,'BIFUBC Output_energy'!A:A,B4,'BIFUBC Output_energy'!B:B,C4)</f>
        <v>0</v>
      </c>
      <c r="E4" s="3">
        <f>SUMIFS('BIFUBC Output_nonenergy'!E:E,'BIFUBC Output_nonenergy'!A:A,B4,'BIFUBC Output_nonenergy'!B:B,C4)</f>
        <v>0</v>
      </c>
      <c r="F4" s="3" t="b">
        <f>SUM(D4:E4)=calcs!D29</f>
        <v>1</v>
      </c>
      <c r="G4" s="27">
        <f t="shared" si="1"/>
        <v>0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>
      <c r="A5" s="3" t="s">
        <v>96</v>
      </c>
      <c r="B5" s="3" t="s">
        <v>77</v>
      </c>
      <c r="C5" s="3" t="s">
        <v>83</v>
      </c>
      <c r="D5" s="3">
        <f>SUMIFS('BIFUBC Output_energy'!G:G,'BIFUBC Output_energy'!A:A,B5,'BIFUBC Output_energy'!B:B,C5)</f>
        <v>0</v>
      </c>
      <c r="E5" s="3">
        <f>SUMIFS('BIFUBC Output_nonenergy'!E:E,'BIFUBC Output_nonenergy'!A:A,B5,'BIFUBC Output_nonenergy'!B:B,C5)</f>
        <v>0</v>
      </c>
      <c r="F5" s="3" t="b">
        <f>SUM(D5:E5)=calcs!D30</f>
        <v>1</v>
      </c>
      <c r="G5" s="27">
        <f t="shared" si="1"/>
        <v>0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>
      <c r="A6" s="3" t="s">
        <v>97</v>
      </c>
      <c r="B6" s="3" t="s">
        <v>77</v>
      </c>
      <c r="C6" s="3" t="s">
        <v>98</v>
      </c>
      <c r="D6" s="3">
        <f>SUMIFS('BIFUBC Output_energy'!G:G,'BIFUBC Output_energy'!A:A,B6,'BIFUBC Output_energy'!B:B,C6)</f>
        <v>0</v>
      </c>
      <c r="E6" s="3">
        <f>SUMIFS('BIFUBC Output_nonenergy'!E:E,'BIFUBC Output_nonenergy'!A:A,B6,'BIFUBC Output_nonenergy'!B:B,C6)</f>
        <v>0</v>
      </c>
      <c r="F6" s="3" t="b">
        <f>SUM(D6:E6)=calcs!D31</f>
        <v>1</v>
      </c>
      <c r="G6" s="27">
        <f t="shared" si="1"/>
        <v>0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>
      <c r="A7" s="3" t="s">
        <v>99</v>
      </c>
      <c r="B7" s="3" t="s">
        <v>77</v>
      </c>
      <c r="C7" s="3" t="s">
        <v>100</v>
      </c>
      <c r="D7" s="3">
        <f>SUMIFS('BIFUBC Output_energy'!G:G,'BIFUBC Output_energy'!A:A,B7,'BIFUBC Output_energy'!B:B,C7)</f>
        <v>0</v>
      </c>
      <c r="E7" s="3">
        <f>SUMIFS('BIFUBC Output_nonenergy'!E:E,'BIFUBC Output_nonenergy'!A:A,B7,'BIFUBC Output_nonenergy'!B:B,C7)</f>
        <v>0</v>
      </c>
      <c r="F7" s="3" t="b">
        <f>SUM(D7:E7)=calcs!D32</f>
        <v>1</v>
      </c>
      <c r="G7" s="27">
        <f t="shared" si="1"/>
        <v>0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>
      <c r="A8" s="3" t="s">
        <v>101</v>
      </c>
      <c r="B8" s="3" t="s">
        <v>77</v>
      </c>
      <c r="C8" s="3" t="s">
        <v>41</v>
      </c>
      <c r="D8" s="3">
        <f>SUMIFS('BIFUBC Output_energy'!G:G,'BIFUBC Output_energy'!A:A,B8,'BIFUBC Output_energy'!B:B,C8)</f>
        <v>0</v>
      </c>
      <c r="E8" s="3">
        <f>SUMIFS('BIFUBC Output_nonenergy'!E:E,'BIFUBC Output_nonenergy'!A:A,B8,'BIFUBC Output_nonenergy'!B:B,C8)</f>
        <v>0</v>
      </c>
      <c r="F8" s="3" t="b">
        <f>SUM(D8:E8)=calcs!D33</f>
        <v>1</v>
      </c>
      <c r="G8" s="27">
        <f t="shared" si="1"/>
        <v>0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>
      <c r="A9" s="3" t="s">
        <v>102</v>
      </c>
      <c r="B9" s="3" t="s">
        <v>77</v>
      </c>
      <c r="C9" s="3" t="s">
        <v>45</v>
      </c>
      <c r="D9" s="3">
        <f>SUMIFS('BIFUBC Output_energy'!G:G,'BIFUBC Output_energy'!A:A,B9,'BIFUBC Output_energy'!B:B,C9)</f>
        <v>0</v>
      </c>
      <c r="E9" s="3">
        <f>SUMIFS('BIFUBC Output_nonenergy'!E:E,'BIFUBC Output_nonenergy'!A:A,B9,'BIFUBC Output_nonenergy'!B:B,C9)</f>
        <v>0</v>
      </c>
      <c r="F9" s="3" t="b">
        <f>SUM(D9:E9)=calcs!D34</f>
        <v>1</v>
      </c>
      <c r="G9" s="27">
        <f t="shared" si="1"/>
        <v>0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>
      <c r="A10" s="3" t="s">
        <v>103</v>
      </c>
      <c r="B10" s="3" t="s">
        <v>77</v>
      </c>
      <c r="C10" s="3" t="s">
        <v>47</v>
      </c>
      <c r="D10" s="3">
        <f>SUMIFS('BIFUBC Output_energy'!G:G,'BIFUBC Output_energy'!A:A,B10,'BIFUBC Output_energy'!B:B,C10)</f>
        <v>35604022784000</v>
      </c>
      <c r="E10" s="3">
        <f>SUMIFS('BIFUBC Output_nonenergy'!E:E,'BIFUBC Output_nonenergy'!A:A,B10,'BIFUBC Output_nonenergy'!B:B,C10)</f>
        <v>0</v>
      </c>
      <c r="F10" s="3" t="b">
        <f>SUM(D10:E10)=calcs!D35</f>
        <v>1</v>
      </c>
      <c r="G10" s="27">
        <f t="shared" si="1"/>
        <v>0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>
      <c r="A11" s="3" t="s">
        <v>104</v>
      </c>
      <c r="B11" s="3" t="s">
        <v>77</v>
      </c>
      <c r="C11" s="3" t="s">
        <v>50</v>
      </c>
      <c r="D11" s="3">
        <f>SUMIFS('BIFUBC Output_energy'!G:G,'BIFUBC Output_energy'!A:A,B11,'BIFUBC Output_energy'!B:B,C11)</f>
        <v>0</v>
      </c>
      <c r="E11" s="3">
        <f>SUMIFS('BIFUBC Output_nonenergy'!E:E,'BIFUBC Output_nonenergy'!A:A,B11,'BIFUBC Output_nonenergy'!B:B,C11)</f>
        <v>0</v>
      </c>
      <c r="F11" s="3" t="b">
        <f>SUM(D11:E11)=calcs!D36</f>
        <v>1</v>
      </c>
      <c r="G11" s="27">
        <f t="shared" si="1"/>
        <v>0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>
      <c r="A12" s="3" t="s">
        <v>105</v>
      </c>
      <c r="B12" s="3" t="s">
        <v>77</v>
      </c>
      <c r="C12" s="3" t="s">
        <v>106</v>
      </c>
      <c r="D12" s="3">
        <f>SUMIFS('BIFUBC Output_energy'!G:G,'BIFUBC Output_energy'!A:A,B12,'BIFUBC Output_energy'!B:B,C12)</f>
        <v>0</v>
      </c>
      <c r="E12" s="3">
        <f>SUMIFS('BIFUBC Output_nonenergy'!E:E,'BIFUBC Output_nonenergy'!A:A,B12,'BIFUBC Output_nonenergy'!B:B,C12)</f>
        <v>0</v>
      </c>
      <c r="F12" s="3" t="b">
        <f>SUM(D12:E12)=calcs!D37</f>
        <v>1</v>
      </c>
      <c r="G12" s="27">
        <f t="shared" si="1"/>
        <v>0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>
      <c r="A13" s="3" t="s">
        <v>107</v>
      </c>
      <c r="B13" s="3" t="s">
        <v>77</v>
      </c>
      <c r="C13" s="3" t="s">
        <v>108</v>
      </c>
      <c r="D13" s="3">
        <f>SUMIFS('BIFUBC Output_energy'!G:G,'BIFUBC Output_energy'!A:A,B13,'BIFUBC Output_energy'!B:B,C13)</f>
        <v>0</v>
      </c>
      <c r="E13" s="3">
        <f>SUMIFS('BIFUBC Output_nonenergy'!E:E,'BIFUBC Output_nonenergy'!A:A,B13,'BIFUBC Output_nonenergy'!B:B,C13)</f>
        <v>0</v>
      </c>
      <c r="F13" s="3" t="b">
        <f>SUM(D13:E13)=calcs!D38</f>
        <v>1</v>
      </c>
      <c r="G13" s="27">
        <f t="shared" si="1"/>
        <v>0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>
      <c r="A14" s="3" t="s">
        <v>109</v>
      </c>
      <c r="B14" s="3" t="s">
        <v>77</v>
      </c>
      <c r="C14" s="3" t="s">
        <v>110</v>
      </c>
      <c r="D14" s="3">
        <f>SUMIFS('BIFUBC Output_energy'!G:G,'BIFUBC Output_energy'!A:A,B14,'BIFUBC Output_energy'!B:B,C14)</f>
        <v>0</v>
      </c>
      <c r="E14" s="3">
        <f>SUMIFS('BIFUBC Output_nonenergy'!E:E,'BIFUBC Output_nonenergy'!A:A,B14,'BIFUBC Output_nonenergy'!B:B,C14)</f>
        <v>0</v>
      </c>
      <c r="F14" s="3" t="b">
        <f>SUM(D14:E14)=calcs!D39</f>
        <v>1</v>
      </c>
      <c r="G14" s="27">
        <f t="shared" si="1"/>
        <v>0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>
      <c r="A15" s="3" t="s">
        <v>111</v>
      </c>
      <c r="B15" s="3" t="s">
        <v>77</v>
      </c>
      <c r="C15" s="3" t="s">
        <v>112</v>
      </c>
      <c r="D15" s="3">
        <f>SUMIFS('BIFUBC Output_energy'!G:G,'BIFUBC Output_energy'!A:A,B15,'BIFUBC Output_energy'!B:B,C15)</f>
        <v>115903236480000</v>
      </c>
      <c r="E15" s="3">
        <f>SUMIFS('BIFUBC Output_nonenergy'!E:E,'BIFUBC Output_nonenergy'!A:A,B15,'BIFUBC Output_nonenergy'!B:B,C15)</f>
        <v>0</v>
      </c>
      <c r="F15" s="3" t="b">
        <f>SUM(D15:E15)=calcs!D40</f>
        <v>1</v>
      </c>
      <c r="G15" s="27">
        <f t="shared" si="1"/>
        <v>0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>
      <c r="A16" s="3" t="s">
        <v>113</v>
      </c>
      <c r="B16" s="3" t="s">
        <v>77</v>
      </c>
      <c r="C16" s="3" t="s">
        <v>59</v>
      </c>
      <c r="D16" s="3">
        <f>SUMIFS('BIFUBC Output_energy'!G:G,'BIFUBC Output_energy'!A:A,B16,'BIFUBC Output_energy'!B:B,C16)</f>
        <v>368405579264000</v>
      </c>
      <c r="E16" s="3">
        <f>SUMIFS('BIFUBC Output_nonenergy'!E:E,'BIFUBC Output_nonenergy'!A:A,B16,'BIFUBC Output_nonenergy'!B:B,C16)</f>
        <v>0</v>
      </c>
      <c r="F16" s="3" t="b">
        <f>SUM(D16:E16)=calcs!D41</f>
        <v>1</v>
      </c>
      <c r="G16" s="27">
        <f t="shared" si="1"/>
        <v>0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>
      <c r="A17" s="3" t="s">
        <v>114</v>
      </c>
      <c r="B17" s="3" t="s">
        <v>77</v>
      </c>
      <c r="C17" s="3" t="s">
        <v>84</v>
      </c>
      <c r="D17" s="3">
        <f>SUMIFS('BIFUBC Output_energy'!G:G,'BIFUBC Output_energy'!A:A,B17,'BIFUBC Output_energy'!B:B,C17)</f>
        <v>188640783360000</v>
      </c>
      <c r="E17" s="3">
        <f>SUMIFS('BIFUBC Output_nonenergy'!E:E,'BIFUBC Output_nonenergy'!A:A,B17,'BIFUBC Output_nonenergy'!B:B,C17)</f>
        <v>0</v>
      </c>
      <c r="F17" s="3" t="b">
        <f>SUM(D17:E17)=calcs!D42</f>
        <v>1</v>
      </c>
      <c r="G17" s="27">
        <f t="shared" si="1"/>
        <v>0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>
      <c r="A18" s="3" t="s">
        <v>115</v>
      </c>
      <c r="B18" s="3" t="s">
        <v>77</v>
      </c>
      <c r="C18" s="3" t="s">
        <v>116</v>
      </c>
      <c r="D18" s="3">
        <f>SUMIFS('BIFUBC Output_energy'!G:G,'BIFUBC Output_energy'!A:A,B18,'BIFUBC Output_energy'!B:B,C18)</f>
        <v>0</v>
      </c>
      <c r="E18" s="3">
        <f>SUMIFS('BIFUBC Output_nonenergy'!E:E,'BIFUBC Output_nonenergy'!A:A,B18,'BIFUBC Output_nonenergy'!B:B,C18)</f>
        <v>0</v>
      </c>
      <c r="F18" s="3" t="b">
        <f>SUM(D18:E18)=calcs!D43</f>
        <v>1</v>
      </c>
      <c r="G18" s="27">
        <f t="shared" si="1"/>
        <v>0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>
      <c r="A19" s="3" t="s">
        <v>117</v>
      </c>
      <c r="B19" s="3" t="s">
        <v>77</v>
      </c>
      <c r="C19" s="3" t="s">
        <v>118</v>
      </c>
      <c r="D19" s="3">
        <f>SUMIFS('BIFUBC Output_energy'!G:G,'BIFUBC Output_energy'!A:A,B19,'BIFUBC Output_energy'!B:B,C19)</f>
        <v>0</v>
      </c>
      <c r="E19" s="3">
        <f>SUMIFS('BIFUBC Output_nonenergy'!E:E,'BIFUBC Output_nonenergy'!A:A,B19,'BIFUBC Output_nonenergy'!B:B,C19)</f>
        <v>0</v>
      </c>
      <c r="F19" s="3" t="b">
        <f>SUM(D19:E19)=calcs!D44</f>
        <v>1</v>
      </c>
      <c r="G19" s="27">
        <f t="shared" si="1"/>
        <v>0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>
      <c r="A20" s="3" t="s">
        <v>119</v>
      </c>
      <c r="B20" s="3" t="s">
        <v>77</v>
      </c>
      <c r="C20" s="3" t="s">
        <v>120</v>
      </c>
      <c r="D20" s="3">
        <f>SUMIFS('BIFUBC Output_energy'!G:G,'BIFUBC Output_energy'!A:A,B20,'BIFUBC Output_energy'!B:B,C20)</f>
        <v>0</v>
      </c>
      <c r="E20" s="3">
        <f>SUMIFS('BIFUBC Output_nonenergy'!E:E,'BIFUBC Output_nonenergy'!A:A,B20,'BIFUBC Output_nonenergy'!B:B,C20)</f>
        <v>0</v>
      </c>
      <c r="F20" s="3" t="b">
        <f>SUM(D20:E20)=calcs!D45</f>
        <v>1</v>
      </c>
      <c r="G20" s="27">
        <f t="shared" si="1"/>
        <v>0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ht="15.75" customHeight="1">
      <c r="A21" s="3" t="s">
        <v>121</v>
      </c>
      <c r="B21" s="3" t="s">
        <v>77</v>
      </c>
      <c r="C21" s="3" t="s">
        <v>122</v>
      </c>
      <c r="D21" s="3">
        <f>SUMIFS('BIFUBC Output_energy'!G:G,'BIFUBC Output_energy'!A:A,B21,'BIFUBC Output_energy'!B:B,C21)</f>
        <v>0</v>
      </c>
      <c r="E21" s="3">
        <f>SUMIFS('BIFUBC Output_nonenergy'!E:E,'BIFUBC Output_nonenergy'!A:A,B21,'BIFUBC Output_nonenergy'!B:B,C21)</f>
        <v>0</v>
      </c>
      <c r="F21" s="3" t="b">
        <f>SUM(D21:E21)=calcs!D46</f>
        <v>1</v>
      </c>
      <c r="G21" s="27">
        <f t="shared" si="1"/>
        <v>0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ht="15.75" customHeight="1">
      <c r="A22" s="3" t="s">
        <v>123</v>
      </c>
      <c r="B22" s="3" t="s">
        <v>77</v>
      </c>
      <c r="C22" s="3" t="s">
        <v>124</v>
      </c>
      <c r="D22" s="3">
        <f>SUMIFS('BIFUBC Output_energy'!G:G,'BIFUBC Output_energy'!A:A,B22,'BIFUBC Output_energy'!B:B,C22)</f>
        <v>0</v>
      </c>
      <c r="E22" s="3">
        <f>SUMIFS('BIFUBC Output_nonenergy'!E:E,'BIFUBC Output_nonenergy'!A:A,B22,'BIFUBC Output_nonenergy'!B:B,C22)</f>
        <v>0</v>
      </c>
      <c r="F22" s="3" t="b">
        <f>SUM(D22:E22)=calcs!D47</f>
        <v>1</v>
      </c>
      <c r="G22" s="27">
        <f t="shared" si="1"/>
        <v>0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ht="15.75" customHeight="1">
      <c r="A23" s="3" t="s">
        <v>125</v>
      </c>
      <c r="B23" s="3" t="s">
        <v>77</v>
      </c>
      <c r="C23" s="3" t="s">
        <v>126</v>
      </c>
      <c r="D23" s="3">
        <f>SUMIFS('BIFUBC Output_energy'!G:G,'BIFUBC Output_energy'!A:A,B23,'BIFUBC Output_energy'!B:B,C23)</f>
        <v>0</v>
      </c>
      <c r="E23" s="3">
        <f>SUMIFS('BIFUBC Output_nonenergy'!E:E,'BIFUBC Output_nonenergy'!A:A,B23,'BIFUBC Output_nonenergy'!B:B,C23)</f>
        <v>0</v>
      </c>
      <c r="F23" s="3" t="b">
        <f>SUM(D23:E23)=calcs!D48</f>
        <v>1</v>
      </c>
      <c r="G23" s="27">
        <f t="shared" si="1"/>
        <v>0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ht="15.75" customHeight="1">
      <c r="A24" s="3" t="s">
        <v>127</v>
      </c>
      <c r="B24" s="3" t="s">
        <v>77</v>
      </c>
      <c r="C24" s="3" t="s">
        <v>128</v>
      </c>
      <c r="D24" s="3">
        <f>SUMIFS('BIFUBC Output_energy'!G:G,'BIFUBC Output_energy'!A:A,B24,'BIFUBC Output_energy'!B:B,C24)</f>
        <v>95000368000000</v>
      </c>
      <c r="E24" s="3">
        <f>SUMIFS('BIFUBC Output_nonenergy'!E:E,'BIFUBC Output_nonenergy'!A:A,B24,'BIFUBC Output_nonenergy'!B:B,C24)</f>
        <v>0</v>
      </c>
      <c r="F24" s="3" t="b">
        <f>SUM(D24:E24)=calcs!D49</f>
        <v>1</v>
      </c>
      <c r="G24" s="27">
        <f t="shared" si="1"/>
        <v>0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ht="15.75" customHeight="1">
      <c r="A25" s="3" t="s">
        <v>129</v>
      </c>
      <c r="B25" s="3" t="s">
        <v>77</v>
      </c>
      <c r="C25" s="3" t="s">
        <v>81</v>
      </c>
      <c r="D25" s="3">
        <f>SUMIFS('BIFUBC Output_energy'!G:G,'BIFUBC Output_energy'!A:A,B25,'BIFUBC Output_energy'!B:B,C25)</f>
        <v>0</v>
      </c>
      <c r="E25" s="3">
        <f>SUMIFS('BIFUBC Output_nonenergy'!E:E,'BIFUBC Output_nonenergy'!A:A,B25,'BIFUBC Output_nonenergy'!B:B,C25)</f>
        <v>0</v>
      </c>
      <c r="F25" s="3" t="b">
        <f>SUM(D25:E25)=calcs!D50</f>
        <v>1</v>
      </c>
      <c r="G25" s="27">
        <f t="shared" si="1"/>
        <v>0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ht="15.75" customHeight="1">
      <c r="A26" s="3" t="s">
        <v>130</v>
      </c>
      <c r="B26" s="3" t="s">
        <v>77</v>
      </c>
      <c r="C26" s="3" t="s">
        <v>131</v>
      </c>
      <c r="D26" s="3">
        <f>SUMIFS('BIFUBC Output_energy'!G:G,'BIFUBC Output_energy'!A:A,B26,'BIFUBC Output_energy'!B:B,C26)</f>
        <v>0</v>
      </c>
      <c r="E26" s="3">
        <f>SUMIFS('BIFUBC Output_nonenergy'!E:E,'BIFUBC Output_nonenergy'!A:A,B26,'BIFUBC Output_nonenergy'!B:B,C26)</f>
        <v>0</v>
      </c>
      <c r="F26" s="3" t="b">
        <f>SUM(D26:E26)=calcs!D51</f>
        <v>1</v>
      </c>
      <c r="G26" s="27">
        <f t="shared" si="1"/>
        <v>0</v>
      </c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ht="15.75" customHeight="1">
      <c r="A27" s="31" t="s">
        <v>132</v>
      </c>
      <c r="B27" s="31" t="s">
        <v>77</v>
      </c>
      <c r="C27" s="31" t="s">
        <v>80</v>
      </c>
      <c r="D27" s="31">
        <f>SUMIFS('BIFUBC Output_energy'!G:G,'BIFUBC Output_energy'!A:A,B27,'BIFUBC Output_energy'!B:B,C27)</f>
        <v>0</v>
      </c>
      <c r="E27" s="31">
        <f>SUMIFS('BIFUBC Output_nonenergy'!E:E,'BIFUBC Output_nonenergy'!A:A,B27,'BIFUBC Output_nonenergy'!B:B,C27)</f>
        <v>0</v>
      </c>
      <c r="F27" s="31" t="b">
        <f>SUM(D27:E27)=calcs!D52</f>
        <v>1</v>
      </c>
      <c r="G27" s="27">
        <f t="shared" si="1"/>
        <v>0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ht="15.75" customHeight="1">
      <c r="A28" s="30" t="s">
        <v>93</v>
      </c>
      <c r="B28" s="30" t="s">
        <v>86</v>
      </c>
      <c r="C28" s="30" t="s">
        <v>94</v>
      </c>
      <c r="D28" s="30">
        <f>SUMIFS('BIFUBC Output_energy'!G:G,'BIFUBC Output_energy'!A:A,B28,'BIFUBC Output_energy'!B:B,C28)</f>
        <v>0</v>
      </c>
      <c r="E28" s="30">
        <f>SUMIFS('BIFUBC Output_nonenergy'!E:E,'BIFUBC Output_nonenergy'!A:A,B28,'BIFUBC Output_nonenergy'!B:B,C28)</f>
        <v>0</v>
      </c>
      <c r="F28" s="30" t="b">
        <f>SUM(D28:E28)=calcs!D53</f>
        <v>1</v>
      </c>
      <c r="G28" s="27">
        <f t="shared" si="1"/>
        <v>0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ht="15.75" customHeight="1">
      <c r="A29" s="3" t="s">
        <v>95</v>
      </c>
      <c r="B29" s="3" t="s">
        <v>86</v>
      </c>
      <c r="C29" s="3" t="s">
        <v>79</v>
      </c>
      <c r="D29" s="3">
        <f>SUMIFS('BIFUBC Output_energy'!G:G,'BIFUBC Output_energy'!A:A,B29,'BIFUBC Output_energy'!B:B,C29)</f>
        <v>0</v>
      </c>
      <c r="E29" s="3">
        <f>SUMIFS('BIFUBC Output_nonenergy'!E:E,'BIFUBC Output_nonenergy'!A:A,B29,'BIFUBC Output_nonenergy'!B:B,C29)</f>
        <v>0</v>
      </c>
      <c r="F29" s="3" t="b">
        <f>SUM(D29:E29)=calcs!D54</f>
        <v>1</v>
      </c>
      <c r="G29" s="27">
        <f t="shared" si="1"/>
        <v>0</v>
      </c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ht="15.75" customHeight="1">
      <c r="A30" s="3" t="s">
        <v>96</v>
      </c>
      <c r="B30" s="3" t="s">
        <v>86</v>
      </c>
      <c r="C30" s="3" t="s">
        <v>83</v>
      </c>
      <c r="D30" s="3">
        <f>SUMIFS('BIFUBC Output_energy'!G:G,'BIFUBC Output_energy'!A:A,B30,'BIFUBC Output_energy'!B:B,C30)</f>
        <v>157525151872000</v>
      </c>
      <c r="E30" s="3">
        <f>SUMIFS('BIFUBC Output_nonenergy'!E:E,'BIFUBC Output_nonenergy'!A:A,B30,'BIFUBC Output_nonenergy'!B:B,C30)</f>
        <v>0</v>
      </c>
      <c r="F30" s="3" t="b">
        <f>SUM(D30:E30)=calcs!D55</f>
        <v>1</v>
      </c>
      <c r="G30" s="27">
        <f t="shared" si="1"/>
        <v>0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ht="15.75" customHeight="1">
      <c r="A31" s="3" t="s">
        <v>97</v>
      </c>
      <c r="B31" s="3" t="s">
        <v>86</v>
      </c>
      <c r="C31" s="3" t="s">
        <v>98</v>
      </c>
      <c r="D31" s="3">
        <f>SUMIFS('BIFUBC Output_energy'!G:G,'BIFUBC Output_energy'!A:A,B31,'BIFUBC Output_energy'!B:B,C31)</f>
        <v>0</v>
      </c>
      <c r="E31" s="3">
        <f>SUMIFS('BIFUBC Output_nonenergy'!E:E,'BIFUBC Output_nonenergy'!A:A,B31,'BIFUBC Output_nonenergy'!B:B,C31)</f>
        <v>0</v>
      </c>
      <c r="F31" s="3" t="b">
        <f>SUM(D31:E31)=calcs!D56</f>
        <v>1</v>
      </c>
      <c r="G31" s="27">
        <f t="shared" si="1"/>
        <v>0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ht="15.75" customHeight="1">
      <c r="A32" s="3" t="s">
        <v>99</v>
      </c>
      <c r="B32" s="3" t="s">
        <v>86</v>
      </c>
      <c r="C32" s="3" t="s">
        <v>100</v>
      </c>
      <c r="D32" s="3">
        <f>SUMIFS('BIFUBC Output_energy'!G:G,'BIFUBC Output_energy'!A:A,B32,'BIFUBC Output_energy'!B:B,C32)</f>
        <v>0</v>
      </c>
      <c r="E32" s="3">
        <f>SUMIFS('BIFUBC Output_nonenergy'!E:E,'BIFUBC Output_nonenergy'!A:A,B32,'BIFUBC Output_nonenergy'!B:B,C32)</f>
        <v>0</v>
      </c>
      <c r="F32" s="3" t="b">
        <f>SUM(D32:E32)=calcs!D57</f>
        <v>1</v>
      </c>
      <c r="G32" s="27">
        <f t="shared" si="1"/>
        <v>0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ht="15.75" customHeight="1">
      <c r="A33" s="3" t="s">
        <v>101</v>
      </c>
      <c r="B33" s="3" t="s">
        <v>86</v>
      </c>
      <c r="C33" s="3" t="s">
        <v>41</v>
      </c>
      <c r="D33" s="3">
        <f>SUMIFS('BIFUBC Output_energy'!G:G,'BIFUBC Output_energy'!A:A,B33,'BIFUBC Output_energy'!B:B,C33)</f>
        <v>0</v>
      </c>
      <c r="E33" s="3">
        <f>SUMIFS('BIFUBC Output_nonenergy'!E:E,'BIFUBC Output_nonenergy'!A:A,B33,'BIFUBC Output_nonenergy'!B:B,C33)</f>
        <v>0</v>
      </c>
      <c r="F33" s="3" t="b">
        <f>SUM(D33:E33)=calcs!D58</f>
        <v>1</v>
      </c>
      <c r="G33" s="27">
        <f t="shared" si="1"/>
        <v>0</v>
      </c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ht="15.75" customHeight="1">
      <c r="A34" s="3" t="s">
        <v>102</v>
      </c>
      <c r="B34" s="3" t="s">
        <v>86</v>
      </c>
      <c r="C34" s="3" t="s">
        <v>45</v>
      </c>
      <c r="D34" s="3">
        <f>SUMIFS('BIFUBC Output_energy'!G:G,'BIFUBC Output_energy'!A:A,B34,'BIFUBC Output_energy'!B:B,C34)</f>
        <v>0</v>
      </c>
      <c r="E34" s="3">
        <f>SUMIFS('BIFUBC Output_nonenergy'!E:E,'BIFUBC Output_nonenergy'!A:A,B34,'BIFUBC Output_nonenergy'!B:B,C34)</f>
        <v>0</v>
      </c>
      <c r="F34" s="3" t="b">
        <f>SUM(D34:E34)=calcs!D59</f>
        <v>1</v>
      </c>
      <c r="G34" s="27">
        <f t="shared" si="1"/>
        <v>0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ht="15.75" customHeight="1">
      <c r="A35" s="3" t="s">
        <v>103</v>
      </c>
      <c r="B35" s="3" t="s">
        <v>86</v>
      </c>
      <c r="C35" s="3" t="s">
        <v>47</v>
      </c>
      <c r="D35" s="3">
        <f>SUMIFS('BIFUBC Output_energy'!G:G,'BIFUBC Output_energy'!A:A,B35,'BIFUBC Output_energy'!B:B,C35)</f>
        <v>0</v>
      </c>
      <c r="E35" s="3">
        <f>SUMIFS('BIFUBC Output_nonenergy'!E:E,'BIFUBC Output_nonenergy'!A:A,B35,'BIFUBC Output_nonenergy'!B:B,C35)</f>
        <v>0</v>
      </c>
      <c r="F35" s="3" t="b">
        <f>SUM(D35:E35)=calcs!D60</f>
        <v>1</v>
      </c>
      <c r="G35" s="27">
        <f t="shared" si="1"/>
        <v>0</v>
      </c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ht="15.75" customHeight="1">
      <c r="A36" s="3" t="s">
        <v>104</v>
      </c>
      <c r="B36" s="3" t="s">
        <v>86</v>
      </c>
      <c r="C36" s="3" t="s">
        <v>50</v>
      </c>
      <c r="D36" s="3">
        <f>SUMIFS('BIFUBC Output_energy'!G:G,'BIFUBC Output_energy'!A:A,B36,'BIFUBC Output_energy'!B:B,C36)</f>
        <v>34895119744000</v>
      </c>
      <c r="E36" s="3">
        <f>SUMIFS('BIFUBC Output_nonenergy'!E:E,'BIFUBC Output_nonenergy'!A:A,B36,'BIFUBC Output_nonenergy'!B:B,C36)</f>
        <v>0</v>
      </c>
      <c r="F36" s="3" t="b">
        <f>SUM(D36:E36)=calcs!D61</f>
        <v>1</v>
      </c>
      <c r="G36" s="27">
        <f t="shared" si="1"/>
        <v>0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ht="15.75" customHeight="1">
      <c r="A37" s="3" t="s">
        <v>105</v>
      </c>
      <c r="B37" s="3" t="s">
        <v>86</v>
      </c>
      <c r="C37" s="3" t="s">
        <v>106</v>
      </c>
      <c r="D37" s="3">
        <f>SUMIFS('BIFUBC Output_energy'!G:G,'BIFUBC Output_energy'!A:A,B37,'BIFUBC Output_energy'!B:B,C37)</f>
        <v>123197968000000</v>
      </c>
      <c r="E37" s="3">
        <f>SUMIFS('BIFUBC Output_nonenergy'!E:E,'BIFUBC Output_nonenergy'!A:A,B37,'BIFUBC Output_nonenergy'!B:B,C37)</f>
        <v>134404568192000</v>
      </c>
      <c r="F37" s="3" t="b">
        <f>SUM(D37:E37)=calcs!D62</f>
        <v>1</v>
      </c>
      <c r="G37" s="27">
        <f t="shared" si="1"/>
        <v>0.5217517272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ht="15.75" customHeight="1">
      <c r="A38" s="3" t="s">
        <v>107</v>
      </c>
      <c r="B38" s="3" t="s">
        <v>86</v>
      </c>
      <c r="C38" s="3" t="s">
        <v>108</v>
      </c>
      <c r="D38" s="3">
        <f>SUMIFS('BIFUBC Output_energy'!G:G,'BIFUBC Output_energy'!A:A,B38,'BIFUBC Output_energy'!B:B,C38)</f>
        <v>0</v>
      </c>
      <c r="E38" s="3">
        <f>SUMIFS('BIFUBC Output_nonenergy'!E:E,'BIFUBC Output_nonenergy'!A:A,B38,'BIFUBC Output_nonenergy'!B:B,C38)</f>
        <v>0</v>
      </c>
      <c r="F38" s="3" t="b">
        <f>SUM(D38:E38)=calcs!D63</f>
        <v>1</v>
      </c>
      <c r="G38" s="27">
        <f t="shared" si="1"/>
        <v>0</v>
      </c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ht="15.75" customHeight="1">
      <c r="A39" s="3" t="s">
        <v>109</v>
      </c>
      <c r="B39" s="3" t="s">
        <v>86</v>
      </c>
      <c r="C39" s="3" t="s">
        <v>110</v>
      </c>
      <c r="D39" s="3">
        <f>SUMIFS('BIFUBC Output_energy'!G:G,'BIFUBC Output_energy'!A:A,B39,'BIFUBC Output_energy'!B:B,C39)</f>
        <v>0</v>
      </c>
      <c r="E39" s="3">
        <f>SUMIFS('BIFUBC Output_nonenergy'!E:E,'BIFUBC Output_nonenergy'!A:A,B39,'BIFUBC Output_nonenergy'!B:B,C39)</f>
        <v>0</v>
      </c>
      <c r="F39" s="3" t="b">
        <f>SUM(D39:E39)=calcs!D64</f>
        <v>1</v>
      </c>
      <c r="G39" s="27">
        <f t="shared" si="1"/>
        <v>0</v>
      </c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ht="15.75" customHeight="1">
      <c r="A40" s="3" t="s">
        <v>111</v>
      </c>
      <c r="B40" s="3" t="s">
        <v>86</v>
      </c>
      <c r="C40" s="3" t="s">
        <v>112</v>
      </c>
      <c r="D40" s="3">
        <f>SUMIFS('BIFUBC Output_energy'!G:G,'BIFUBC Output_energy'!A:A,B40,'BIFUBC Output_energy'!B:B,C40)</f>
        <v>0</v>
      </c>
      <c r="E40" s="3">
        <f>SUMIFS('BIFUBC Output_nonenergy'!E:E,'BIFUBC Output_nonenergy'!A:A,B40,'BIFUBC Output_nonenergy'!B:B,C40)</f>
        <v>0</v>
      </c>
      <c r="F40" s="3" t="b">
        <f>SUM(D40:E40)=calcs!D65</f>
        <v>1</v>
      </c>
      <c r="G40" s="27">
        <f t="shared" si="1"/>
        <v>0</v>
      </c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ht="15.75" customHeight="1">
      <c r="A41" s="3" t="s">
        <v>113</v>
      </c>
      <c r="B41" s="3" t="s">
        <v>86</v>
      </c>
      <c r="C41" s="3" t="s">
        <v>59</v>
      </c>
      <c r="D41" s="3">
        <f>SUMIFS('BIFUBC Output_energy'!G:G,'BIFUBC Output_energy'!A:A,B41,'BIFUBC Output_energy'!B:B,C41)</f>
        <v>9297111296000</v>
      </c>
      <c r="E41" s="3">
        <f>SUMIFS('BIFUBC Output_nonenergy'!E:E,'BIFUBC Output_nonenergy'!A:A,B41,'BIFUBC Output_nonenergy'!B:B,C41)</f>
        <v>0</v>
      </c>
      <c r="F41" s="3" t="b">
        <f>SUM(D41:E41)=calcs!D66</f>
        <v>1</v>
      </c>
      <c r="G41" s="27">
        <f t="shared" si="1"/>
        <v>0</v>
      </c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ht="15.75" customHeight="1">
      <c r="A42" s="3" t="s">
        <v>114</v>
      </c>
      <c r="B42" s="3" t="s">
        <v>86</v>
      </c>
      <c r="C42" s="3" t="s">
        <v>84</v>
      </c>
      <c r="D42" s="3">
        <f>SUMIFS('BIFUBC Output_energy'!G:G,'BIFUBC Output_energy'!A:A,B42,'BIFUBC Output_energy'!B:B,C42)</f>
        <v>0</v>
      </c>
      <c r="E42" s="3">
        <f>SUMIFS('BIFUBC Output_nonenergy'!E:E,'BIFUBC Output_nonenergy'!A:A,B42,'BIFUBC Output_nonenergy'!B:B,C42)</f>
        <v>0</v>
      </c>
      <c r="F42" s="3" t="b">
        <f>SUM(D42:E42)=calcs!D67</f>
        <v>1</v>
      </c>
      <c r="G42" s="27">
        <f t="shared" si="1"/>
        <v>0</v>
      </c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ht="15.75" customHeight="1">
      <c r="A43" s="3" t="s">
        <v>115</v>
      </c>
      <c r="B43" s="3" t="s">
        <v>86</v>
      </c>
      <c r="C43" s="3" t="s">
        <v>116</v>
      </c>
      <c r="D43" s="3">
        <f>SUMIFS('BIFUBC Output_energy'!G:G,'BIFUBC Output_energy'!A:A,B43,'BIFUBC Output_energy'!B:B,C43)</f>
        <v>0</v>
      </c>
      <c r="E43" s="3">
        <f>SUMIFS('BIFUBC Output_nonenergy'!E:E,'BIFUBC Output_nonenergy'!A:A,B43,'BIFUBC Output_nonenergy'!B:B,C43)</f>
        <v>0</v>
      </c>
      <c r="F43" s="3" t="b">
        <f>SUM(D43:E43)=calcs!D68</f>
        <v>1</v>
      </c>
      <c r="G43" s="27">
        <f t="shared" si="1"/>
        <v>0</v>
      </c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ht="15.75" customHeight="1">
      <c r="A44" s="3" t="s">
        <v>117</v>
      </c>
      <c r="B44" s="3" t="s">
        <v>86</v>
      </c>
      <c r="C44" s="3" t="s">
        <v>118</v>
      </c>
      <c r="D44" s="3">
        <f>SUMIFS('BIFUBC Output_energy'!G:G,'BIFUBC Output_energy'!A:A,B44,'BIFUBC Output_energy'!B:B,C44)</f>
        <v>0</v>
      </c>
      <c r="E44" s="3">
        <f>SUMIFS('BIFUBC Output_nonenergy'!E:E,'BIFUBC Output_nonenergy'!A:A,B44,'BIFUBC Output_nonenergy'!B:B,C44)</f>
        <v>0</v>
      </c>
      <c r="F44" s="3" t="b">
        <f>SUM(D44:E44)=calcs!D69</f>
        <v>1</v>
      </c>
      <c r="G44" s="27">
        <f t="shared" si="1"/>
        <v>0</v>
      </c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ht="15.75" customHeight="1">
      <c r="A45" s="3" t="s">
        <v>119</v>
      </c>
      <c r="B45" s="3" t="s">
        <v>86</v>
      </c>
      <c r="C45" s="3" t="s">
        <v>120</v>
      </c>
      <c r="D45" s="3">
        <f>SUMIFS('BIFUBC Output_energy'!G:G,'BIFUBC Output_energy'!A:A,B45,'BIFUBC Output_energy'!B:B,C45)</f>
        <v>0</v>
      </c>
      <c r="E45" s="3">
        <f>SUMIFS('BIFUBC Output_nonenergy'!E:E,'BIFUBC Output_nonenergy'!A:A,B45,'BIFUBC Output_nonenergy'!B:B,C45)</f>
        <v>0</v>
      </c>
      <c r="F45" s="3" t="b">
        <f>SUM(D45:E45)=calcs!D70</f>
        <v>1</v>
      </c>
      <c r="G45" s="27">
        <f t="shared" si="1"/>
        <v>0</v>
      </c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ht="15.75" customHeight="1">
      <c r="A46" s="3" t="s">
        <v>121</v>
      </c>
      <c r="B46" s="3" t="s">
        <v>86</v>
      </c>
      <c r="C46" s="3" t="s">
        <v>122</v>
      </c>
      <c r="D46" s="3">
        <f>SUMIFS('BIFUBC Output_energy'!G:G,'BIFUBC Output_energy'!A:A,B46,'BIFUBC Output_energy'!B:B,C46)</f>
        <v>0</v>
      </c>
      <c r="E46" s="3">
        <f>SUMIFS('BIFUBC Output_nonenergy'!E:E,'BIFUBC Output_nonenergy'!A:A,B46,'BIFUBC Output_nonenergy'!B:B,C46)</f>
        <v>0</v>
      </c>
      <c r="F46" s="3" t="b">
        <f>SUM(D46:E46)=calcs!D71</f>
        <v>1</v>
      </c>
      <c r="G46" s="27">
        <f t="shared" si="1"/>
        <v>0</v>
      </c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ht="15.75" customHeight="1">
      <c r="A47" s="3" t="s">
        <v>123</v>
      </c>
      <c r="B47" s="3" t="s">
        <v>86</v>
      </c>
      <c r="C47" s="3" t="s">
        <v>124</v>
      </c>
      <c r="D47" s="3">
        <f>SUMIFS('BIFUBC Output_energy'!G:G,'BIFUBC Output_energy'!A:A,B47,'BIFUBC Output_energy'!B:B,C47)</f>
        <v>0</v>
      </c>
      <c r="E47" s="3">
        <f>SUMIFS('BIFUBC Output_nonenergy'!E:E,'BIFUBC Output_nonenergy'!A:A,B47,'BIFUBC Output_nonenergy'!B:B,C47)</f>
        <v>0</v>
      </c>
      <c r="F47" s="3" t="b">
        <f>SUM(D47:E47)=calcs!D72</f>
        <v>1</v>
      </c>
      <c r="G47" s="27">
        <f t="shared" si="1"/>
        <v>0</v>
      </c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ht="15.75" customHeight="1">
      <c r="A48" s="3" t="s">
        <v>125</v>
      </c>
      <c r="B48" s="3" t="s">
        <v>86</v>
      </c>
      <c r="C48" s="3" t="s">
        <v>126</v>
      </c>
      <c r="D48" s="3">
        <f>SUMIFS('BIFUBC Output_energy'!G:G,'BIFUBC Output_energy'!A:A,B48,'BIFUBC Output_energy'!B:B,C48)</f>
        <v>0</v>
      </c>
      <c r="E48" s="3">
        <f>SUMIFS('BIFUBC Output_nonenergy'!E:E,'BIFUBC Output_nonenergy'!A:A,B48,'BIFUBC Output_nonenergy'!B:B,C48)</f>
        <v>0</v>
      </c>
      <c r="F48" s="3" t="b">
        <f>SUM(D48:E48)=calcs!D73</f>
        <v>1</v>
      </c>
      <c r="G48" s="27">
        <f t="shared" si="1"/>
        <v>0</v>
      </c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ht="15.75" customHeight="1">
      <c r="A49" s="3" t="s">
        <v>127</v>
      </c>
      <c r="B49" s="3" t="s">
        <v>86</v>
      </c>
      <c r="C49" s="3" t="s">
        <v>128</v>
      </c>
      <c r="D49" s="3">
        <f>SUMIFS('BIFUBC Output_energy'!G:G,'BIFUBC Output_energy'!A:A,B49,'BIFUBC Output_energy'!B:B,C49)</f>
        <v>393853652864000</v>
      </c>
      <c r="E49" s="3">
        <f>SUMIFS('BIFUBC Output_nonenergy'!E:E,'BIFUBC Output_nonenergy'!A:A,B49,'BIFUBC Output_nonenergy'!B:B,C49)</f>
        <v>0</v>
      </c>
      <c r="F49" s="3" t="b">
        <f>SUM(D49:E49)=calcs!D74</f>
        <v>1</v>
      </c>
      <c r="G49" s="27">
        <f t="shared" si="1"/>
        <v>0</v>
      </c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ht="15.75" customHeight="1">
      <c r="A50" s="3" t="s">
        <v>129</v>
      </c>
      <c r="B50" s="3" t="s">
        <v>86</v>
      </c>
      <c r="C50" s="3" t="s">
        <v>81</v>
      </c>
      <c r="D50" s="3">
        <f>SUMIFS('BIFUBC Output_energy'!G:G,'BIFUBC Output_energy'!A:A,B50,'BIFUBC Output_energy'!B:B,C50)</f>
        <v>55402438144000</v>
      </c>
      <c r="E50" s="3">
        <f>SUMIFS('BIFUBC Output_nonenergy'!E:E,'BIFUBC Output_nonenergy'!A:A,B50,'BIFUBC Output_nonenergy'!B:B,C50)</f>
        <v>0</v>
      </c>
      <c r="F50" s="3" t="b">
        <f>SUM(D50:E50)=calcs!D75</f>
        <v>1</v>
      </c>
      <c r="G50" s="27">
        <f t="shared" si="1"/>
        <v>0</v>
      </c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ht="15.75" customHeight="1">
      <c r="A51" s="3" t="s">
        <v>130</v>
      </c>
      <c r="B51" s="3" t="s">
        <v>86</v>
      </c>
      <c r="C51" s="3" t="s">
        <v>131</v>
      </c>
      <c r="D51" s="3">
        <f>SUMIFS('BIFUBC Output_energy'!G:G,'BIFUBC Output_energy'!A:A,B51,'BIFUBC Output_energy'!B:B,C51)</f>
        <v>0</v>
      </c>
      <c r="E51" s="3">
        <f>SUMIFS('BIFUBC Output_nonenergy'!E:E,'BIFUBC Output_nonenergy'!A:A,B51,'BIFUBC Output_nonenergy'!B:B,C51)</f>
        <v>0</v>
      </c>
      <c r="F51" s="3" t="b">
        <f>SUM(D51:E51)=calcs!D76</f>
        <v>1</v>
      </c>
      <c r="G51" s="27">
        <f t="shared" si="1"/>
        <v>0</v>
      </c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ht="15.75" customHeight="1">
      <c r="A52" s="31" t="s">
        <v>132</v>
      </c>
      <c r="B52" s="31" t="s">
        <v>86</v>
      </c>
      <c r="C52" s="31" t="s">
        <v>80</v>
      </c>
      <c r="D52" s="31">
        <f>SUMIFS('BIFUBC Output_energy'!G:G,'BIFUBC Output_energy'!A:A,B52,'BIFUBC Output_energy'!B:B,C52)</f>
        <v>0</v>
      </c>
      <c r="E52" s="31">
        <f>SUMIFS('BIFUBC Output_nonenergy'!E:E,'BIFUBC Output_nonenergy'!A:A,B52,'BIFUBC Output_nonenergy'!B:B,C52)</f>
        <v>0</v>
      </c>
      <c r="F52" s="31" t="b">
        <f>SUM(D52:E52)=calcs!D77</f>
        <v>1</v>
      </c>
      <c r="G52" s="27">
        <f t="shared" si="1"/>
        <v>0</v>
      </c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ht="15.75" customHeight="1">
      <c r="A53" s="30" t="s">
        <v>93</v>
      </c>
      <c r="B53" s="30" t="s">
        <v>17</v>
      </c>
      <c r="C53" s="30" t="s">
        <v>94</v>
      </c>
      <c r="D53" s="30">
        <f>SUMIFS('BIFUBC Output_energy'!G:G,'BIFUBC Output_energy'!A:A,B53,'BIFUBC Output_energy'!B:B,C53)</f>
        <v>0</v>
      </c>
      <c r="E53" s="30">
        <f>SUMIFS('BIFUBC Output_nonenergy'!E:E,'BIFUBC Output_nonenergy'!A:A,B53,'BIFUBC Output_nonenergy'!B:B,C53)</f>
        <v>0</v>
      </c>
      <c r="F53" s="30" t="b">
        <f>SUM(D53:E53)=calcs!D78</f>
        <v>1</v>
      </c>
      <c r="G53" s="27">
        <f t="shared" si="1"/>
        <v>0</v>
      </c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ht="15.75" customHeight="1">
      <c r="A54" s="3" t="s">
        <v>95</v>
      </c>
      <c r="B54" s="3" t="s">
        <v>17</v>
      </c>
      <c r="C54" s="3" t="s">
        <v>79</v>
      </c>
      <c r="D54" s="3">
        <f>SUMIFS('BIFUBC Output_energy'!G:G,'BIFUBC Output_energy'!A:A,B54,'BIFUBC Output_energy'!B:B,C54)</f>
        <v>0</v>
      </c>
      <c r="E54" s="3">
        <f>SUMIFS('BIFUBC Output_nonenergy'!E:E,'BIFUBC Output_nonenergy'!A:A,B54,'BIFUBC Output_nonenergy'!B:B,C54)</f>
        <v>0</v>
      </c>
      <c r="F54" s="3" t="b">
        <f>SUM(D54:E54)=calcs!D79</f>
        <v>1</v>
      </c>
      <c r="G54" s="27">
        <f t="shared" si="1"/>
        <v>0</v>
      </c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ht="15.75" customHeight="1">
      <c r="A55" s="3" t="s">
        <v>96</v>
      </c>
      <c r="B55" s="3" t="s">
        <v>17</v>
      </c>
      <c r="C55" s="3" t="s">
        <v>83</v>
      </c>
      <c r="D55" s="3">
        <f>SUMIFS('BIFUBC Output_energy'!G:G,'BIFUBC Output_energy'!A:A,B55,'BIFUBC Output_energy'!B:B,C55)</f>
        <v>0</v>
      </c>
      <c r="E55" s="3">
        <f>SUMIFS('BIFUBC Output_nonenergy'!E:E,'BIFUBC Output_nonenergy'!A:A,B55,'BIFUBC Output_nonenergy'!B:B,C55)</f>
        <v>0</v>
      </c>
      <c r="F55" s="3" t="b">
        <f>SUM(D55:E55)=calcs!D80</f>
        <v>1</v>
      </c>
      <c r="G55" s="27">
        <f t="shared" si="1"/>
        <v>0</v>
      </c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ht="15.75" customHeight="1">
      <c r="A56" s="3" t="s">
        <v>97</v>
      </c>
      <c r="B56" s="3" t="s">
        <v>17</v>
      </c>
      <c r="C56" s="3" t="s">
        <v>98</v>
      </c>
      <c r="D56" s="3">
        <f>SUMIFS('BIFUBC Output_energy'!G:G,'BIFUBC Output_energy'!A:A,B56,'BIFUBC Output_energy'!B:B,C56)</f>
        <v>0</v>
      </c>
      <c r="E56" s="3">
        <f>SUMIFS('BIFUBC Output_nonenergy'!E:E,'BIFUBC Output_nonenergy'!A:A,B56,'BIFUBC Output_nonenergy'!B:B,C56)</f>
        <v>0</v>
      </c>
      <c r="F56" s="3" t="b">
        <f>SUM(D56:E56)=calcs!D81</f>
        <v>1</v>
      </c>
      <c r="G56" s="27">
        <f t="shared" si="1"/>
        <v>0</v>
      </c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ht="15.75" customHeight="1">
      <c r="A57" s="3" t="s">
        <v>99</v>
      </c>
      <c r="B57" s="3" t="s">
        <v>17</v>
      </c>
      <c r="C57" s="3" t="s">
        <v>100</v>
      </c>
      <c r="D57" s="3">
        <f>SUMIFS('BIFUBC Output_energy'!G:G,'BIFUBC Output_energy'!A:A,B57,'BIFUBC Output_energy'!B:B,C57)</f>
        <v>0</v>
      </c>
      <c r="E57" s="3">
        <f>SUMIFS('BIFUBC Output_nonenergy'!E:E,'BIFUBC Output_nonenergy'!A:A,B57,'BIFUBC Output_nonenergy'!B:B,C57)</f>
        <v>0</v>
      </c>
      <c r="F57" s="3" t="b">
        <f>SUM(D57:E57)=calcs!D82</f>
        <v>1</v>
      </c>
      <c r="G57" s="27">
        <f t="shared" si="1"/>
        <v>0</v>
      </c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ht="15.75" customHeight="1">
      <c r="A58" s="3" t="s">
        <v>101</v>
      </c>
      <c r="B58" s="3" t="s">
        <v>17</v>
      </c>
      <c r="C58" s="3" t="s">
        <v>41</v>
      </c>
      <c r="D58" s="3">
        <f>SUMIFS('BIFUBC Output_energy'!G:G,'BIFUBC Output_energy'!A:A,B58,'BIFUBC Output_energy'!B:B,C58)</f>
        <v>0</v>
      </c>
      <c r="E58" s="3">
        <f>SUMIFS('BIFUBC Output_nonenergy'!E:E,'BIFUBC Output_nonenergy'!A:A,B58,'BIFUBC Output_nonenergy'!B:B,C58)</f>
        <v>0</v>
      </c>
      <c r="F58" s="3" t="b">
        <f>SUM(D58:E58)=calcs!D83</f>
        <v>1</v>
      </c>
      <c r="G58" s="27">
        <f t="shared" si="1"/>
        <v>0</v>
      </c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ht="15.75" customHeight="1">
      <c r="A59" s="3" t="s">
        <v>102</v>
      </c>
      <c r="B59" s="3" t="s">
        <v>17</v>
      </c>
      <c r="C59" s="3" t="s">
        <v>45</v>
      </c>
      <c r="D59" s="3">
        <f>SUMIFS('BIFUBC Output_energy'!G:G,'BIFUBC Output_energy'!A:A,B59,'BIFUBC Output_energy'!B:B,C59)</f>
        <v>0</v>
      </c>
      <c r="E59" s="3">
        <f>SUMIFS('BIFUBC Output_nonenergy'!E:E,'BIFUBC Output_nonenergy'!A:A,B59,'BIFUBC Output_nonenergy'!B:B,C59)</f>
        <v>0</v>
      </c>
      <c r="F59" s="3" t="b">
        <f>SUM(D59:E59)=calcs!D84</f>
        <v>1</v>
      </c>
      <c r="G59" s="27">
        <f t="shared" si="1"/>
        <v>0</v>
      </c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ht="15.75" customHeight="1">
      <c r="A60" s="3" t="s">
        <v>103</v>
      </c>
      <c r="B60" s="3" t="s">
        <v>17</v>
      </c>
      <c r="C60" s="3" t="s">
        <v>47</v>
      </c>
      <c r="D60" s="3">
        <f>SUMIFS('BIFUBC Output_energy'!G:G,'BIFUBC Output_energy'!A:A,B60,'BIFUBC Output_energy'!B:B,C60)</f>
        <v>0</v>
      </c>
      <c r="E60" s="3">
        <f>SUMIFS('BIFUBC Output_nonenergy'!E:E,'BIFUBC Output_nonenergy'!A:A,B60,'BIFUBC Output_nonenergy'!B:B,C60)</f>
        <v>0</v>
      </c>
      <c r="F60" s="3" t="b">
        <f>SUM(D60:E60)=calcs!D85</f>
        <v>1</v>
      </c>
      <c r="G60" s="27">
        <f t="shared" si="1"/>
        <v>0</v>
      </c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ht="15.75" customHeight="1">
      <c r="A61" s="3" t="s">
        <v>104</v>
      </c>
      <c r="B61" s="3" t="s">
        <v>17</v>
      </c>
      <c r="C61" s="3" t="s">
        <v>50</v>
      </c>
      <c r="D61" s="3">
        <f>SUMIFS('BIFUBC Output_energy'!G:G,'BIFUBC Output_energy'!A:A,B61,'BIFUBC Output_energy'!B:B,C61)</f>
        <v>0</v>
      </c>
      <c r="E61" s="3">
        <f>SUMIFS('BIFUBC Output_nonenergy'!E:E,'BIFUBC Output_nonenergy'!A:A,B61,'BIFUBC Output_nonenergy'!B:B,C61)</f>
        <v>0</v>
      </c>
      <c r="F61" s="3" t="b">
        <f>SUM(D61:E61)=calcs!D86</f>
        <v>1</v>
      </c>
      <c r="G61" s="27">
        <f t="shared" si="1"/>
        <v>0</v>
      </c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ht="15.75" customHeight="1">
      <c r="A62" s="3" t="s">
        <v>105</v>
      </c>
      <c r="B62" s="3" t="s">
        <v>17</v>
      </c>
      <c r="C62" s="3" t="s">
        <v>106</v>
      </c>
      <c r="D62" s="3">
        <f>SUMIFS('BIFUBC Output_energy'!G:G,'BIFUBC Output_energy'!A:A,B62,'BIFUBC Output_energy'!B:B,C62)</f>
        <v>0</v>
      </c>
      <c r="E62" s="3">
        <f>SUMIFS('BIFUBC Output_nonenergy'!E:E,'BIFUBC Output_nonenergy'!A:A,B62,'BIFUBC Output_nonenergy'!B:B,C62)</f>
        <v>0</v>
      </c>
      <c r="F62" s="3" t="b">
        <f>SUM(D62:E62)=calcs!D87</f>
        <v>1</v>
      </c>
      <c r="G62" s="27">
        <f t="shared" si="1"/>
        <v>0</v>
      </c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ht="15.75" customHeight="1">
      <c r="A63" s="3" t="s">
        <v>107</v>
      </c>
      <c r="B63" s="3" t="s">
        <v>17</v>
      </c>
      <c r="C63" s="3" t="s">
        <v>108</v>
      </c>
      <c r="D63" s="3">
        <f>SUMIFS('BIFUBC Output_energy'!G:G,'BIFUBC Output_energy'!A:A,B63,'BIFUBC Output_energy'!B:B,C63)</f>
        <v>0</v>
      </c>
      <c r="E63" s="3">
        <f>SUMIFS('BIFUBC Output_nonenergy'!E:E,'BIFUBC Output_nonenergy'!A:A,B63,'BIFUBC Output_nonenergy'!B:B,C63)</f>
        <v>0</v>
      </c>
      <c r="F63" s="3" t="b">
        <f>SUM(D63:E63)=calcs!D88</f>
        <v>1</v>
      </c>
      <c r="G63" s="27">
        <f t="shared" si="1"/>
        <v>0</v>
      </c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ht="15.75" customHeight="1">
      <c r="A64" s="3" t="s">
        <v>109</v>
      </c>
      <c r="B64" s="3" t="s">
        <v>17</v>
      </c>
      <c r="C64" s="3" t="s">
        <v>110</v>
      </c>
      <c r="D64" s="3">
        <f>SUMIFS('BIFUBC Output_energy'!G:G,'BIFUBC Output_energy'!A:A,B64,'BIFUBC Output_energy'!B:B,C64)</f>
        <v>0</v>
      </c>
      <c r="E64" s="3">
        <f>SUMIFS('BIFUBC Output_nonenergy'!E:E,'BIFUBC Output_nonenergy'!A:A,B64,'BIFUBC Output_nonenergy'!B:B,C64)</f>
        <v>0</v>
      </c>
      <c r="F64" s="3" t="b">
        <f>SUM(D64:E64)=calcs!D89</f>
        <v>1</v>
      </c>
      <c r="G64" s="27">
        <f t="shared" si="1"/>
        <v>0</v>
      </c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ht="15.75" customHeight="1">
      <c r="A65" s="3" t="s">
        <v>111</v>
      </c>
      <c r="B65" s="3" t="s">
        <v>17</v>
      </c>
      <c r="C65" s="3" t="s">
        <v>112</v>
      </c>
      <c r="D65" s="3">
        <f>SUMIFS('BIFUBC Output_energy'!G:G,'BIFUBC Output_energy'!A:A,B65,'BIFUBC Output_energy'!B:B,C65)</f>
        <v>0</v>
      </c>
      <c r="E65" s="3">
        <f>SUMIFS('BIFUBC Output_nonenergy'!E:E,'BIFUBC Output_nonenergy'!A:A,B65,'BIFUBC Output_nonenergy'!B:B,C65)</f>
        <v>0</v>
      </c>
      <c r="F65" s="3" t="b">
        <f>SUM(D65:E65)=calcs!D90</f>
        <v>1</v>
      </c>
      <c r="G65" s="27">
        <f t="shared" si="1"/>
        <v>0</v>
      </c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ht="15.75" customHeight="1">
      <c r="A66" s="3" t="s">
        <v>113</v>
      </c>
      <c r="B66" s="3" t="s">
        <v>17</v>
      </c>
      <c r="C66" s="3" t="s">
        <v>59</v>
      </c>
      <c r="D66" s="3">
        <f>SUMIFS('BIFUBC Output_energy'!G:G,'BIFUBC Output_energy'!A:A,B66,'BIFUBC Output_energy'!B:B,C66)</f>
        <v>0</v>
      </c>
      <c r="E66" s="3">
        <f>SUMIFS('BIFUBC Output_nonenergy'!E:E,'BIFUBC Output_nonenergy'!A:A,B66,'BIFUBC Output_nonenergy'!B:B,C66)</f>
        <v>0</v>
      </c>
      <c r="F66" s="3" t="b">
        <f>SUM(D66:E66)=calcs!D91</f>
        <v>1</v>
      </c>
      <c r="G66" s="27">
        <f t="shared" si="1"/>
        <v>0</v>
      </c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ht="15.75" customHeight="1">
      <c r="A67" s="3" t="s">
        <v>114</v>
      </c>
      <c r="B67" s="3" t="s">
        <v>17</v>
      </c>
      <c r="C67" s="3" t="s">
        <v>84</v>
      </c>
      <c r="D67" s="3">
        <f>SUMIFS('BIFUBC Output_energy'!G:G,'BIFUBC Output_energy'!A:A,B67,'BIFUBC Output_energy'!B:B,C67)</f>
        <v>0</v>
      </c>
      <c r="E67" s="3">
        <f>SUMIFS('BIFUBC Output_nonenergy'!E:E,'BIFUBC Output_nonenergy'!A:A,B67,'BIFUBC Output_nonenergy'!B:B,C67)</f>
        <v>0</v>
      </c>
      <c r="F67" s="3" t="b">
        <f>SUM(D67:E67)=calcs!D92</f>
        <v>1</v>
      </c>
      <c r="G67" s="27">
        <f t="shared" si="1"/>
        <v>0</v>
      </c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ht="15.75" customHeight="1">
      <c r="A68" s="3" t="s">
        <v>115</v>
      </c>
      <c r="B68" s="3" t="s">
        <v>17</v>
      </c>
      <c r="C68" s="3" t="s">
        <v>116</v>
      </c>
      <c r="D68" s="3">
        <f>SUMIFS('BIFUBC Output_energy'!G:G,'BIFUBC Output_energy'!A:A,B68,'BIFUBC Output_energy'!B:B,C68)</f>
        <v>0</v>
      </c>
      <c r="E68" s="3">
        <f>SUMIFS('BIFUBC Output_nonenergy'!E:E,'BIFUBC Output_nonenergy'!A:A,B68,'BIFUBC Output_nonenergy'!B:B,C68)</f>
        <v>0</v>
      </c>
      <c r="F68" s="3" t="b">
        <f>SUM(D68:E68)=calcs!D93</f>
        <v>1</v>
      </c>
      <c r="G68" s="27">
        <f t="shared" si="1"/>
        <v>0</v>
      </c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ht="15.75" customHeight="1">
      <c r="A69" s="3" t="s">
        <v>117</v>
      </c>
      <c r="B69" s="3" t="s">
        <v>17</v>
      </c>
      <c r="C69" s="3" t="s">
        <v>118</v>
      </c>
      <c r="D69" s="3">
        <f>SUMIFS('BIFUBC Output_energy'!G:G,'BIFUBC Output_energy'!A:A,B69,'BIFUBC Output_energy'!B:B,C69)</f>
        <v>0</v>
      </c>
      <c r="E69" s="3">
        <f>SUMIFS('BIFUBC Output_nonenergy'!E:E,'BIFUBC Output_nonenergy'!A:A,B69,'BIFUBC Output_nonenergy'!B:B,C69)</f>
        <v>0</v>
      </c>
      <c r="F69" s="3" t="b">
        <f>SUM(D69:E69)=calcs!D94</f>
        <v>1</v>
      </c>
      <c r="G69" s="27">
        <f t="shared" si="1"/>
        <v>0</v>
      </c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ht="15.75" customHeight="1">
      <c r="A70" s="3" t="s">
        <v>119</v>
      </c>
      <c r="B70" s="3" t="s">
        <v>17</v>
      </c>
      <c r="C70" s="3" t="s">
        <v>120</v>
      </c>
      <c r="D70" s="3">
        <f>SUMIFS('BIFUBC Output_energy'!G:G,'BIFUBC Output_energy'!A:A,B70,'BIFUBC Output_energy'!B:B,C70)</f>
        <v>0</v>
      </c>
      <c r="E70" s="3">
        <f>SUMIFS('BIFUBC Output_nonenergy'!E:E,'BIFUBC Output_nonenergy'!A:A,B70,'BIFUBC Output_nonenergy'!B:B,C70)</f>
        <v>0</v>
      </c>
      <c r="F70" s="3" t="b">
        <f>SUM(D70:E70)=calcs!D95</f>
        <v>1</v>
      </c>
      <c r="G70" s="27">
        <f t="shared" si="1"/>
        <v>0</v>
      </c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ht="15.75" customHeight="1">
      <c r="A71" s="3" t="s">
        <v>121</v>
      </c>
      <c r="B71" s="3" t="s">
        <v>17</v>
      </c>
      <c r="C71" s="3" t="s">
        <v>122</v>
      </c>
      <c r="D71" s="3">
        <f>SUMIFS('BIFUBC Output_energy'!G:G,'BIFUBC Output_energy'!A:A,B71,'BIFUBC Output_energy'!B:B,C71)</f>
        <v>0</v>
      </c>
      <c r="E71" s="3">
        <f>SUMIFS('BIFUBC Output_nonenergy'!E:E,'BIFUBC Output_nonenergy'!A:A,B71,'BIFUBC Output_nonenergy'!B:B,C71)</f>
        <v>0</v>
      </c>
      <c r="F71" s="3" t="b">
        <f>SUM(D71:E71)=calcs!D96</f>
        <v>1</v>
      </c>
      <c r="G71" s="27">
        <f t="shared" si="1"/>
        <v>0</v>
      </c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ht="15.75" customHeight="1">
      <c r="A72" s="3" t="s">
        <v>123</v>
      </c>
      <c r="B72" s="3" t="s">
        <v>17</v>
      </c>
      <c r="C72" s="3" t="s">
        <v>124</v>
      </c>
      <c r="D72" s="3">
        <f>SUMIFS('BIFUBC Output_energy'!G:G,'BIFUBC Output_energy'!A:A,B72,'BIFUBC Output_energy'!B:B,C72)</f>
        <v>0</v>
      </c>
      <c r="E72" s="3">
        <f>SUMIFS('BIFUBC Output_nonenergy'!E:E,'BIFUBC Output_nonenergy'!A:A,B72,'BIFUBC Output_nonenergy'!B:B,C72)</f>
        <v>0</v>
      </c>
      <c r="F72" s="3" t="b">
        <f>SUM(D72:E72)=calcs!D97</f>
        <v>1</v>
      </c>
      <c r="G72" s="27">
        <f t="shared" si="1"/>
        <v>0</v>
      </c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ht="15.75" customHeight="1">
      <c r="A73" s="3" t="s">
        <v>125</v>
      </c>
      <c r="B73" s="3" t="s">
        <v>17</v>
      </c>
      <c r="C73" s="3" t="s">
        <v>126</v>
      </c>
      <c r="D73" s="3">
        <f>SUMIFS('BIFUBC Output_energy'!G:G,'BIFUBC Output_energy'!A:A,B73,'BIFUBC Output_energy'!B:B,C73)</f>
        <v>0</v>
      </c>
      <c r="E73" s="3">
        <f>SUMIFS('BIFUBC Output_nonenergy'!E:E,'BIFUBC Output_nonenergy'!A:A,B73,'BIFUBC Output_nonenergy'!B:B,C73)</f>
        <v>0</v>
      </c>
      <c r="F73" s="3" t="b">
        <f>SUM(D73:E73)=calcs!D98</f>
        <v>1</v>
      </c>
      <c r="G73" s="27">
        <f t="shared" si="1"/>
        <v>0</v>
      </c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ht="15.75" customHeight="1">
      <c r="A74" s="3" t="s">
        <v>127</v>
      </c>
      <c r="B74" s="3" t="s">
        <v>17</v>
      </c>
      <c r="C74" s="3" t="s">
        <v>128</v>
      </c>
      <c r="D74" s="3">
        <f>SUMIFS('BIFUBC Output_energy'!G:G,'BIFUBC Output_energy'!A:A,B74,'BIFUBC Output_energy'!B:B,C74)</f>
        <v>302454530560000</v>
      </c>
      <c r="E74" s="3">
        <f>SUMIFS('BIFUBC Output_nonenergy'!E:E,'BIFUBC Output_nonenergy'!A:A,B74,'BIFUBC Output_nonenergy'!B:B,C74)</f>
        <v>0</v>
      </c>
      <c r="F74" s="3" t="b">
        <f>SUM(D74:E74)=calcs!D99</f>
        <v>1</v>
      </c>
      <c r="G74" s="27">
        <f t="shared" si="1"/>
        <v>0</v>
      </c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ht="15.75" customHeight="1">
      <c r="A75" s="3" t="s">
        <v>129</v>
      </c>
      <c r="B75" s="3" t="s">
        <v>17</v>
      </c>
      <c r="C75" s="3" t="s">
        <v>81</v>
      </c>
      <c r="D75" s="3">
        <f>SUMIFS('BIFUBC Output_energy'!G:G,'BIFUBC Output_energy'!A:A,B75,'BIFUBC Output_energy'!B:B,C75)</f>
        <v>0</v>
      </c>
      <c r="E75" s="3">
        <f>SUMIFS('BIFUBC Output_nonenergy'!E:E,'BIFUBC Output_nonenergy'!A:A,B75,'BIFUBC Output_nonenergy'!B:B,C75)</f>
        <v>0</v>
      </c>
      <c r="F75" s="3" t="b">
        <f>SUM(D75:E75)=calcs!D100</f>
        <v>1</v>
      </c>
      <c r="G75" s="27">
        <f t="shared" si="1"/>
        <v>0</v>
      </c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ht="15.75" customHeight="1">
      <c r="A76" s="3" t="s">
        <v>130</v>
      </c>
      <c r="B76" s="3" t="s">
        <v>17</v>
      </c>
      <c r="C76" s="3" t="s">
        <v>131</v>
      </c>
      <c r="D76" s="3">
        <f>SUMIFS('BIFUBC Output_energy'!G:G,'BIFUBC Output_energy'!A:A,B76,'BIFUBC Output_energy'!B:B,C76)</f>
        <v>0</v>
      </c>
      <c r="E76" s="3">
        <f>SUMIFS('BIFUBC Output_nonenergy'!E:E,'BIFUBC Output_nonenergy'!A:A,B76,'BIFUBC Output_nonenergy'!B:B,C76)</f>
        <v>0</v>
      </c>
      <c r="F76" s="3" t="b">
        <f>SUM(D76:E76)=calcs!D101</f>
        <v>1</v>
      </c>
      <c r="G76" s="27">
        <f t="shared" si="1"/>
        <v>0</v>
      </c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ht="15.75" customHeight="1">
      <c r="A77" s="31" t="s">
        <v>132</v>
      </c>
      <c r="B77" s="31" t="s">
        <v>17</v>
      </c>
      <c r="C77" s="31" t="s">
        <v>80</v>
      </c>
      <c r="D77" s="31">
        <f>SUMIFS('BIFUBC Output_energy'!G:G,'BIFUBC Output_energy'!A:A,B77,'BIFUBC Output_energy'!B:B,C77)</f>
        <v>0</v>
      </c>
      <c r="E77" s="31">
        <f>SUMIFS('BIFUBC Output_nonenergy'!E:E,'BIFUBC Output_nonenergy'!A:A,B77,'BIFUBC Output_nonenergy'!B:B,C77)</f>
        <v>0</v>
      </c>
      <c r="F77" s="31" t="b">
        <f>SUM(D77:E77)=calcs!D102</f>
        <v>1</v>
      </c>
      <c r="G77" s="27">
        <f t="shared" si="1"/>
        <v>0</v>
      </c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ht="15.75" customHeight="1">
      <c r="A78" s="30" t="s">
        <v>93</v>
      </c>
      <c r="B78" s="30" t="s">
        <v>88</v>
      </c>
      <c r="C78" s="30" t="s">
        <v>94</v>
      </c>
      <c r="D78" s="30">
        <f>SUMIFS('BIFUBC Output_energy'!G:G,'BIFUBC Output_energy'!A:A,B78,'BIFUBC Output_energy'!B:B,C78)</f>
        <v>29405590144000</v>
      </c>
      <c r="E78" s="30">
        <f>SUMIFS('BIFUBC Output_nonenergy'!E:E,'BIFUBC Output_nonenergy'!A:A,B78,'BIFUBC Output_nonenergy'!B:B,C78)</f>
        <v>0</v>
      </c>
      <c r="F78" s="30" t="b">
        <f>SUM(D78:E78)=calcs!D103</f>
        <v>1</v>
      </c>
      <c r="G78" s="27">
        <f t="shared" si="1"/>
        <v>0</v>
      </c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ht="15.75" customHeight="1">
      <c r="A79" s="3" t="s">
        <v>95</v>
      </c>
      <c r="B79" s="3" t="s">
        <v>88</v>
      </c>
      <c r="C79" s="3" t="s">
        <v>79</v>
      </c>
      <c r="D79" s="3">
        <f>SUMIFS('BIFUBC Output_energy'!G:G,'BIFUBC Output_energy'!A:A,B79,'BIFUBC Output_energy'!B:B,C79)</f>
        <v>0</v>
      </c>
      <c r="E79" s="3">
        <f>SUMIFS('BIFUBC Output_nonenergy'!E:E,'BIFUBC Output_nonenergy'!A:A,B79,'BIFUBC Output_nonenergy'!B:B,C79)</f>
        <v>0</v>
      </c>
      <c r="F79" s="3" t="b">
        <f>SUM(D79:E79)=calcs!D104</f>
        <v>1</v>
      </c>
      <c r="G79" s="27">
        <f t="shared" si="1"/>
        <v>0</v>
      </c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 ht="15.75" customHeight="1">
      <c r="A80" s="3" t="s">
        <v>96</v>
      </c>
      <c r="B80" s="3" t="s">
        <v>88</v>
      </c>
      <c r="C80" s="3" t="s">
        <v>83</v>
      </c>
      <c r="D80" s="3">
        <f>SUMIFS('BIFUBC Output_energy'!G:G,'BIFUBC Output_energy'!A:A,B80,'BIFUBC Output_energy'!B:B,C80)</f>
        <v>0</v>
      </c>
      <c r="E80" s="3">
        <f>SUMIFS('BIFUBC Output_nonenergy'!E:E,'BIFUBC Output_nonenergy'!A:A,B80,'BIFUBC Output_nonenergy'!B:B,C80)</f>
        <v>0</v>
      </c>
      <c r="F80" s="3" t="b">
        <f>SUM(D80:E80)=calcs!D105</f>
        <v>1</v>
      </c>
      <c r="G80" s="27">
        <f t="shared" si="1"/>
        <v>0</v>
      </c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 ht="15.75" customHeight="1">
      <c r="A81" s="3" t="s">
        <v>97</v>
      </c>
      <c r="B81" s="3" t="s">
        <v>88</v>
      </c>
      <c r="C81" s="3" t="s">
        <v>98</v>
      </c>
      <c r="D81" s="3">
        <f>SUMIFS('BIFUBC Output_energy'!G:G,'BIFUBC Output_energy'!A:A,B81,'BIFUBC Output_energy'!B:B,C81)</f>
        <v>11901722368000</v>
      </c>
      <c r="E81" s="3">
        <f>SUMIFS('BIFUBC Output_nonenergy'!E:E,'BIFUBC Output_nonenergy'!A:A,B81,'BIFUBC Output_nonenergy'!B:B,C81)</f>
        <v>0</v>
      </c>
      <c r="F81" s="3" t="b">
        <f>SUM(D81:E81)=calcs!D106</f>
        <v>1</v>
      </c>
      <c r="G81" s="27">
        <f t="shared" si="1"/>
        <v>0</v>
      </c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 ht="15.75" customHeight="1">
      <c r="A82" s="3" t="s">
        <v>99</v>
      </c>
      <c r="B82" s="3" t="s">
        <v>88</v>
      </c>
      <c r="C82" s="3" t="s">
        <v>100</v>
      </c>
      <c r="D82" s="3">
        <f>SUMIFS('BIFUBC Output_energy'!G:G,'BIFUBC Output_energy'!A:A,B82,'BIFUBC Output_energy'!B:B,C82)</f>
        <v>6819515904000</v>
      </c>
      <c r="E82" s="3">
        <f>SUMIFS('BIFUBC Output_nonenergy'!E:E,'BIFUBC Output_nonenergy'!A:A,B82,'BIFUBC Output_nonenergy'!B:B,C82)</f>
        <v>0</v>
      </c>
      <c r="F82" s="3" t="b">
        <f>SUM(D82:E82)=calcs!D107</f>
        <v>1</v>
      </c>
      <c r="G82" s="27">
        <f t="shared" si="1"/>
        <v>0</v>
      </c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ht="15.75" customHeight="1">
      <c r="A83" s="3" t="s">
        <v>101</v>
      </c>
      <c r="B83" s="3" t="s">
        <v>88</v>
      </c>
      <c r="C83" s="3" t="s">
        <v>41</v>
      </c>
      <c r="D83" s="3">
        <f>SUMIFS('BIFUBC Output_energy'!G:G,'BIFUBC Output_energy'!A:A,B83,'BIFUBC Output_energy'!B:B,C83)</f>
        <v>13151959808000</v>
      </c>
      <c r="E83" s="3">
        <f>SUMIFS('BIFUBC Output_nonenergy'!E:E,'BIFUBC Output_nonenergy'!A:A,B83,'BIFUBC Output_nonenergy'!B:B,C83)</f>
        <v>0</v>
      </c>
      <c r="F83" s="3" t="b">
        <f>SUM(D83:E83)=calcs!D108</f>
        <v>1</v>
      </c>
      <c r="G83" s="27">
        <f t="shared" si="1"/>
        <v>0</v>
      </c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 ht="15.75" customHeight="1">
      <c r="A84" s="3" t="s">
        <v>102</v>
      </c>
      <c r="B84" s="3" t="s">
        <v>88</v>
      </c>
      <c r="C84" s="3" t="s">
        <v>45</v>
      </c>
      <c r="D84" s="3">
        <f>SUMIFS('BIFUBC Output_energy'!G:G,'BIFUBC Output_energy'!A:A,B84,'BIFUBC Output_energy'!B:B,C84)</f>
        <v>0</v>
      </c>
      <c r="E84" s="3">
        <f>SUMIFS('BIFUBC Output_nonenergy'!E:E,'BIFUBC Output_nonenergy'!A:A,B84,'BIFUBC Output_nonenergy'!B:B,C84)</f>
        <v>0</v>
      </c>
      <c r="F84" s="3" t="b">
        <f>SUM(D84:E84)=calcs!D109</f>
        <v>1</v>
      </c>
      <c r="G84" s="27">
        <f t="shared" si="1"/>
        <v>0</v>
      </c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 ht="15.75" customHeight="1">
      <c r="A85" s="3" t="s">
        <v>103</v>
      </c>
      <c r="B85" s="3" t="s">
        <v>88</v>
      </c>
      <c r="C85" s="3" t="s">
        <v>47</v>
      </c>
      <c r="D85" s="3">
        <f>SUMIFS('BIFUBC Output_energy'!G:G,'BIFUBC Output_energy'!A:A,B85,'BIFUBC Output_energy'!B:B,C85)</f>
        <v>0</v>
      </c>
      <c r="E85" s="3">
        <f>SUMIFS('BIFUBC Output_nonenergy'!E:E,'BIFUBC Output_nonenergy'!A:A,B85,'BIFUBC Output_nonenergy'!B:B,C85)</f>
        <v>0</v>
      </c>
      <c r="F85" s="3" t="b">
        <f>SUM(D85:E85)=calcs!D110</f>
        <v>1</v>
      </c>
      <c r="G85" s="27">
        <f t="shared" si="1"/>
        <v>0</v>
      </c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 ht="15.75" customHeight="1">
      <c r="A86" s="3" t="s">
        <v>104</v>
      </c>
      <c r="B86" s="3" t="s">
        <v>88</v>
      </c>
      <c r="C86" s="3" t="s">
        <v>50</v>
      </c>
      <c r="D86" s="3">
        <f>SUMIFS('BIFUBC Output_energy'!G:G,'BIFUBC Output_energy'!A:A,B86,'BIFUBC Output_energy'!B:B,C86)</f>
        <v>33400465408000</v>
      </c>
      <c r="E86" s="3">
        <f>SUMIFS('BIFUBC Output_nonenergy'!E:E,'BIFUBC Output_nonenergy'!A:A,B86,'BIFUBC Output_nonenergy'!B:B,C86)</f>
        <v>16707621120000</v>
      </c>
      <c r="F86" s="3" t="b">
        <f>SUM(D86:E86)=calcs!D111</f>
        <v>1</v>
      </c>
      <c r="G86" s="27">
        <f t="shared" si="1"/>
        <v>0.333431633</v>
      </c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ht="15.75" customHeight="1">
      <c r="A87" s="3" t="s">
        <v>105</v>
      </c>
      <c r="B87" s="3" t="s">
        <v>88</v>
      </c>
      <c r="C87" s="3" t="s">
        <v>106</v>
      </c>
      <c r="D87" s="3">
        <f>SUMIFS('BIFUBC Output_energy'!G:G,'BIFUBC Output_energy'!A:A,B87,'BIFUBC Output_energy'!B:B,C87)</f>
        <v>5439393920000</v>
      </c>
      <c r="E87" s="3">
        <f>SUMIFS('BIFUBC Output_nonenergy'!E:E,'BIFUBC Output_nonenergy'!A:A,B87,'BIFUBC Output_nonenergy'!B:B,C87)</f>
        <v>77951494912000</v>
      </c>
      <c r="F87" s="3" t="b">
        <f>SUM(D87:E87)=calcs!D112</f>
        <v>1</v>
      </c>
      <c r="G87" s="27">
        <f t="shared" si="1"/>
        <v>0.9347723235</v>
      </c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 ht="15.75" customHeight="1">
      <c r="A88" s="3" t="s">
        <v>107</v>
      </c>
      <c r="B88" s="3" t="s">
        <v>88</v>
      </c>
      <c r="C88" s="3" t="s">
        <v>108</v>
      </c>
      <c r="D88" s="3">
        <f>SUMIFS('BIFUBC Output_energy'!G:G,'BIFUBC Output_energy'!A:A,B88,'BIFUBC Output_energy'!B:B,C88)</f>
        <v>0</v>
      </c>
      <c r="E88" s="3">
        <f>SUMIFS('BIFUBC Output_nonenergy'!E:E,'BIFUBC Output_nonenergy'!A:A,B88,'BIFUBC Output_nonenergy'!B:B,C88)</f>
        <v>0</v>
      </c>
      <c r="F88" s="3" t="b">
        <f>SUM(D88:E88)=calcs!D113</f>
        <v>1</v>
      </c>
      <c r="G88" s="27">
        <f t="shared" si="1"/>
        <v>0</v>
      </c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 ht="15.75" customHeight="1">
      <c r="A89" s="3" t="s">
        <v>109</v>
      </c>
      <c r="B89" s="3" t="s">
        <v>88</v>
      </c>
      <c r="C89" s="3" t="s">
        <v>110</v>
      </c>
      <c r="D89" s="3">
        <f>SUMIFS('BIFUBC Output_energy'!G:G,'BIFUBC Output_energy'!A:A,B89,'BIFUBC Output_energy'!B:B,C89)</f>
        <v>0</v>
      </c>
      <c r="E89" s="3">
        <f>SUMIFS('BIFUBC Output_nonenergy'!E:E,'BIFUBC Output_nonenergy'!A:A,B89,'BIFUBC Output_nonenergy'!B:B,C89)</f>
        <v>0</v>
      </c>
      <c r="F89" s="3" t="b">
        <f>SUM(D89:E89)=calcs!D114</f>
        <v>1</v>
      </c>
      <c r="G89" s="27">
        <f t="shared" si="1"/>
        <v>0</v>
      </c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 ht="15.75" customHeight="1">
      <c r="A90" s="3" t="s">
        <v>111</v>
      </c>
      <c r="B90" s="3" t="s">
        <v>88</v>
      </c>
      <c r="C90" s="3" t="s">
        <v>112</v>
      </c>
      <c r="D90" s="3">
        <f>SUMIFS('BIFUBC Output_energy'!G:G,'BIFUBC Output_energy'!A:A,B90,'BIFUBC Output_energy'!B:B,C90)</f>
        <v>7939868800000</v>
      </c>
      <c r="E90" s="3">
        <f>SUMIFS('BIFUBC Output_nonenergy'!E:E,'BIFUBC Output_nonenergy'!A:A,B90,'BIFUBC Output_nonenergy'!B:B,C90)</f>
        <v>0</v>
      </c>
      <c r="F90" s="3" t="b">
        <f>SUM(D90:E90)=calcs!D115</f>
        <v>1</v>
      </c>
      <c r="G90" s="27">
        <f t="shared" si="1"/>
        <v>0</v>
      </c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 ht="15.75" customHeight="1">
      <c r="A91" s="3" t="s">
        <v>113</v>
      </c>
      <c r="B91" s="3" t="s">
        <v>88</v>
      </c>
      <c r="C91" s="3" t="s">
        <v>59</v>
      </c>
      <c r="D91" s="3">
        <f>SUMIFS('BIFUBC Output_energy'!G:G,'BIFUBC Output_energy'!A:A,B91,'BIFUBC Output_energy'!B:B,C91)</f>
        <v>2597897216000</v>
      </c>
      <c r="E91" s="3">
        <f>SUMIFS('BIFUBC Output_nonenergy'!E:E,'BIFUBC Output_nonenergy'!A:A,B91,'BIFUBC Output_nonenergy'!B:B,C91)</f>
        <v>0</v>
      </c>
      <c r="F91" s="3" t="b">
        <f>SUM(D91:E91)=calcs!D116</f>
        <v>1</v>
      </c>
      <c r="G91" s="27">
        <f t="shared" si="1"/>
        <v>0</v>
      </c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ht="15.75" customHeight="1">
      <c r="A92" s="3" t="s">
        <v>114</v>
      </c>
      <c r="B92" s="3" t="s">
        <v>88</v>
      </c>
      <c r="C92" s="3" t="s">
        <v>84</v>
      </c>
      <c r="D92" s="3">
        <f>SUMIFS('BIFUBC Output_energy'!G:G,'BIFUBC Output_energy'!A:A,B92,'BIFUBC Output_energy'!B:B,C92)</f>
        <v>0</v>
      </c>
      <c r="E92" s="3">
        <f>SUMIFS('BIFUBC Output_nonenergy'!E:E,'BIFUBC Output_nonenergy'!A:A,B92,'BIFUBC Output_nonenergy'!B:B,C92)</f>
        <v>0</v>
      </c>
      <c r="F92" s="3" t="b">
        <f>SUM(D92:E92)=calcs!D117</f>
        <v>1</v>
      </c>
      <c r="G92" s="27">
        <f t="shared" si="1"/>
        <v>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ht="15.75" customHeight="1">
      <c r="A93" s="3" t="s">
        <v>115</v>
      </c>
      <c r="B93" s="3" t="s">
        <v>88</v>
      </c>
      <c r="C93" s="3" t="s">
        <v>116</v>
      </c>
      <c r="D93" s="3">
        <f>SUMIFS('BIFUBC Output_energy'!G:G,'BIFUBC Output_energy'!A:A,B93,'BIFUBC Output_energy'!B:B,C93)</f>
        <v>876801024000</v>
      </c>
      <c r="E93" s="3">
        <f>SUMIFS('BIFUBC Output_nonenergy'!E:E,'BIFUBC Output_nonenergy'!A:A,B93,'BIFUBC Output_nonenergy'!B:B,C93)</f>
        <v>0</v>
      </c>
      <c r="F93" s="3" t="b">
        <f>SUM(D93:E93)=calcs!D118</f>
        <v>1</v>
      </c>
      <c r="G93" s="27">
        <f t="shared" si="1"/>
        <v>0</v>
      </c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ht="15.75" customHeight="1">
      <c r="A94" s="3" t="s">
        <v>117</v>
      </c>
      <c r="B94" s="3" t="s">
        <v>88</v>
      </c>
      <c r="C94" s="3" t="s">
        <v>118</v>
      </c>
      <c r="D94" s="3">
        <f>SUMIFS('BIFUBC Output_energy'!G:G,'BIFUBC Output_energy'!A:A,B94,'BIFUBC Output_energy'!B:B,C94)</f>
        <v>0</v>
      </c>
      <c r="E94" s="3">
        <f>SUMIFS('BIFUBC Output_nonenergy'!E:E,'BIFUBC Output_nonenergy'!A:A,B94,'BIFUBC Output_nonenergy'!B:B,C94)</f>
        <v>0</v>
      </c>
      <c r="F94" s="3" t="b">
        <f>SUM(D94:E94)=calcs!D119</f>
        <v>1</v>
      </c>
      <c r="G94" s="27">
        <f t="shared" si="1"/>
        <v>0</v>
      </c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 ht="15.75" customHeight="1">
      <c r="A95" s="3" t="s">
        <v>119</v>
      </c>
      <c r="B95" s="3" t="s">
        <v>88</v>
      </c>
      <c r="C95" s="3" t="s">
        <v>120</v>
      </c>
      <c r="D95" s="3">
        <f>SUMIFS('BIFUBC Output_energy'!G:G,'BIFUBC Output_energy'!A:A,B95,'BIFUBC Output_energy'!B:B,C95)</f>
        <v>0</v>
      </c>
      <c r="E95" s="3">
        <f>SUMIFS('BIFUBC Output_nonenergy'!E:E,'BIFUBC Output_nonenergy'!A:A,B95,'BIFUBC Output_nonenergy'!B:B,C95)</f>
        <v>0</v>
      </c>
      <c r="F95" s="3" t="b">
        <f>SUM(D95:E95)=calcs!D120</f>
        <v>1</v>
      </c>
      <c r="G95" s="27">
        <f t="shared" si="1"/>
        <v>0</v>
      </c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ht="15.75" customHeight="1">
      <c r="A96" s="3" t="s">
        <v>121</v>
      </c>
      <c r="B96" s="3" t="s">
        <v>88</v>
      </c>
      <c r="C96" s="3" t="s">
        <v>122</v>
      </c>
      <c r="D96" s="3">
        <f>SUMIFS('BIFUBC Output_energy'!G:G,'BIFUBC Output_energy'!A:A,B96,'BIFUBC Output_energy'!B:B,C96)</f>
        <v>0</v>
      </c>
      <c r="E96" s="3">
        <f>SUMIFS('BIFUBC Output_nonenergy'!E:E,'BIFUBC Output_nonenergy'!A:A,B96,'BIFUBC Output_nonenergy'!B:B,C96)</f>
        <v>0</v>
      </c>
      <c r="F96" s="3" t="b">
        <f>SUM(D96:E96)=calcs!D121</f>
        <v>1</v>
      </c>
      <c r="G96" s="27">
        <f t="shared" si="1"/>
        <v>0</v>
      </c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 ht="15.75" customHeight="1">
      <c r="A97" s="3" t="s">
        <v>123</v>
      </c>
      <c r="B97" s="3" t="s">
        <v>88</v>
      </c>
      <c r="C97" s="3" t="s">
        <v>124</v>
      </c>
      <c r="D97" s="3">
        <f>SUMIFS('BIFUBC Output_energy'!G:G,'BIFUBC Output_energy'!A:A,B97,'BIFUBC Output_energy'!B:B,C97)</f>
        <v>0</v>
      </c>
      <c r="E97" s="3">
        <f>SUMIFS('BIFUBC Output_nonenergy'!E:E,'BIFUBC Output_nonenergy'!A:A,B97,'BIFUBC Output_nonenergy'!B:B,C97)</f>
        <v>0</v>
      </c>
      <c r="F97" s="3" t="b">
        <f>SUM(D97:E97)=calcs!D122</f>
        <v>1</v>
      </c>
      <c r="G97" s="27">
        <f t="shared" si="1"/>
        <v>0</v>
      </c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 ht="15.75" customHeight="1">
      <c r="A98" s="3" t="s">
        <v>125</v>
      </c>
      <c r="B98" s="3" t="s">
        <v>88</v>
      </c>
      <c r="C98" s="3" t="s">
        <v>126</v>
      </c>
      <c r="D98" s="3">
        <f>SUMIFS('BIFUBC Output_energy'!G:G,'BIFUBC Output_energy'!A:A,B98,'BIFUBC Output_energy'!B:B,C98)</f>
        <v>0</v>
      </c>
      <c r="E98" s="3">
        <f>SUMIFS('BIFUBC Output_nonenergy'!E:E,'BIFUBC Output_nonenergy'!A:A,B98,'BIFUBC Output_nonenergy'!B:B,C98)</f>
        <v>0</v>
      </c>
      <c r="F98" s="3" t="b">
        <f>SUM(D98:E98)=calcs!D123</f>
        <v>1</v>
      </c>
      <c r="G98" s="27">
        <f t="shared" si="1"/>
        <v>0</v>
      </c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 ht="15.75" customHeight="1">
      <c r="A99" s="3" t="s">
        <v>127</v>
      </c>
      <c r="B99" s="3" t="s">
        <v>88</v>
      </c>
      <c r="C99" s="3" t="s">
        <v>128</v>
      </c>
      <c r="D99" s="3">
        <f>SUMIFS('BIFUBC Output_energy'!G:G,'BIFUBC Output_energy'!A:A,B99,'BIFUBC Output_energy'!B:B,C99)</f>
        <v>24542623616000</v>
      </c>
      <c r="E99" s="3">
        <f>SUMIFS('BIFUBC Output_nonenergy'!E:E,'BIFUBC Output_nonenergy'!A:A,B99,'BIFUBC Output_nonenergy'!B:B,C99)</f>
        <v>0</v>
      </c>
      <c r="F99" s="3" t="b">
        <f>SUM(D99:E99)=calcs!D124</f>
        <v>1</v>
      </c>
      <c r="G99" s="27">
        <f t="shared" si="1"/>
        <v>0</v>
      </c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 ht="15.75" customHeight="1">
      <c r="A100" s="3" t="s">
        <v>129</v>
      </c>
      <c r="B100" s="3" t="s">
        <v>88</v>
      </c>
      <c r="C100" s="3" t="s">
        <v>81</v>
      </c>
      <c r="D100" s="3">
        <f>SUMIFS('BIFUBC Output_energy'!G:G,'BIFUBC Output_energy'!A:A,B100,'BIFUBC Output_energy'!B:B,C100)</f>
        <v>0</v>
      </c>
      <c r="E100" s="3">
        <f>SUMIFS('BIFUBC Output_nonenergy'!E:E,'BIFUBC Output_nonenergy'!A:A,B100,'BIFUBC Output_nonenergy'!B:B,C100)</f>
        <v>0</v>
      </c>
      <c r="F100" s="3" t="b">
        <f>SUM(D100:E100)=calcs!D125</f>
        <v>1</v>
      </c>
      <c r="G100" s="27">
        <f t="shared" si="1"/>
        <v>0</v>
      </c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 ht="15.75" customHeight="1">
      <c r="A101" s="3" t="s">
        <v>130</v>
      </c>
      <c r="B101" s="3" t="s">
        <v>88</v>
      </c>
      <c r="C101" s="3" t="s">
        <v>131</v>
      </c>
      <c r="D101" s="3">
        <f>SUMIFS('BIFUBC Output_energy'!G:G,'BIFUBC Output_energy'!A:A,B101,'BIFUBC Output_energy'!B:B,C101)</f>
        <v>0</v>
      </c>
      <c r="E101" s="3">
        <f>SUMIFS('BIFUBC Output_nonenergy'!E:E,'BIFUBC Output_nonenergy'!A:A,B101,'BIFUBC Output_nonenergy'!B:B,C101)</f>
        <v>0</v>
      </c>
      <c r="F101" s="3" t="b">
        <f>SUM(D101:E101)=calcs!D126</f>
        <v>1</v>
      </c>
      <c r="G101" s="27">
        <f t="shared" si="1"/>
        <v>0</v>
      </c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ht="15.75" customHeight="1">
      <c r="A102" s="31" t="s">
        <v>132</v>
      </c>
      <c r="B102" s="31" t="s">
        <v>88</v>
      </c>
      <c r="C102" s="31" t="s">
        <v>80</v>
      </c>
      <c r="D102" s="31">
        <f>SUMIFS('BIFUBC Output_energy'!G:G,'BIFUBC Output_energy'!A:A,B102,'BIFUBC Output_energy'!B:B,C102)</f>
        <v>4254076928000</v>
      </c>
      <c r="E102" s="31">
        <f>SUMIFS('BIFUBC Output_nonenergy'!E:E,'BIFUBC Output_nonenergy'!A:A,B102,'BIFUBC Output_nonenergy'!B:B,C102)</f>
        <v>0</v>
      </c>
      <c r="F102" s="31" t="b">
        <f>SUM(D102:E102)=calcs!D127</f>
        <v>1</v>
      </c>
      <c r="G102" s="27">
        <f t="shared" si="1"/>
        <v>0</v>
      </c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ht="15.75" customHeight="1">
      <c r="A103" s="30" t="s">
        <v>93</v>
      </c>
      <c r="B103" s="30" t="s">
        <v>87</v>
      </c>
      <c r="C103" s="30" t="s">
        <v>94</v>
      </c>
      <c r="D103" s="30">
        <f>SUMIFS('BIFUBC Output_energy'!G:G,'BIFUBC Output_energy'!A:A,B103,'BIFUBC Output_energy'!B:B,C103)</f>
        <v>0</v>
      </c>
      <c r="E103" s="30">
        <f>SUMIFS('BIFUBC Output_nonenergy'!E:E,'BIFUBC Output_nonenergy'!A:A,B103,'BIFUBC Output_nonenergy'!B:B,C103)</f>
        <v>0</v>
      </c>
      <c r="F103" s="30" t="b">
        <f>SUM(D103:E103)=calcs!D128</f>
        <v>1</v>
      </c>
      <c r="G103" s="27">
        <f t="shared" si="1"/>
        <v>0</v>
      </c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ht="15.75" customHeight="1">
      <c r="A104" s="3" t="s">
        <v>95</v>
      </c>
      <c r="B104" s="3" t="s">
        <v>87</v>
      </c>
      <c r="C104" s="3" t="s">
        <v>79</v>
      </c>
      <c r="D104" s="3">
        <f>SUMIFS('BIFUBC Output_energy'!G:G,'BIFUBC Output_energy'!A:A,B104,'BIFUBC Output_energy'!B:B,C104)</f>
        <v>0</v>
      </c>
      <c r="E104" s="3">
        <f>SUMIFS('BIFUBC Output_nonenergy'!E:E,'BIFUBC Output_nonenergy'!A:A,B104,'BIFUBC Output_nonenergy'!B:B,C104)</f>
        <v>0</v>
      </c>
      <c r="F104" s="3" t="b">
        <f>SUM(D104:E104)=calcs!D129</f>
        <v>1</v>
      </c>
      <c r="G104" s="27">
        <f t="shared" si="1"/>
        <v>0</v>
      </c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ht="15.75" customHeight="1">
      <c r="A105" s="3" t="s">
        <v>96</v>
      </c>
      <c r="B105" s="3" t="s">
        <v>87</v>
      </c>
      <c r="C105" s="3" t="s">
        <v>83</v>
      </c>
      <c r="D105" s="3">
        <f>SUMIFS('BIFUBC Output_energy'!G:G,'BIFUBC Output_energy'!A:A,B105,'BIFUBC Output_energy'!B:B,C105)</f>
        <v>0</v>
      </c>
      <c r="E105" s="3">
        <f>SUMIFS('BIFUBC Output_nonenergy'!E:E,'BIFUBC Output_nonenergy'!A:A,B105,'BIFUBC Output_nonenergy'!B:B,C105)</f>
        <v>0</v>
      </c>
      <c r="F105" s="3" t="b">
        <f>SUM(D105:E105)=calcs!D130</f>
        <v>1</v>
      </c>
      <c r="G105" s="27">
        <f t="shared" si="1"/>
        <v>0</v>
      </c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ht="15.75" customHeight="1">
      <c r="A106" s="3" t="s">
        <v>97</v>
      </c>
      <c r="B106" s="3" t="s">
        <v>87</v>
      </c>
      <c r="C106" s="3" t="s">
        <v>98</v>
      </c>
      <c r="D106" s="3">
        <f>SUMIFS('BIFUBC Output_energy'!G:G,'BIFUBC Output_energy'!A:A,B106,'BIFUBC Output_energy'!B:B,C106)</f>
        <v>0</v>
      </c>
      <c r="E106" s="3">
        <f>SUMIFS('BIFUBC Output_nonenergy'!E:E,'BIFUBC Output_nonenergy'!A:A,B106,'BIFUBC Output_nonenergy'!B:B,C106)</f>
        <v>0</v>
      </c>
      <c r="F106" s="3" t="b">
        <f>SUM(D106:E106)=calcs!D131</f>
        <v>1</v>
      </c>
      <c r="G106" s="27">
        <f t="shared" si="1"/>
        <v>0</v>
      </c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ht="15.75" customHeight="1">
      <c r="A107" s="3" t="s">
        <v>99</v>
      </c>
      <c r="B107" s="3" t="s">
        <v>87</v>
      </c>
      <c r="C107" s="3" t="s">
        <v>100</v>
      </c>
      <c r="D107" s="3">
        <f>SUMIFS('BIFUBC Output_energy'!G:G,'BIFUBC Output_energy'!A:A,B107,'BIFUBC Output_energy'!B:B,C107)</f>
        <v>0</v>
      </c>
      <c r="E107" s="3">
        <f>SUMIFS('BIFUBC Output_nonenergy'!E:E,'BIFUBC Output_nonenergy'!A:A,B107,'BIFUBC Output_nonenergy'!B:B,C107)</f>
        <v>0</v>
      </c>
      <c r="F107" s="3" t="b">
        <f>SUM(D107:E107)=calcs!D132</f>
        <v>1</v>
      </c>
      <c r="G107" s="27">
        <f t="shared" si="1"/>
        <v>0</v>
      </c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 ht="15.75" customHeight="1">
      <c r="A108" s="3" t="s">
        <v>101</v>
      </c>
      <c r="B108" s="3" t="s">
        <v>87</v>
      </c>
      <c r="C108" s="3" t="s">
        <v>41</v>
      </c>
      <c r="D108" s="3">
        <f>SUMIFS('BIFUBC Output_energy'!G:G,'BIFUBC Output_energy'!A:A,B108,'BIFUBC Output_energy'!B:B,C108)</f>
        <v>0</v>
      </c>
      <c r="E108" s="3">
        <f>SUMIFS('BIFUBC Output_nonenergy'!E:E,'BIFUBC Output_nonenergy'!A:A,B108,'BIFUBC Output_nonenergy'!B:B,C108)</f>
        <v>0</v>
      </c>
      <c r="F108" s="3" t="b">
        <f>SUM(D108:E108)=calcs!D133</f>
        <v>1</v>
      </c>
      <c r="G108" s="27">
        <f t="shared" si="1"/>
        <v>0</v>
      </c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 ht="15.75" customHeight="1">
      <c r="A109" s="3" t="s">
        <v>102</v>
      </c>
      <c r="B109" s="3" t="s">
        <v>87</v>
      </c>
      <c r="C109" s="3" t="s">
        <v>45</v>
      </c>
      <c r="D109" s="3">
        <f>SUMIFS('BIFUBC Output_energy'!G:G,'BIFUBC Output_energy'!A:A,B109,'BIFUBC Output_energy'!B:B,C109)</f>
        <v>0</v>
      </c>
      <c r="E109" s="3">
        <f>SUMIFS('BIFUBC Output_nonenergy'!E:E,'BIFUBC Output_nonenergy'!A:A,B109,'BIFUBC Output_nonenergy'!B:B,C109)</f>
        <v>0</v>
      </c>
      <c r="F109" s="3" t="b">
        <f>SUM(D109:E109)=calcs!D134</f>
        <v>1</v>
      </c>
      <c r="G109" s="27">
        <f t="shared" si="1"/>
        <v>0</v>
      </c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ht="15.75" customHeight="1">
      <c r="A110" s="3" t="s">
        <v>103</v>
      </c>
      <c r="B110" s="3" t="s">
        <v>87</v>
      </c>
      <c r="C110" s="3" t="s">
        <v>47</v>
      </c>
      <c r="D110" s="3">
        <f>SUMIFS('BIFUBC Output_energy'!G:G,'BIFUBC Output_energy'!A:A,B110,'BIFUBC Output_energy'!B:B,C110)</f>
        <v>0</v>
      </c>
      <c r="E110" s="3">
        <f>SUMIFS('BIFUBC Output_nonenergy'!E:E,'BIFUBC Output_nonenergy'!A:A,B110,'BIFUBC Output_nonenergy'!B:B,C110)</f>
        <v>0</v>
      </c>
      <c r="F110" s="3" t="b">
        <f>SUM(D110:E110)=calcs!D135</f>
        <v>1</v>
      </c>
      <c r="G110" s="27">
        <f t="shared" si="1"/>
        <v>0</v>
      </c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 ht="15.75" customHeight="1">
      <c r="A111" s="3" t="s">
        <v>104</v>
      </c>
      <c r="B111" s="3" t="s">
        <v>87</v>
      </c>
      <c r="C111" s="3" t="s">
        <v>50</v>
      </c>
      <c r="D111" s="3">
        <f>SUMIFS('BIFUBC Output_energy'!G:G,'BIFUBC Output_energy'!A:A,B111,'BIFUBC Output_energy'!B:B,C111)</f>
        <v>0</v>
      </c>
      <c r="E111" s="3">
        <f>SUMIFS('BIFUBC Output_nonenergy'!E:E,'BIFUBC Output_nonenergy'!A:A,B111,'BIFUBC Output_nonenergy'!B:B,C111)</f>
        <v>0</v>
      </c>
      <c r="F111" s="3" t="b">
        <f>SUM(D111:E111)=calcs!D136</f>
        <v>1</v>
      </c>
      <c r="G111" s="27">
        <f t="shared" si="1"/>
        <v>0</v>
      </c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ht="15.75" customHeight="1">
      <c r="A112" s="3" t="s">
        <v>105</v>
      </c>
      <c r="B112" s="3" t="s">
        <v>87</v>
      </c>
      <c r="C112" s="3" t="s">
        <v>106</v>
      </c>
      <c r="D112" s="3">
        <f>SUMIFS('BIFUBC Output_energy'!G:G,'BIFUBC Output_energy'!A:A,B112,'BIFUBC Output_energy'!B:B,C112)</f>
        <v>0</v>
      </c>
      <c r="E112" s="3">
        <f>SUMIFS('BIFUBC Output_nonenergy'!E:E,'BIFUBC Output_nonenergy'!A:A,B112,'BIFUBC Output_nonenergy'!B:B,C112)</f>
        <v>86482790144000</v>
      </c>
      <c r="F112" s="3" t="b">
        <f>SUM(D112:E112)=calcs!D137</f>
        <v>1</v>
      </c>
      <c r="G112" s="27">
        <f t="shared" si="1"/>
        <v>1</v>
      </c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ht="15.75" customHeight="1">
      <c r="A113" s="3" t="s">
        <v>107</v>
      </c>
      <c r="B113" s="3" t="s">
        <v>87</v>
      </c>
      <c r="C113" s="3" t="s">
        <v>108</v>
      </c>
      <c r="D113" s="3">
        <f>SUMIFS('BIFUBC Output_energy'!G:G,'BIFUBC Output_energy'!A:A,B113,'BIFUBC Output_energy'!B:B,C113)</f>
        <v>0</v>
      </c>
      <c r="E113" s="3">
        <f>SUMIFS('BIFUBC Output_nonenergy'!E:E,'BIFUBC Output_nonenergy'!A:A,B113,'BIFUBC Output_nonenergy'!B:B,C113)</f>
        <v>0</v>
      </c>
      <c r="F113" s="3" t="b">
        <f>SUM(D113:E113)=calcs!D138</f>
        <v>1</v>
      </c>
      <c r="G113" s="27">
        <f t="shared" si="1"/>
        <v>0</v>
      </c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ht="15.75" customHeight="1">
      <c r="A114" s="3" t="s">
        <v>109</v>
      </c>
      <c r="B114" s="3" t="s">
        <v>87</v>
      </c>
      <c r="C114" s="3" t="s">
        <v>110</v>
      </c>
      <c r="D114" s="3">
        <f>SUMIFS('BIFUBC Output_energy'!G:G,'BIFUBC Output_energy'!A:A,B114,'BIFUBC Output_energy'!B:B,C114)</f>
        <v>0</v>
      </c>
      <c r="E114" s="3">
        <f>SUMIFS('BIFUBC Output_nonenergy'!E:E,'BIFUBC Output_nonenergy'!A:A,B114,'BIFUBC Output_nonenergy'!B:B,C114)</f>
        <v>0</v>
      </c>
      <c r="F114" s="3" t="b">
        <f>SUM(D114:E114)=calcs!D139</f>
        <v>1</v>
      </c>
      <c r="G114" s="27">
        <f t="shared" si="1"/>
        <v>0</v>
      </c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ht="15.75" customHeight="1">
      <c r="A115" s="3" t="s">
        <v>111</v>
      </c>
      <c r="B115" s="3" t="s">
        <v>87</v>
      </c>
      <c r="C115" s="3" t="s">
        <v>112</v>
      </c>
      <c r="D115" s="3">
        <f>SUMIFS('BIFUBC Output_energy'!G:G,'BIFUBC Output_energy'!A:A,B115,'BIFUBC Output_energy'!B:B,C115)</f>
        <v>0</v>
      </c>
      <c r="E115" s="3">
        <f>SUMIFS('BIFUBC Output_nonenergy'!E:E,'BIFUBC Output_nonenergy'!A:A,B115,'BIFUBC Output_nonenergy'!B:B,C115)</f>
        <v>0</v>
      </c>
      <c r="F115" s="3" t="b">
        <f>SUM(D115:E115)=calcs!D140</f>
        <v>1</v>
      </c>
      <c r="G115" s="27">
        <f t="shared" si="1"/>
        <v>0</v>
      </c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ht="15.75" customHeight="1">
      <c r="A116" s="3" t="s">
        <v>113</v>
      </c>
      <c r="B116" s="3" t="s">
        <v>87</v>
      </c>
      <c r="C116" s="3" t="s">
        <v>59</v>
      </c>
      <c r="D116" s="3">
        <f>SUMIFS('BIFUBC Output_energy'!G:G,'BIFUBC Output_energy'!A:A,B116,'BIFUBC Output_energy'!B:B,C116)</f>
        <v>0</v>
      </c>
      <c r="E116" s="3">
        <f>SUMIFS('BIFUBC Output_nonenergy'!E:E,'BIFUBC Output_nonenergy'!A:A,B116,'BIFUBC Output_nonenergy'!B:B,C116)</f>
        <v>0</v>
      </c>
      <c r="F116" s="3" t="b">
        <f>SUM(D116:E116)=calcs!D141</f>
        <v>1</v>
      </c>
      <c r="G116" s="27">
        <f t="shared" si="1"/>
        <v>0</v>
      </c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ht="15.75" customHeight="1">
      <c r="A117" s="3" t="s">
        <v>114</v>
      </c>
      <c r="B117" s="3" t="s">
        <v>87</v>
      </c>
      <c r="C117" s="3" t="s">
        <v>84</v>
      </c>
      <c r="D117" s="3">
        <f>SUMIFS('BIFUBC Output_energy'!G:G,'BIFUBC Output_energy'!A:A,B117,'BIFUBC Output_energy'!B:B,C117)</f>
        <v>0</v>
      </c>
      <c r="E117" s="3">
        <f>SUMIFS('BIFUBC Output_nonenergy'!E:E,'BIFUBC Output_nonenergy'!A:A,B117,'BIFUBC Output_nonenergy'!B:B,C117)</f>
        <v>0</v>
      </c>
      <c r="F117" s="3" t="b">
        <f>SUM(D117:E117)=calcs!D142</f>
        <v>1</v>
      </c>
      <c r="G117" s="27">
        <f t="shared" si="1"/>
        <v>0</v>
      </c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 ht="15.75" customHeight="1">
      <c r="A118" s="3" t="s">
        <v>115</v>
      </c>
      <c r="B118" s="3" t="s">
        <v>87</v>
      </c>
      <c r="C118" s="3" t="s">
        <v>116</v>
      </c>
      <c r="D118" s="3">
        <f>SUMIFS('BIFUBC Output_energy'!G:G,'BIFUBC Output_energy'!A:A,B118,'BIFUBC Output_energy'!B:B,C118)</f>
        <v>0</v>
      </c>
      <c r="E118" s="3">
        <f>SUMIFS('BIFUBC Output_nonenergy'!E:E,'BIFUBC Output_nonenergy'!A:A,B118,'BIFUBC Output_nonenergy'!B:B,C118)</f>
        <v>0</v>
      </c>
      <c r="F118" s="3" t="b">
        <f>SUM(D118:E118)=calcs!D143</f>
        <v>1</v>
      </c>
      <c r="G118" s="27">
        <f t="shared" si="1"/>
        <v>0</v>
      </c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ht="15.75" customHeight="1">
      <c r="A119" s="3" t="s">
        <v>117</v>
      </c>
      <c r="B119" s="3" t="s">
        <v>87</v>
      </c>
      <c r="C119" s="3" t="s">
        <v>118</v>
      </c>
      <c r="D119" s="3">
        <f>SUMIFS('BIFUBC Output_energy'!G:G,'BIFUBC Output_energy'!A:A,B119,'BIFUBC Output_energy'!B:B,C119)</f>
        <v>0</v>
      </c>
      <c r="E119" s="3">
        <f>SUMIFS('BIFUBC Output_nonenergy'!E:E,'BIFUBC Output_nonenergy'!A:A,B119,'BIFUBC Output_nonenergy'!B:B,C119)</f>
        <v>0</v>
      </c>
      <c r="F119" s="3" t="b">
        <f>SUM(D119:E119)=calcs!D144</f>
        <v>1</v>
      </c>
      <c r="G119" s="27">
        <f t="shared" si="1"/>
        <v>0</v>
      </c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ht="15.75" customHeight="1">
      <c r="A120" s="3" t="s">
        <v>119</v>
      </c>
      <c r="B120" s="3" t="s">
        <v>87</v>
      </c>
      <c r="C120" s="3" t="s">
        <v>120</v>
      </c>
      <c r="D120" s="3">
        <f>SUMIFS('BIFUBC Output_energy'!G:G,'BIFUBC Output_energy'!A:A,B120,'BIFUBC Output_energy'!B:B,C120)</f>
        <v>0</v>
      </c>
      <c r="E120" s="3">
        <f>SUMIFS('BIFUBC Output_nonenergy'!E:E,'BIFUBC Output_nonenergy'!A:A,B120,'BIFUBC Output_nonenergy'!B:B,C120)</f>
        <v>0</v>
      </c>
      <c r="F120" s="3" t="b">
        <f>SUM(D120:E120)=calcs!D145</f>
        <v>1</v>
      </c>
      <c r="G120" s="27">
        <f t="shared" si="1"/>
        <v>0</v>
      </c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 ht="15.75" customHeight="1">
      <c r="A121" s="3" t="s">
        <v>121</v>
      </c>
      <c r="B121" s="3" t="s">
        <v>87</v>
      </c>
      <c r="C121" s="3" t="s">
        <v>122</v>
      </c>
      <c r="D121" s="3">
        <f>SUMIFS('BIFUBC Output_energy'!G:G,'BIFUBC Output_energy'!A:A,B121,'BIFUBC Output_energy'!B:B,C121)</f>
        <v>0</v>
      </c>
      <c r="E121" s="3">
        <f>SUMIFS('BIFUBC Output_nonenergy'!E:E,'BIFUBC Output_nonenergy'!A:A,B121,'BIFUBC Output_nonenergy'!B:B,C121)</f>
        <v>0</v>
      </c>
      <c r="F121" s="3" t="b">
        <f>SUM(D121:E121)=calcs!D146</f>
        <v>1</v>
      </c>
      <c r="G121" s="27">
        <f t="shared" si="1"/>
        <v>0</v>
      </c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ht="15.75" customHeight="1">
      <c r="A122" s="3" t="s">
        <v>123</v>
      </c>
      <c r="B122" s="3" t="s">
        <v>87</v>
      </c>
      <c r="C122" s="3" t="s">
        <v>124</v>
      </c>
      <c r="D122" s="3">
        <f>SUMIFS('BIFUBC Output_energy'!G:G,'BIFUBC Output_energy'!A:A,B122,'BIFUBC Output_energy'!B:B,C122)</f>
        <v>0</v>
      </c>
      <c r="E122" s="3">
        <f>SUMIFS('BIFUBC Output_nonenergy'!E:E,'BIFUBC Output_nonenergy'!A:A,B122,'BIFUBC Output_nonenergy'!B:B,C122)</f>
        <v>0</v>
      </c>
      <c r="F122" s="3" t="b">
        <f>SUM(D122:E122)=calcs!D147</f>
        <v>1</v>
      </c>
      <c r="G122" s="27">
        <f t="shared" si="1"/>
        <v>0</v>
      </c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ht="15.75" customHeight="1">
      <c r="A123" s="3" t="s">
        <v>125</v>
      </c>
      <c r="B123" s="3" t="s">
        <v>87</v>
      </c>
      <c r="C123" s="3" t="s">
        <v>126</v>
      </c>
      <c r="D123" s="3">
        <f>SUMIFS('BIFUBC Output_energy'!G:G,'BIFUBC Output_energy'!A:A,B123,'BIFUBC Output_energy'!B:B,C123)</f>
        <v>0</v>
      </c>
      <c r="E123" s="3">
        <f>SUMIFS('BIFUBC Output_nonenergy'!E:E,'BIFUBC Output_nonenergy'!A:A,B123,'BIFUBC Output_nonenergy'!B:B,C123)</f>
        <v>0</v>
      </c>
      <c r="F123" s="3" t="b">
        <f>SUM(D123:E123)=calcs!D148</f>
        <v>1</v>
      </c>
      <c r="G123" s="27">
        <f t="shared" si="1"/>
        <v>0</v>
      </c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ht="15.75" customHeight="1">
      <c r="A124" s="3" t="s">
        <v>127</v>
      </c>
      <c r="B124" s="3" t="s">
        <v>87</v>
      </c>
      <c r="C124" s="3" t="s">
        <v>128</v>
      </c>
      <c r="D124" s="3">
        <f>SUMIFS('BIFUBC Output_energy'!G:G,'BIFUBC Output_energy'!A:A,B124,'BIFUBC Output_energy'!B:B,C124)</f>
        <v>142666904448000</v>
      </c>
      <c r="E124" s="3">
        <f>SUMIFS('BIFUBC Output_nonenergy'!E:E,'BIFUBC Output_nonenergy'!A:A,B124,'BIFUBC Output_nonenergy'!B:B,C124)</f>
        <v>0</v>
      </c>
      <c r="F124" s="3" t="b">
        <f>SUM(D124:E124)=calcs!D149</f>
        <v>1</v>
      </c>
      <c r="G124" s="27">
        <f t="shared" si="1"/>
        <v>0</v>
      </c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ht="15.75" customHeight="1">
      <c r="A125" s="3" t="s">
        <v>129</v>
      </c>
      <c r="B125" s="3" t="s">
        <v>87</v>
      </c>
      <c r="C125" s="3" t="s">
        <v>81</v>
      </c>
      <c r="D125" s="3">
        <f>SUMIFS('BIFUBC Output_energy'!G:G,'BIFUBC Output_energy'!A:A,B125,'BIFUBC Output_energy'!B:B,C125)</f>
        <v>0</v>
      </c>
      <c r="E125" s="3">
        <f>SUMIFS('BIFUBC Output_nonenergy'!E:E,'BIFUBC Output_nonenergy'!A:A,B125,'BIFUBC Output_nonenergy'!B:B,C125)</f>
        <v>0</v>
      </c>
      <c r="F125" s="3" t="b">
        <f>SUM(D125:E125)=calcs!D150</f>
        <v>1</v>
      </c>
      <c r="G125" s="27">
        <f t="shared" si="1"/>
        <v>0</v>
      </c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 ht="15.75" customHeight="1">
      <c r="A126" s="3" t="s">
        <v>130</v>
      </c>
      <c r="B126" s="3" t="s">
        <v>87</v>
      </c>
      <c r="C126" s="3" t="s">
        <v>131</v>
      </c>
      <c r="D126" s="3">
        <f>SUMIFS('BIFUBC Output_energy'!G:G,'BIFUBC Output_energy'!A:A,B126,'BIFUBC Output_energy'!B:B,C126)</f>
        <v>0</v>
      </c>
      <c r="E126" s="3">
        <f>SUMIFS('BIFUBC Output_nonenergy'!E:E,'BIFUBC Output_nonenergy'!A:A,B126,'BIFUBC Output_nonenergy'!B:B,C126)</f>
        <v>0</v>
      </c>
      <c r="F126" s="3" t="b">
        <f>SUM(D126:E126)=calcs!D151</f>
        <v>1</v>
      </c>
      <c r="G126" s="27">
        <f t="shared" si="1"/>
        <v>0</v>
      </c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ht="15.75" customHeight="1">
      <c r="A127" s="31" t="s">
        <v>132</v>
      </c>
      <c r="B127" s="31" t="s">
        <v>87</v>
      </c>
      <c r="C127" s="31" t="s">
        <v>80</v>
      </c>
      <c r="D127" s="31">
        <f>SUMIFS('BIFUBC Output_energy'!G:G,'BIFUBC Output_energy'!A:A,B127,'BIFUBC Output_energy'!B:B,C127)</f>
        <v>0</v>
      </c>
      <c r="E127" s="31">
        <f>SUMIFS('BIFUBC Output_nonenergy'!E:E,'BIFUBC Output_nonenergy'!A:A,B127,'BIFUBC Output_nonenergy'!B:B,C127)</f>
        <v>0</v>
      </c>
      <c r="F127" s="31" t="b">
        <f>SUM(D127:E127)=calcs!D152</f>
        <v>1</v>
      </c>
      <c r="G127" s="27">
        <f t="shared" si="1"/>
        <v>0</v>
      </c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ht="15.75" customHeight="1">
      <c r="A128" s="30" t="s">
        <v>93</v>
      </c>
      <c r="B128" s="30" t="s">
        <v>27</v>
      </c>
      <c r="C128" s="30" t="s">
        <v>94</v>
      </c>
      <c r="D128" s="30">
        <f>SUMIFS('BIFUBC Output_energy'!G:G,'BIFUBC Output_energy'!A:A,B128,'BIFUBC Output_energy'!B:B,C128)</f>
        <v>0</v>
      </c>
      <c r="E128" s="30">
        <f>SUMIFS('BIFUBC Output_nonenergy'!E:E,'BIFUBC Output_nonenergy'!A:A,B128,'BIFUBC Output_nonenergy'!B:B,C128)</f>
        <v>0</v>
      </c>
      <c r="F128" s="30" t="b">
        <f>SUM(D128:E128)=calcs!D153</f>
        <v>1</v>
      </c>
      <c r="G128" s="27">
        <f t="shared" si="1"/>
        <v>0</v>
      </c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ht="15.75" customHeight="1">
      <c r="A129" s="3" t="s">
        <v>95</v>
      </c>
      <c r="B129" s="3" t="s">
        <v>27</v>
      </c>
      <c r="C129" s="3" t="s">
        <v>79</v>
      </c>
      <c r="D129" s="3">
        <f>SUMIFS('BIFUBC Output_energy'!G:G,'BIFUBC Output_energy'!A:A,B129,'BIFUBC Output_energy'!B:B,C129)</f>
        <v>0</v>
      </c>
      <c r="E129" s="3">
        <f>SUMIFS('BIFUBC Output_nonenergy'!E:E,'BIFUBC Output_nonenergy'!A:A,B129,'BIFUBC Output_nonenergy'!B:B,C129)</f>
        <v>0</v>
      </c>
      <c r="F129" s="3" t="b">
        <f>SUM(D129:E129)=calcs!D154</f>
        <v>1</v>
      </c>
      <c r="G129" s="27">
        <f t="shared" si="1"/>
        <v>0</v>
      </c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ht="15.75" customHeight="1">
      <c r="A130" s="3" t="s">
        <v>96</v>
      </c>
      <c r="B130" s="3" t="s">
        <v>27</v>
      </c>
      <c r="C130" s="3" t="s">
        <v>83</v>
      </c>
      <c r="D130" s="3">
        <f>SUMIFS('BIFUBC Output_energy'!G:G,'BIFUBC Output_energy'!A:A,B130,'BIFUBC Output_energy'!B:B,C130)</f>
        <v>0</v>
      </c>
      <c r="E130" s="3">
        <f>SUMIFS('BIFUBC Output_nonenergy'!E:E,'BIFUBC Output_nonenergy'!A:A,B130,'BIFUBC Output_nonenergy'!B:B,C130)</f>
        <v>0</v>
      </c>
      <c r="F130" s="3" t="b">
        <f>SUM(D130:E130)=calcs!D155</f>
        <v>1</v>
      </c>
      <c r="G130" s="27">
        <f t="shared" si="1"/>
        <v>0</v>
      </c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 ht="15.75" customHeight="1">
      <c r="A131" s="3" t="s">
        <v>97</v>
      </c>
      <c r="B131" s="3" t="s">
        <v>27</v>
      </c>
      <c r="C131" s="3" t="s">
        <v>98</v>
      </c>
      <c r="D131" s="3">
        <f>SUMIFS('BIFUBC Output_energy'!G:G,'BIFUBC Output_energy'!A:A,B131,'BIFUBC Output_energy'!B:B,C131)</f>
        <v>0</v>
      </c>
      <c r="E131" s="3">
        <f>SUMIFS('BIFUBC Output_nonenergy'!E:E,'BIFUBC Output_nonenergy'!A:A,B131,'BIFUBC Output_nonenergy'!B:B,C131)</f>
        <v>0</v>
      </c>
      <c r="F131" s="3" t="b">
        <f>SUM(D131:E131)=calcs!D156</f>
        <v>1</v>
      </c>
      <c r="G131" s="27">
        <f t="shared" si="1"/>
        <v>0</v>
      </c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ht="15.75" customHeight="1">
      <c r="A132" s="3" t="s">
        <v>99</v>
      </c>
      <c r="B132" s="3" t="s">
        <v>27</v>
      </c>
      <c r="C132" s="3" t="s">
        <v>100</v>
      </c>
      <c r="D132" s="3">
        <f>SUMIFS('BIFUBC Output_energy'!G:G,'BIFUBC Output_energy'!A:A,B132,'BIFUBC Output_energy'!B:B,C132)</f>
        <v>0</v>
      </c>
      <c r="E132" s="3">
        <f>SUMIFS('BIFUBC Output_nonenergy'!E:E,'BIFUBC Output_nonenergy'!A:A,B132,'BIFUBC Output_nonenergy'!B:B,C132)</f>
        <v>0</v>
      </c>
      <c r="F132" s="3" t="b">
        <f>SUM(D132:E132)=calcs!D157</f>
        <v>1</v>
      </c>
      <c r="G132" s="27">
        <f t="shared" si="1"/>
        <v>0</v>
      </c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ht="15.75" customHeight="1">
      <c r="A133" s="3" t="s">
        <v>101</v>
      </c>
      <c r="B133" s="3" t="s">
        <v>27</v>
      </c>
      <c r="C133" s="3" t="s">
        <v>41</v>
      </c>
      <c r="D133" s="3">
        <f>SUMIFS('BIFUBC Output_energy'!G:G,'BIFUBC Output_energy'!A:A,B133,'BIFUBC Output_energy'!B:B,C133)</f>
        <v>0</v>
      </c>
      <c r="E133" s="3">
        <f>SUMIFS('BIFUBC Output_nonenergy'!E:E,'BIFUBC Output_nonenergy'!A:A,B133,'BIFUBC Output_nonenergy'!B:B,C133)</f>
        <v>0</v>
      </c>
      <c r="F133" s="3" t="b">
        <f>SUM(D133:E133)=calcs!D158</f>
        <v>1</v>
      </c>
      <c r="G133" s="27">
        <f t="shared" si="1"/>
        <v>0</v>
      </c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 ht="15.75" customHeight="1">
      <c r="A134" s="3" t="s">
        <v>102</v>
      </c>
      <c r="B134" s="3" t="s">
        <v>27</v>
      </c>
      <c r="C134" s="3" t="s">
        <v>45</v>
      </c>
      <c r="D134" s="3">
        <f>SUMIFS('BIFUBC Output_energy'!G:G,'BIFUBC Output_energy'!A:A,B134,'BIFUBC Output_energy'!B:B,C134)</f>
        <v>0</v>
      </c>
      <c r="E134" s="3">
        <f>SUMIFS('BIFUBC Output_nonenergy'!E:E,'BIFUBC Output_nonenergy'!A:A,B134,'BIFUBC Output_nonenergy'!B:B,C134)</f>
        <v>0</v>
      </c>
      <c r="F134" s="3" t="b">
        <f>SUM(D134:E134)=calcs!D159</f>
        <v>1</v>
      </c>
      <c r="G134" s="27">
        <f t="shared" si="1"/>
        <v>0</v>
      </c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ht="15.75" customHeight="1">
      <c r="A135" s="3" t="s">
        <v>103</v>
      </c>
      <c r="B135" s="3" t="s">
        <v>27</v>
      </c>
      <c r="C135" s="3" t="s">
        <v>47</v>
      </c>
      <c r="D135" s="3">
        <f>SUMIFS('BIFUBC Output_energy'!G:G,'BIFUBC Output_energy'!A:A,B135,'BIFUBC Output_energy'!B:B,C135)</f>
        <v>0</v>
      </c>
      <c r="E135" s="3">
        <f>SUMIFS('BIFUBC Output_nonenergy'!E:E,'BIFUBC Output_nonenergy'!A:A,B135,'BIFUBC Output_nonenergy'!B:B,C135)</f>
        <v>0</v>
      </c>
      <c r="F135" s="3" t="b">
        <f>SUM(D135:E135)=calcs!D160</f>
        <v>1</v>
      </c>
      <c r="G135" s="27">
        <f t="shared" si="1"/>
        <v>0</v>
      </c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ht="15.75" customHeight="1">
      <c r="A136" s="3" t="s">
        <v>104</v>
      </c>
      <c r="B136" s="3" t="s">
        <v>27</v>
      </c>
      <c r="C136" s="3" t="s">
        <v>50</v>
      </c>
      <c r="D136" s="3">
        <f>SUMIFS('BIFUBC Output_energy'!G:G,'BIFUBC Output_energy'!A:A,B136,'BIFUBC Output_energy'!B:B,C136)</f>
        <v>0</v>
      </c>
      <c r="E136" s="3">
        <f>SUMIFS('BIFUBC Output_nonenergy'!E:E,'BIFUBC Output_nonenergy'!A:A,B136,'BIFUBC Output_nonenergy'!B:B,C136)</f>
        <v>0</v>
      </c>
      <c r="F136" s="3" t="b">
        <f>SUM(D136:E136)=calcs!D161</f>
        <v>1</v>
      </c>
      <c r="G136" s="27">
        <f t="shared" si="1"/>
        <v>0</v>
      </c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 ht="15.75" customHeight="1">
      <c r="A137" s="3" t="s">
        <v>105</v>
      </c>
      <c r="B137" s="3" t="s">
        <v>27</v>
      </c>
      <c r="C137" s="3" t="s">
        <v>106</v>
      </c>
      <c r="D137" s="3">
        <f>SUMIFS('BIFUBC Output_energy'!G:G,'BIFUBC Output_energy'!A:A,B137,'BIFUBC Output_energy'!B:B,C137)</f>
        <v>0</v>
      </c>
      <c r="E137" s="3">
        <f>SUMIFS('BIFUBC Output_nonenergy'!E:E,'BIFUBC Output_nonenergy'!A:A,B137,'BIFUBC Output_nonenergy'!B:B,C137)</f>
        <v>0</v>
      </c>
      <c r="F137" s="3" t="b">
        <f>SUM(D137:E137)=calcs!D162</f>
        <v>1</v>
      </c>
      <c r="G137" s="27">
        <f t="shared" si="1"/>
        <v>0</v>
      </c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 ht="15.75" customHeight="1">
      <c r="A138" s="3" t="s">
        <v>107</v>
      </c>
      <c r="B138" s="3" t="s">
        <v>27</v>
      </c>
      <c r="C138" s="3" t="s">
        <v>108</v>
      </c>
      <c r="D138" s="3">
        <f>SUMIFS('BIFUBC Output_energy'!G:G,'BIFUBC Output_energy'!A:A,B138,'BIFUBC Output_energy'!B:B,C138)</f>
        <v>0</v>
      </c>
      <c r="E138" s="3">
        <f>SUMIFS('BIFUBC Output_nonenergy'!E:E,'BIFUBC Output_nonenergy'!A:A,B138,'BIFUBC Output_nonenergy'!B:B,C138)</f>
        <v>0</v>
      </c>
      <c r="F138" s="3" t="b">
        <f>SUM(D138:E138)=calcs!D163</f>
        <v>1</v>
      </c>
      <c r="G138" s="27">
        <f t="shared" si="1"/>
        <v>0</v>
      </c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 ht="15.75" customHeight="1">
      <c r="A139" s="3" t="s">
        <v>109</v>
      </c>
      <c r="B139" s="3" t="s">
        <v>27</v>
      </c>
      <c r="C139" s="3" t="s">
        <v>110</v>
      </c>
      <c r="D139" s="3">
        <f>SUMIFS('BIFUBC Output_energy'!G:G,'BIFUBC Output_energy'!A:A,B139,'BIFUBC Output_energy'!B:B,C139)</f>
        <v>0</v>
      </c>
      <c r="E139" s="3">
        <f>SUMIFS('BIFUBC Output_nonenergy'!E:E,'BIFUBC Output_nonenergy'!A:A,B139,'BIFUBC Output_nonenergy'!B:B,C139)</f>
        <v>0</v>
      </c>
      <c r="F139" s="3" t="b">
        <f>SUM(D139:E139)=calcs!D164</f>
        <v>1</v>
      </c>
      <c r="G139" s="27">
        <f t="shared" si="1"/>
        <v>0</v>
      </c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 ht="15.75" customHeight="1">
      <c r="A140" s="3" t="s">
        <v>111</v>
      </c>
      <c r="B140" s="3" t="s">
        <v>27</v>
      </c>
      <c r="C140" s="3" t="s">
        <v>112</v>
      </c>
      <c r="D140" s="3">
        <f>SUMIFS('BIFUBC Output_energy'!G:G,'BIFUBC Output_energy'!A:A,B140,'BIFUBC Output_energy'!B:B,C140)</f>
        <v>0</v>
      </c>
      <c r="E140" s="3">
        <f>SUMIFS('BIFUBC Output_nonenergy'!E:E,'BIFUBC Output_nonenergy'!A:A,B140,'BIFUBC Output_nonenergy'!B:B,C140)</f>
        <v>0</v>
      </c>
      <c r="F140" s="3" t="b">
        <f>SUM(D140:E140)=calcs!D165</f>
        <v>1</v>
      </c>
      <c r="G140" s="27">
        <f t="shared" si="1"/>
        <v>0</v>
      </c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 ht="15.75" customHeight="1">
      <c r="A141" s="3" t="s">
        <v>113</v>
      </c>
      <c r="B141" s="3" t="s">
        <v>27</v>
      </c>
      <c r="C141" s="3" t="s">
        <v>59</v>
      </c>
      <c r="D141" s="3">
        <f>SUMIFS('BIFUBC Output_energy'!G:G,'BIFUBC Output_energy'!A:A,B141,'BIFUBC Output_energy'!B:B,C141)</f>
        <v>0</v>
      </c>
      <c r="E141" s="3">
        <f>SUMIFS('BIFUBC Output_nonenergy'!E:E,'BIFUBC Output_nonenergy'!A:A,B141,'BIFUBC Output_nonenergy'!B:B,C141)</f>
        <v>0</v>
      </c>
      <c r="F141" s="3" t="b">
        <f>SUM(D141:E141)=calcs!D166</f>
        <v>1</v>
      </c>
      <c r="G141" s="27">
        <f t="shared" si="1"/>
        <v>0</v>
      </c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 ht="15.75" customHeight="1">
      <c r="A142" s="3" t="s">
        <v>114</v>
      </c>
      <c r="B142" s="3" t="s">
        <v>27</v>
      </c>
      <c r="C142" s="3" t="s">
        <v>84</v>
      </c>
      <c r="D142" s="3">
        <f>SUMIFS('BIFUBC Output_energy'!G:G,'BIFUBC Output_energy'!A:A,B142,'BIFUBC Output_energy'!B:B,C142)</f>
        <v>0</v>
      </c>
      <c r="E142" s="3">
        <f>SUMIFS('BIFUBC Output_nonenergy'!E:E,'BIFUBC Output_nonenergy'!A:A,B142,'BIFUBC Output_nonenergy'!B:B,C142)</f>
        <v>0</v>
      </c>
      <c r="F142" s="3" t="b">
        <f>SUM(D142:E142)=calcs!D167</f>
        <v>1</v>
      </c>
      <c r="G142" s="27">
        <f t="shared" si="1"/>
        <v>0</v>
      </c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ht="15.75" customHeight="1">
      <c r="A143" s="3" t="s">
        <v>115</v>
      </c>
      <c r="B143" s="3" t="s">
        <v>27</v>
      </c>
      <c r="C143" s="3" t="s">
        <v>116</v>
      </c>
      <c r="D143" s="3">
        <f>SUMIFS('BIFUBC Output_energy'!G:G,'BIFUBC Output_energy'!A:A,B143,'BIFUBC Output_energy'!B:B,C143)</f>
        <v>0</v>
      </c>
      <c r="E143" s="3">
        <f>SUMIFS('BIFUBC Output_nonenergy'!E:E,'BIFUBC Output_nonenergy'!A:A,B143,'BIFUBC Output_nonenergy'!B:B,C143)</f>
        <v>0</v>
      </c>
      <c r="F143" s="3" t="b">
        <f>SUM(D143:E143)=calcs!D168</f>
        <v>1</v>
      </c>
      <c r="G143" s="27">
        <f t="shared" si="1"/>
        <v>0</v>
      </c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 ht="15.75" customHeight="1">
      <c r="A144" s="3" t="s">
        <v>117</v>
      </c>
      <c r="B144" s="3" t="s">
        <v>27</v>
      </c>
      <c r="C144" s="3" t="s">
        <v>118</v>
      </c>
      <c r="D144" s="3">
        <f>SUMIFS('BIFUBC Output_energy'!G:G,'BIFUBC Output_energy'!A:A,B144,'BIFUBC Output_energy'!B:B,C144)</f>
        <v>0</v>
      </c>
      <c r="E144" s="3">
        <f>SUMIFS('BIFUBC Output_nonenergy'!E:E,'BIFUBC Output_nonenergy'!A:A,B144,'BIFUBC Output_nonenergy'!B:B,C144)</f>
        <v>0</v>
      </c>
      <c r="F144" s="3" t="b">
        <f>SUM(D144:E144)=calcs!D169</f>
        <v>1</v>
      </c>
      <c r="G144" s="27">
        <f t="shared" si="1"/>
        <v>0</v>
      </c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ht="15.75" customHeight="1">
      <c r="A145" s="3" t="s">
        <v>119</v>
      </c>
      <c r="B145" s="3" t="s">
        <v>27</v>
      </c>
      <c r="C145" s="3" t="s">
        <v>120</v>
      </c>
      <c r="D145" s="3">
        <f>SUMIFS('BIFUBC Output_energy'!G:G,'BIFUBC Output_energy'!A:A,B145,'BIFUBC Output_energy'!B:B,C145)</f>
        <v>0</v>
      </c>
      <c r="E145" s="3">
        <f>SUMIFS('BIFUBC Output_nonenergy'!E:E,'BIFUBC Output_nonenergy'!A:A,B145,'BIFUBC Output_nonenergy'!B:B,C145)</f>
        <v>0</v>
      </c>
      <c r="F145" s="3" t="b">
        <f>SUM(D145:E145)=calcs!D170</f>
        <v>1</v>
      </c>
      <c r="G145" s="27">
        <f t="shared" si="1"/>
        <v>0</v>
      </c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 ht="15.75" customHeight="1">
      <c r="A146" s="3" t="s">
        <v>121</v>
      </c>
      <c r="B146" s="3" t="s">
        <v>27</v>
      </c>
      <c r="C146" s="3" t="s">
        <v>122</v>
      </c>
      <c r="D146" s="3">
        <f>SUMIFS('BIFUBC Output_energy'!G:G,'BIFUBC Output_energy'!A:A,B146,'BIFUBC Output_energy'!B:B,C146)</f>
        <v>0</v>
      </c>
      <c r="E146" s="3">
        <f>SUMIFS('BIFUBC Output_nonenergy'!E:E,'BIFUBC Output_nonenergy'!A:A,B146,'BIFUBC Output_nonenergy'!B:B,C146)</f>
        <v>0</v>
      </c>
      <c r="F146" s="3" t="b">
        <f>SUM(D146:E146)=calcs!D171</f>
        <v>1</v>
      </c>
      <c r="G146" s="27">
        <f t="shared" si="1"/>
        <v>0</v>
      </c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ht="15.75" customHeight="1">
      <c r="A147" s="3" t="s">
        <v>123</v>
      </c>
      <c r="B147" s="3" t="s">
        <v>27</v>
      </c>
      <c r="C147" s="3" t="s">
        <v>124</v>
      </c>
      <c r="D147" s="3">
        <f>SUMIFS('BIFUBC Output_energy'!G:G,'BIFUBC Output_energy'!A:A,B147,'BIFUBC Output_energy'!B:B,C147)</f>
        <v>0</v>
      </c>
      <c r="E147" s="3">
        <f>SUMIFS('BIFUBC Output_nonenergy'!E:E,'BIFUBC Output_nonenergy'!A:A,B147,'BIFUBC Output_nonenergy'!B:B,C147)</f>
        <v>0</v>
      </c>
      <c r="F147" s="3" t="b">
        <f>SUM(D147:E147)=calcs!D172</f>
        <v>1</v>
      </c>
      <c r="G147" s="27">
        <f t="shared" si="1"/>
        <v>0</v>
      </c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 ht="15.75" customHeight="1">
      <c r="A148" s="3" t="s">
        <v>125</v>
      </c>
      <c r="B148" s="3" t="s">
        <v>27</v>
      </c>
      <c r="C148" s="3" t="s">
        <v>126</v>
      </c>
      <c r="D148" s="3">
        <f>SUMIFS('BIFUBC Output_energy'!G:G,'BIFUBC Output_energy'!A:A,B148,'BIFUBC Output_energy'!B:B,C148)</f>
        <v>0</v>
      </c>
      <c r="E148" s="3">
        <f>SUMIFS('BIFUBC Output_nonenergy'!E:E,'BIFUBC Output_nonenergy'!A:A,B148,'BIFUBC Output_nonenergy'!B:B,C148)</f>
        <v>0</v>
      </c>
      <c r="F148" s="3" t="b">
        <f>SUM(D148:E148)=calcs!D173</f>
        <v>1</v>
      </c>
      <c r="G148" s="27">
        <f t="shared" si="1"/>
        <v>0</v>
      </c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ht="15.75" customHeight="1">
      <c r="A149" s="3" t="s">
        <v>127</v>
      </c>
      <c r="B149" s="3" t="s">
        <v>27</v>
      </c>
      <c r="C149" s="3" t="s">
        <v>128</v>
      </c>
      <c r="D149" s="3">
        <f>SUMIFS('BIFUBC Output_energy'!G:G,'BIFUBC Output_energy'!A:A,B149,'BIFUBC Output_energy'!B:B,C149)</f>
        <v>5200064000000</v>
      </c>
      <c r="E149" s="3">
        <f>SUMIFS('BIFUBC Output_nonenergy'!E:E,'BIFUBC Output_nonenergy'!A:A,B149,'BIFUBC Output_nonenergy'!B:B,C149)</f>
        <v>0</v>
      </c>
      <c r="F149" s="3" t="b">
        <f>SUM(D149:E149)=calcs!D174</f>
        <v>1</v>
      </c>
      <c r="G149" s="27">
        <f t="shared" si="1"/>
        <v>0</v>
      </c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ht="15.75" customHeight="1">
      <c r="A150" s="3" t="s">
        <v>129</v>
      </c>
      <c r="B150" s="3" t="s">
        <v>27</v>
      </c>
      <c r="C150" s="3" t="s">
        <v>81</v>
      </c>
      <c r="D150" s="3">
        <f>SUMIFS('BIFUBC Output_energy'!G:G,'BIFUBC Output_energy'!A:A,B150,'BIFUBC Output_energy'!B:B,C150)</f>
        <v>0</v>
      </c>
      <c r="E150" s="3">
        <f>SUMIFS('BIFUBC Output_nonenergy'!E:E,'BIFUBC Output_nonenergy'!A:A,B150,'BIFUBC Output_nonenergy'!B:B,C150)</f>
        <v>0</v>
      </c>
      <c r="F150" s="3" t="b">
        <f>SUM(D150:E150)=calcs!D175</f>
        <v>1</v>
      </c>
      <c r="G150" s="27">
        <f t="shared" si="1"/>
        <v>0</v>
      </c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ht="15.75" customHeight="1">
      <c r="A151" s="3" t="s">
        <v>130</v>
      </c>
      <c r="B151" s="3" t="s">
        <v>27</v>
      </c>
      <c r="C151" s="3" t="s">
        <v>131</v>
      </c>
      <c r="D151" s="3">
        <f>SUMIFS('BIFUBC Output_energy'!G:G,'BIFUBC Output_energy'!A:A,B151,'BIFUBC Output_energy'!B:B,C151)</f>
        <v>0</v>
      </c>
      <c r="E151" s="3">
        <f>SUMIFS('BIFUBC Output_nonenergy'!E:E,'BIFUBC Output_nonenergy'!A:A,B151,'BIFUBC Output_nonenergy'!B:B,C151)</f>
        <v>0</v>
      </c>
      <c r="F151" s="3" t="b">
        <f>SUM(D151:E151)=calcs!D176</f>
        <v>1</v>
      </c>
      <c r="G151" s="27">
        <f t="shared" si="1"/>
        <v>0</v>
      </c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 ht="15.75" customHeight="1">
      <c r="A152" s="31" t="s">
        <v>132</v>
      </c>
      <c r="B152" s="31" t="s">
        <v>27</v>
      </c>
      <c r="C152" s="31" t="s">
        <v>80</v>
      </c>
      <c r="D152" s="31">
        <f>SUMIFS('BIFUBC Output_energy'!G:G,'BIFUBC Output_energy'!A:A,B152,'BIFUBC Output_energy'!B:B,C152)</f>
        <v>0</v>
      </c>
      <c r="E152" s="31">
        <f>SUMIFS('BIFUBC Output_nonenergy'!E:E,'BIFUBC Output_nonenergy'!A:A,B152,'BIFUBC Output_nonenergy'!B:B,C152)</f>
        <v>0</v>
      </c>
      <c r="F152" s="31" t="b">
        <f>SUM(D152:E152)=calcs!D177</f>
        <v>1</v>
      </c>
      <c r="G152" s="27">
        <f t="shared" si="1"/>
        <v>0</v>
      </c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ht="15.75" customHeight="1">
      <c r="A153" s="30" t="s">
        <v>93</v>
      </c>
      <c r="B153" s="30" t="s">
        <v>89</v>
      </c>
      <c r="C153" s="30" t="s">
        <v>94</v>
      </c>
      <c r="D153" s="30">
        <f>SUMIFS('BIFUBC Output_energy'!G:G,'BIFUBC Output_energy'!A:A,B153,'BIFUBC Output_energy'!B:B,C153)</f>
        <v>0</v>
      </c>
      <c r="E153" s="30">
        <f>SUMIFS('BIFUBC Output_nonenergy'!E:E,'BIFUBC Output_nonenergy'!A:A,B153,'BIFUBC Output_nonenergy'!B:B,C153)</f>
        <v>0</v>
      </c>
      <c r="F153" s="30" t="b">
        <f>SUM(D153:E153)=calcs!D178</f>
        <v>1</v>
      </c>
      <c r="G153" s="27">
        <f t="shared" si="1"/>
        <v>0</v>
      </c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ht="15.75" customHeight="1">
      <c r="A154" s="3" t="s">
        <v>95</v>
      </c>
      <c r="B154" s="3" t="s">
        <v>89</v>
      </c>
      <c r="C154" s="3" t="s">
        <v>79</v>
      </c>
      <c r="D154" s="3">
        <f>SUMIFS('BIFUBC Output_energy'!G:G,'BIFUBC Output_energy'!A:A,B154,'BIFUBC Output_energy'!B:B,C154)</f>
        <v>0</v>
      </c>
      <c r="E154" s="3">
        <f>SUMIFS('BIFUBC Output_nonenergy'!E:E,'BIFUBC Output_nonenergy'!A:A,B154,'BIFUBC Output_nonenergy'!B:B,C154)</f>
        <v>0</v>
      </c>
      <c r="F154" s="3" t="b">
        <f>SUM(D154:E154)=calcs!D179</f>
        <v>1</v>
      </c>
      <c r="G154" s="27">
        <f t="shared" si="1"/>
        <v>0</v>
      </c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ht="15.75" customHeight="1">
      <c r="A155" s="3" t="s">
        <v>96</v>
      </c>
      <c r="B155" s="3" t="s">
        <v>89</v>
      </c>
      <c r="C155" s="3" t="s">
        <v>83</v>
      </c>
      <c r="D155" s="3">
        <f>SUMIFS('BIFUBC Output_energy'!G:G,'BIFUBC Output_energy'!A:A,B155,'BIFUBC Output_energy'!B:B,C155)</f>
        <v>0</v>
      </c>
      <c r="E155" s="3">
        <f>SUMIFS('BIFUBC Output_nonenergy'!E:E,'BIFUBC Output_nonenergy'!A:A,B155,'BIFUBC Output_nonenergy'!B:B,C155)</f>
        <v>0</v>
      </c>
      <c r="F155" s="3" t="b">
        <f>SUM(D155:E155)=calcs!D180</f>
        <v>1</v>
      </c>
      <c r="G155" s="27">
        <f t="shared" si="1"/>
        <v>0</v>
      </c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ht="15.75" customHeight="1">
      <c r="A156" s="3" t="s">
        <v>97</v>
      </c>
      <c r="B156" s="3" t="s">
        <v>89</v>
      </c>
      <c r="C156" s="3" t="s">
        <v>98</v>
      </c>
      <c r="D156" s="3">
        <f>SUMIFS('BIFUBC Output_energy'!G:G,'BIFUBC Output_energy'!A:A,B156,'BIFUBC Output_energy'!B:B,C156)</f>
        <v>1953573376000</v>
      </c>
      <c r="E156" s="3">
        <f>SUMIFS('BIFUBC Output_nonenergy'!E:E,'BIFUBC Output_nonenergy'!A:A,B156,'BIFUBC Output_nonenergy'!B:B,C156)</f>
        <v>0</v>
      </c>
      <c r="F156" s="3" t="b">
        <f>SUM(D156:E156)=calcs!D181</f>
        <v>1</v>
      </c>
      <c r="G156" s="27">
        <f t="shared" si="1"/>
        <v>0</v>
      </c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ht="15.75" customHeight="1">
      <c r="A157" s="3" t="s">
        <v>99</v>
      </c>
      <c r="B157" s="3" t="s">
        <v>89</v>
      </c>
      <c r="C157" s="3" t="s">
        <v>100</v>
      </c>
      <c r="D157" s="3">
        <f>SUMIFS('BIFUBC Output_energy'!G:G,'BIFUBC Output_energy'!A:A,B157,'BIFUBC Output_energy'!B:B,C157)</f>
        <v>2621260800000</v>
      </c>
      <c r="E157" s="3">
        <f>SUMIFS('BIFUBC Output_nonenergy'!E:E,'BIFUBC Output_nonenergy'!A:A,B157,'BIFUBC Output_nonenergy'!B:B,C157)</f>
        <v>0</v>
      </c>
      <c r="F157" s="3" t="b">
        <f>SUM(D157:E157)=calcs!D182</f>
        <v>1</v>
      </c>
      <c r="G157" s="27">
        <f t="shared" si="1"/>
        <v>0</v>
      </c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ht="15.75" customHeight="1">
      <c r="A158" s="3" t="s">
        <v>101</v>
      </c>
      <c r="B158" s="3" t="s">
        <v>89</v>
      </c>
      <c r="C158" s="3" t="s">
        <v>41</v>
      </c>
      <c r="D158" s="3">
        <f>SUMIFS('BIFUBC Output_energy'!G:G,'BIFUBC Output_energy'!A:A,B158,'BIFUBC Output_energy'!B:B,C158)</f>
        <v>2744931456000</v>
      </c>
      <c r="E158" s="3">
        <f>SUMIFS('BIFUBC Output_nonenergy'!E:E,'BIFUBC Output_nonenergy'!A:A,B158,'BIFUBC Output_nonenergy'!B:B,C158)</f>
        <v>0</v>
      </c>
      <c r="F158" s="3" t="b">
        <f>SUM(D158:E158)=calcs!D183</f>
        <v>1</v>
      </c>
      <c r="G158" s="27">
        <f t="shared" si="1"/>
        <v>0</v>
      </c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 ht="15.75" customHeight="1">
      <c r="A159" s="3" t="s">
        <v>102</v>
      </c>
      <c r="B159" s="3" t="s">
        <v>89</v>
      </c>
      <c r="C159" s="3" t="s">
        <v>45</v>
      </c>
      <c r="D159" s="3">
        <f>SUMIFS('BIFUBC Output_energy'!G:G,'BIFUBC Output_energy'!A:A,B159,'BIFUBC Output_energy'!B:B,C159)</f>
        <v>0</v>
      </c>
      <c r="E159" s="3">
        <f>SUMIFS('BIFUBC Output_nonenergy'!E:E,'BIFUBC Output_nonenergy'!A:A,B159,'BIFUBC Output_nonenergy'!B:B,C159)</f>
        <v>0</v>
      </c>
      <c r="F159" s="3" t="b">
        <f>SUM(D159:E159)=calcs!D184</f>
        <v>1</v>
      </c>
      <c r="G159" s="27">
        <f t="shared" si="1"/>
        <v>0</v>
      </c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ht="15.75" customHeight="1">
      <c r="A160" s="3" t="s">
        <v>103</v>
      </c>
      <c r="B160" s="3" t="s">
        <v>89</v>
      </c>
      <c r="C160" s="3" t="s">
        <v>47</v>
      </c>
      <c r="D160" s="3">
        <f>SUMIFS('BIFUBC Output_energy'!G:G,'BIFUBC Output_energy'!A:A,B160,'BIFUBC Output_energy'!B:B,C160)</f>
        <v>0</v>
      </c>
      <c r="E160" s="3">
        <f>SUMIFS('BIFUBC Output_nonenergy'!E:E,'BIFUBC Output_nonenergy'!A:A,B160,'BIFUBC Output_nonenergy'!B:B,C160)</f>
        <v>0</v>
      </c>
      <c r="F160" s="3" t="b">
        <f>SUM(D160:E160)=calcs!D185</f>
        <v>1</v>
      </c>
      <c r="G160" s="27">
        <f t="shared" si="1"/>
        <v>0</v>
      </c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ht="15.75" customHeight="1">
      <c r="A161" s="3" t="s">
        <v>104</v>
      </c>
      <c r="B161" s="3" t="s">
        <v>89</v>
      </c>
      <c r="C161" s="3" t="s">
        <v>50</v>
      </c>
      <c r="D161" s="3">
        <f>SUMIFS('BIFUBC Output_energy'!G:G,'BIFUBC Output_energy'!A:A,B161,'BIFUBC Output_energy'!B:B,C161)</f>
        <v>54334788224000</v>
      </c>
      <c r="E161" s="3">
        <f>SUMIFS('BIFUBC Output_nonenergy'!E:E,'BIFUBC Output_nonenergy'!A:A,B161,'BIFUBC Output_nonenergy'!B:B,C161)</f>
        <v>0</v>
      </c>
      <c r="F161" s="3" t="b">
        <f>SUM(D161:E161)=calcs!D186</f>
        <v>1</v>
      </c>
      <c r="G161" s="27">
        <f t="shared" si="1"/>
        <v>0</v>
      </c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ht="15.75" customHeight="1">
      <c r="A162" s="3" t="s">
        <v>105</v>
      </c>
      <c r="B162" s="3" t="s">
        <v>89</v>
      </c>
      <c r="C162" s="3" t="s">
        <v>106</v>
      </c>
      <c r="D162" s="3">
        <f>SUMIFS('BIFUBC Output_energy'!G:G,'BIFUBC Output_energy'!A:A,B162,'BIFUBC Output_energy'!B:B,C162)</f>
        <v>6775744896000</v>
      </c>
      <c r="E162" s="3">
        <f>SUMIFS('BIFUBC Output_nonenergy'!E:E,'BIFUBC Output_nonenergy'!A:A,B162,'BIFUBC Output_nonenergy'!B:B,C162)</f>
        <v>0</v>
      </c>
      <c r="F162" s="3" t="b">
        <f>SUM(D162:E162)=calcs!D187</f>
        <v>1</v>
      </c>
      <c r="G162" s="27">
        <f t="shared" si="1"/>
        <v>0</v>
      </c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ht="15.75" customHeight="1">
      <c r="A163" s="3" t="s">
        <v>107</v>
      </c>
      <c r="B163" s="3" t="s">
        <v>89</v>
      </c>
      <c r="C163" s="3" t="s">
        <v>108</v>
      </c>
      <c r="D163" s="3">
        <f>SUMIFS('BIFUBC Output_energy'!G:G,'BIFUBC Output_energy'!A:A,B163,'BIFUBC Output_energy'!B:B,C163)</f>
        <v>0</v>
      </c>
      <c r="E163" s="3">
        <f>SUMIFS('BIFUBC Output_nonenergy'!E:E,'BIFUBC Output_nonenergy'!A:A,B163,'BIFUBC Output_nonenergy'!B:B,C163)</f>
        <v>0</v>
      </c>
      <c r="F163" s="3" t="b">
        <f>SUM(D163:E163)=calcs!D188</f>
        <v>1</v>
      </c>
      <c r="G163" s="27">
        <f t="shared" si="1"/>
        <v>0</v>
      </c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ht="15.75" customHeight="1">
      <c r="A164" s="3" t="s">
        <v>109</v>
      </c>
      <c r="B164" s="3" t="s">
        <v>89</v>
      </c>
      <c r="C164" s="3" t="s">
        <v>110</v>
      </c>
      <c r="D164" s="3">
        <f>SUMIFS('BIFUBC Output_energy'!G:G,'BIFUBC Output_energy'!A:A,B164,'BIFUBC Output_energy'!B:B,C164)</f>
        <v>0</v>
      </c>
      <c r="E164" s="3">
        <f>SUMIFS('BIFUBC Output_nonenergy'!E:E,'BIFUBC Output_nonenergy'!A:A,B164,'BIFUBC Output_nonenergy'!B:B,C164)</f>
        <v>0</v>
      </c>
      <c r="F164" s="3" t="b">
        <f>SUM(D164:E164)=calcs!D189</f>
        <v>1</v>
      </c>
      <c r="G164" s="27">
        <f t="shared" si="1"/>
        <v>0</v>
      </c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ht="15.75" customHeight="1">
      <c r="A165" s="3" t="s">
        <v>111</v>
      </c>
      <c r="B165" s="3" t="s">
        <v>89</v>
      </c>
      <c r="C165" s="3" t="s">
        <v>112</v>
      </c>
      <c r="D165" s="3">
        <f>SUMIFS('BIFUBC Output_energy'!G:G,'BIFUBC Output_energy'!A:A,B165,'BIFUBC Output_energy'!B:B,C165)</f>
        <v>8482056320000</v>
      </c>
      <c r="E165" s="3">
        <f>SUMIFS('BIFUBC Output_nonenergy'!E:E,'BIFUBC Output_nonenergy'!A:A,B165,'BIFUBC Output_nonenergy'!B:B,C165)</f>
        <v>0</v>
      </c>
      <c r="F165" s="3" t="b">
        <f>SUM(D165:E165)=calcs!D190</f>
        <v>1</v>
      </c>
      <c r="G165" s="27">
        <f t="shared" si="1"/>
        <v>0</v>
      </c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ht="15.75" customHeight="1">
      <c r="A166" s="3" t="s">
        <v>113</v>
      </c>
      <c r="B166" s="3" t="s">
        <v>89</v>
      </c>
      <c r="C166" s="3" t="s">
        <v>59</v>
      </c>
      <c r="D166" s="3">
        <f>SUMIFS('BIFUBC Output_energy'!G:G,'BIFUBC Output_energy'!A:A,B166,'BIFUBC Output_energy'!B:B,C166)</f>
        <v>10905468672000</v>
      </c>
      <c r="E166" s="3">
        <f>SUMIFS('BIFUBC Output_nonenergy'!E:E,'BIFUBC Output_nonenergy'!A:A,B166,'BIFUBC Output_nonenergy'!B:B,C166)</f>
        <v>0</v>
      </c>
      <c r="F166" s="3" t="b">
        <f>SUM(D166:E166)=calcs!D191</f>
        <v>1</v>
      </c>
      <c r="G166" s="27">
        <f t="shared" si="1"/>
        <v>0</v>
      </c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ht="15.75" customHeight="1">
      <c r="A167" s="3" t="s">
        <v>114</v>
      </c>
      <c r="B167" s="3" t="s">
        <v>89</v>
      </c>
      <c r="C167" s="3" t="s">
        <v>84</v>
      </c>
      <c r="D167" s="3">
        <f>SUMIFS('BIFUBC Output_energy'!G:G,'BIFUBC Output_energy'!A:A,B167,'BIFUBC Output_energy'!B:B,C167)</f>
        <v>0</v>
      </c>
      <c r="E167" s="3">
        <f>SUMIFS('BIFUBC Output_nonenergy'!E:E,'BIFUBC Output_nonenergy'!A:A,B167,'BIFUBC Output_nonenergy'!B:B,C167)</f>
        <v>0</v>
      </c>
      <c r="F167" s="3" t="b">
        <f>SUM(D167:E167)=calcs!D192</f>
        <v>1</v>
      </c>
      <c r="G167" s="27">
        <f t="shared" si="1"/>
        <v>0</v>
      </c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ht="15.75" customHeight="1">
      <c r="A168" s="3" t="s">
        <v>115</v>
      </c>
      <c r="B168" s="3" t="s">
        <v>89</v>
      </c>
      <c r="C168" s="3" t="s">
        <v>116</v>
      </c>
      <c r="D168" s="3">
        <f>SUMIFS('BIFUBC Output_energy'!G:G,'BIFUBC Output_energy'!A:A,B168,'BIFUBC Output_energy'!B:B,C168)</f>
        <v>0</v>
      </c>
      <c r="E168" s="3">
        <f>SUMIFS('BIFUBC Output_nonenergy'!E:E,'BIFUBC Output_nonenergy'!A:A,B168,'BIFUBC Output_nonenergy'!B:B,C168)</f>
        <v>0</v>
      </c>
      <c r="F168" s="3" t="b">
        <f>SUM(D168:E168)=calcs!D193</f>
        <v>1</v>
      </c>
      <c r="G168" s="27">
        <f t="shared" si="1"/>
        <v>0</v>
      </c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ht="15.75" customHeight="1">
      <c r="A169" s="3" t="s">
        <v>117</v>
      </c>
      <c r="B169" s="3" t="s">
        <v>89</v>
      </c>
      <c r="C169" s="3" t="s">
        <v>118</v>
      </c>
      <c r="D169" s="3">
        <f>SUMIFS('BIFUBC Output_energy'!G:G,'BIFUBC Output_energy'!A:A,B169,'BIFUBC Output_energy'!B:B,C169)</f>
        <v>0</v>
      </c>
      <c r="E169" s="3">
        <f>SUMIFS('BIFUBC Output_nonenergy'!E:E,'BIFUBC Output_nonenergy'!A:A,B169,'BIFUBC Output_nonenergy'!B:B,C169)</f>
        <v>0</v>
      </c>
      <c r="F169" s="3" t="b">
        <f>SUM(D169:E169)=calcs!D194</f>
        <v>1</v>
      </c>
      <c r="G169" s="27">
        <f t="shared" si="1"/>
        <v>0</v>
      </c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ht="15.75" customHeight="1">
      <c r="A170" s="3" t="s">
        <v>119</v>
      </c>
      <c r="B170" s="3" t="s">
        <v>89</v>
      </c>
      <c r="C170" s="3" t="s">
        <v>120</v>
      </c>
      <c r="D170" s="3">
        <f>SUMIFS('BIFUBC Output_energy'!G:G,'BIFUBC Output_energy'!A:A,B170,'BIFUBC Output_energy'!B:B,C170)</f>
        <v>0</v>
      </c>
      <c r="E170" s="3">
        <f>SUMIFS('BIFUBC Output_nonenergy'!E:E,'BIFUBC Output_nonenergy'!A:A,B170,'BIFUBC Output_nonenergy'!B:B,C170)</f>
        <v>0</v>
      </c>
      <c r="F170" s="3" t="b">
        <f>SUM(D170:E170)=calcs!D195</f>
        <v>1</v>
      </c>
      <c r="G170" s="27">
        <f t="shared" si="1"/>
        <v>0</v>
      </c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ht="15.75" customHeight="1">
      <c r="A171" s="3" t="s">
        <v>121</v>
      </c>
      <c r="B171" s="3" t="s">
        <v>89</v>
      </c>
      <c r="C171" s="3" t="s">
        <v>122</v>
      </c>
      <c r="D171" s="3">
        <f>SUMIFS('BIFUBC Output_energy'!G:G,'BIFUBC Output_energy'!A:A,B171,'BIFUBC Output_energy'!B:B,C171)</f>
        <v>0</v>
      </c>
      <c r="E171" s="3">
        <f>SUMIFS('BIFUBC Output_nonenergy'!E:E,'BIFUBC Output_nonenergy'!A:A,B171,'BIFUBC Output_nonenergy'!B:B,C171)</f>
        <v>0</v>
      </c>
      <c r="F171" s="3" t="b">
        <f>SUM(D171:E171)=calcs!D196</f>
        <v>1</v>
      </c>
      <c r="G171" s="27">
        <f t="shared" si="1"/>
        <v>0</v>
      </c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ht="15.75" customHeight="1">
      <c r="A172" s="3" t="s">
        <v>123</v>
      </c>
      <c r="B172" s="3" t="s">
        <v>89</v>
      </c>
      <c r="C172" s="3" t="s">
        <v>124</v>
      </c>
      <c r="D172" s="3">
        <f>SUMIFS('BIFUBC Output_energy'!G:G,'BIFUBC Output_energy'!A:A,B172,'BIFUBC Output_energy'!B:B,C172)</f>
        <v>0</v>
      </c>
      <c r="E172" s="3">
        <f>SUMIFS('BIFUBC Output_nonenergy'!E:E,'BIFUBC Output_nonenergy'!A:A,B172,'BIFUBC Output_nonenergy'!B:B,C172)</f>
        <v>0</v>
      </c>
      <c r="F172" s="3" t="b">
        <f>SUM(D172:E172)=calcs!D197</f>
        <v>1</v>
      </c>
      <c r="G172" s="27">
        <f t="shared" si="1"/>
        <v>0</v>
      </c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ht="15.75" customHeight="1">
      <c r="A173" s="3" t="s">
        <v>125</v>
      </c>
      <c r="B173" s="3" t="s">
        <v>89</v>
      </c>
      <c r="C173" s="3" t="s">
        <v>126</v>
      </c>
      <c r="D173" s="3">
        <f>SUMIFS('BIFUBC Output_energy'!G:G,'BIFUBC Output_energy'!A:A,B173,'BIFUBC Output_energy'!B:B,C173)</f>
        <v>0</v>
      </c>
      <c r="E173" s="3">
        <f>SUMIFS('BIFUBC Output_nonenergy'!E:E,'BIFUBC Output_nonenergy'!A:A,B173,'BIFUBC Output_nonenergy'!B:B,C173)</f>
        <v>0</v>
      </c>
      <c r="F173" s="3" t="b">
        <f>SUM(D173:E173)=calcs!D198</f>
        <v>1</v>
      </c>
      <c r="G173" s="27">
        <f t="shared" si="1"/>
        <v>0</v>
      </c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 ht="15.75" customHeight="1">
      <c r="A174" s="3" t="s">
        <v>127</v>
      </c>
      <c r="B174" s="3" t="s">
        <v>89</v>
      </c>
      <c r="C174" s="3" t="s">
        <v>128</v>
      </c>
      <c r="D174" s="3">
        <f>SUMIFS('BIFUBC Output_energy'!G:G,'BIFUBC Output_energy'!A:A,B174,'BIFUBC Output_energy'!B:B,C174)</f>
        <v>6157510656000</v>
      </c>
      <c r="E174" s="3">
        <f>SUMIFS('BIFUBC Output_nonenergy'!E:E,'BIFUBC Output_nonenergy'!A:A,B174,'BIFUBC Output_nonenergy'!B:B,C174)</f>
        <v>0</v>
      </c>
      <c r="F174" s="3" t="b">
        <f>SUM(D174:E174)=calcs!D199</f>
        <v>1</v>
      </c>
      <c r="G174" s="27">
        <f t="shared" si="1"/>
        <v>0</v>
      </c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ht="15.75" customHeight="1">
      <c r="A175" s="3" t="s">
        <v>129</v>
      </c>
      <c r="B175" s="3" t="s">
        <v>89</v>
      </c>
      <c r="C175" s="3" t="s">
        <v>81</v>
      </c>
      <c r="D175" s="3">
        <f>SUMIFS('BIFUBC Output_energy'!G:G,'BIFUBC Output_energy'!A:A,B175,'BIFUBC Output_energy'!B:B,C175)</f>
        <v>0</v>
      </c>
      <c r="E175" s="3">
        <f>SUMIFS('BIFUBC Output_nonenergy'!E:E,'BIFUBC Output_nonenergy'!A:A,B175,'BIFUBC Output_nonenergy'!B:B,C175)</f>
        <v>0</v>
      </c>
      <c r="F175" s="3" t="b">
        <f>SUM(D175:E175)=calcs!D200</f>
        <v>1</v>
      </c>
      <c r="G175" s="27">
        <f t="shared" si="1"/>
        <v>0</v>
      </c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ht="15.75" customHeight="1">
      <c r="A176" s="3" t="s">
        <v>130</v>
      </c>
      <c r="B176" s="3" t="s">
        <v>89</v>
      </c>
      <c r="C176" s="3" t="s">
        <v>131</v>
      </c>
      <c r="D176" s="3">
        <f>SUMIFS('BIFUBC Output_energy'!G:G,'BIFUBC Output_energy'!A:A,B176,'BIFUBC Output_energy'!B:B,C176)</f>
        <v>0</v>
      </c>
      <c r="E176" s="3">
        <f>SUMIFS('BIFUBC Output_nonenergy'!E:E,'BIFUBC Output_nonenergy'!A:A,B176,'BIFUBC Output_nonenergy'!B:B,C176)</f>
        <v>0</v>
      </c>
      <c r="F176" s="3" t="b">
        <f>SUM(D176:E176)=calcs!D201</f>
        <v>1</v>
      </c>
      <c r="G176" s="27">
        <f t="shared" si="1"/>
        <v>0</v>
      </c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 ht="15.75" customHeight="1">
      <c r="A177" s="31" t="s">
        <v>132</v>
      </c>
      <c r="B177" s="31" t="s">
        <v>89</v>
      </c>
      <c r="C177" s="31" t="s">
        <v>80</v>
      </c>
      <c r="D177" s="31">
        <f>SUMIFS('BIFUBC Output_energy'!G:G,'BIFUBC Output_energy'!A:A,B177,'BIFUBC Output_energy'!B:B,C177)</f>
        <v>0</v>
      </c>
      <c r="E177" s="31">
        <f>SUMIFS('BIFUBC Output_nonenergy'!E:E,'BIFUBC Output_nonenergy'!A:A,B177,'BIFUBC Output_nonenergy'!B:B,C177)</f>
        <v>0</v>
      </c>
      <c r="F177" s="31" t="b">
        <f>SUM(D177:E177)=calcs!D202</f>
        <v>1</v>
      </c>
      <c r="G177" s="27">
        <f t="shared" si="1"/>
        <v>0</v>
      </c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ht="15.75" customHeight="1"/>
    <row r="179" ht="15.75" customHeight="1">
      <c r="C179" s="1"/>
      <c r="D179" s="1"/>
      <c r="E179" s="1"/>
      <c r="F179" s="1"/>
    </row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14"/>
    <col customWidth="1" min="3" max="8" width="8.71"/>
    <col customWidth="1" min="9" max="9" width="41.57"/>
    <col customWidth="1" min="10" max="10" width="11.57"/>
    <col customWidth="1" min="11" max="11" width="8.71"/>
    <col customWidth="1" min="12" max="12" width="11.57"/>
    <col customWidth="1" min="13" max="26" width="8.71"/>
  </cols>
  <sheetData>
    <row r="1">
      <c r="C1" s="3">
        <v>2018.0</v>
      </c>
      <c r="D1" s="3">
        <v>2019.0</v>
      </c>
      <c r="E1" s="3">
        <v>2020.0</v>
      </c>
      <c r="G1" s="3" t="s">
        <v>133</v>
      </c>
      <c r="I1" s="1" t="s">
        <v>134</v>
      </c>
      <c r="J1" s="24">
        <v>2018.0</v>
      </c>
      <c r="K1" s="24">
        <v>2019.0</v>
      </c>
      <c r="L1" s="24">
        <v>2020.0</v>
      </c>
    </row>
    <row r="2">
      <c r="A2" s="3" t="s">
        <v>28</v>
      </c>
      <c r="B2" s="3" t="s">
        <v>78</v>
      </c>
      <c r="C2" s="3">
        <v>8.383415808E12</v>
      </c>
      <c r="D2" s="3">
        <v>8.383415808E12</v>
      </c>
      <c r="E2" s="3">
        <v>8.383415808E12</v>
      </c>
      <c r="G2" s="27">
        <f>SUMIFS('Electricity consumption'!H:H,'Electricity consumption'!A:A,'Adjusted Elec'!B2)</f>
        <v>0</v>
      </c>
      <c r="I2" s="3" t="str">
        <f t="array" ref="I2">IFERROR(INDEX(crosswalk!C:C,MATCH(B2,crosswalk!B:B,0)),"")</f>
        <v>agriculture and forestry 01T03</v>
      </c>
      <c r="J2" s="3">
        <f t="shared" ref="J2:L2" si="1">C2</f>
        <v>8383415808000</v>
      </c>
      <c r="K2" s="3">
        <f t="shared" si="1"/>
        <v>8383415808000</v>
      </c>
      <c r="L2" s="3">
        <f t="shared" si="1"/>
        <v>8383415808000</v>
      </c>
    </row>
    <row r="3">
      <c r="A3" s="3" t="s">
        <v>28</v>
      </c>
      <c r="B3" s="3" t="s">
        <v>57</v>
      </c>
      <c r="C3" s="3">
        <v>0.0</v>
      </c>
      <c r="D3" s="3">
        <v>0.0</v>
      </c>
      <c r="E3" s="3">
        <v>0.0</v>
      </c>
      <c r="G3" s="27">
        <f>SUMIFS('Electricity consumption'!H:H,'Electricity consumption'!A:A,'Adjusted Elec'!B3)</f>
        <v>0.1534979651</v>
      </c>
      <c r="I3" s="3" t="str">
        <f t="array" ref="I3">IFERROR(INDEX(crosswalk!C:C,MATCH(B3,crosswalk!B:B,0)),"")</f>
        <v>cement and other nonmetallic minerals 239</v>
      </c>
      <c r="J3" s="3">
        <f t="shared" ref="J3:L3" si="2">$G3*C$13</f>
        <v>51030144460504</v>
      </c>
      <c r="K3" s="3">
        <f t="shared" si="2"/>
        <v>51034594398441</v>
      </c>
      <c r="L3" s="3">
        <f t="shared" si="2"/>
        <v>48223072325600</v>
      </c>
    </row>
    <row r="4">
      <c r="A4" s="3" t="s">
        <v>28</v>
      </c>
      <c r="B4" s="3" t="s">
        <v>52</v>
      </c>
      <c r="C4" s="3">
        <v>0.0</v>
      </c>
      <c r="D4" s="3">
        <v>0.0</v>
      </c>
      <c r="E4" s="3">
        <v>0.0</v>
      </c>
      <c r="G4" s="27">
        <f>SUMIFS('Electricity consumption'!H:H,'Electricity consumption'!A:A,'Adjusted Elec'!B4)</f>
        <v>0.1009469061</v>
      </c>
      <c r="I4" s="3" t="str">
        <f t="array" ref="I4">IFERROR(INDEX(crosswalk!C:C,MATCH(B4,crosswalk!B:B,0)),"")</f>
        <v>chemicals 20</v>
      </c>
      <c r="J4" s="3">
        <f t="shared" ref="J4:L4" si="3">$G4*C$13</f>
        <v>33559631847367</v>
      </c>
      <c r="K4" s="3">
        <f t="shared" si="3"/>
        <v>33562558319170</v>
      </c>
      <c r="L4" s="3">
        <f t="shared" si="3"/>
        <v>31713579706768</v>
      </c>
    </row>
    <row r="5">
      <c r="A5" s="3" t="s">
        <v>28</v>
      </c>
      <c r="B5" s="3" t="s">
        <v>79</v>
      </c>
      <c r="C5" s="3">
        <v>0.0</v>
      </c>
      <c r="D5" s="3">
        <v>0.0</v>
      </c>
      <c r="E5" s="3">
        <v>0.0</v>
      </c>
      <c r="G5" s="27">
        <f>SUMIFS('Electricity consumption'!H:H,'Electricity consumption'!A:A,'Adjusted Elec'!B5)</f>
        <v>0</v>
      </c>
      <c r="I5" s="3" t="str">
        <f t="array" ref="I5">IFERROR(INDEX(crosswalk!C:C,MATCH(B5,crosswalk!B:B,0)),"")</f>
        <v>coal mining 05</v>
      </c>
      <c r="J5" s="3">
        <f t="shared" ref="J5:L5" si="4">$G5*C$13</f>
        <v>0</v>
      </c>
      <c r="K5" s="3">
        <f t="shared" si="4"/>
        <v>0</v>
      </c>
      <c r="L5" s="3">
        <f t="shared" si="4"/>
        <v>0</v>
      </c>
    </row>
    <row r="6">
      <c r="A6" s="3" t="s">
        <v>28</v>
      </c>
      <c r="B6" s="3" t="s">
        <v>80</v>
      </c>
      <c r="C6" s="3">
        <v>0.0</v>
      </c>
      <c r="D6" s="3">
        <v>0.0</v>
      </c>
      <c r="E6" s="3">
        <v>0.0</v>
      </c>
      <c r="G6" s="27">
        <f>SUMIFS('Electricity consumption'!H:H,'Electricity consumption'!A:A,'Adjusted Elec'!B6)</f>
        <v>0</v>
      </c>
      <c r="I6" s="3" t="str">
        <f t="array" ref="I6">IFERROR(INDEX(crosswalk!C:C,MATCH(B6,crosswalk!B:B,0)),"")</f>
        <v>construction 41T43</v>
      </c>
      <c r="J6" s="3">
        <f t="shared" ref="J6:L6" si="5">$G6*C$13</f>
        <v>0</v>
      </c>
      <c r="K6" s="3">
        <f t="shared" si="5"/>
        <v>0</v>
      </c>
      <c r="L6" s="3">
        <f t="shared" si="5"/>
        <v>0</v>
      </c>
    </row>
    <row r="7">
      <c r="A7" s="3" t="s">
        <v>28</v>
      </c>
      <c r="B7" s="3" t="s">
        <v>81</v>
      </c>
      <c r="C7" s="3">
        <v>0.0</v>
      </c>
      <c r="D7" s="3">
        <v>0.0</v>
      </c>
      <c r="E7" s="3">
        <v>0.0</v>
      </c>
      <c r="G7" s="27">
        <f>SUMIFS('Electricity consumption'!H:H,'Electricity consumption'!A:A,'Adjusted Elec'!B7)</f>
        <v>0</v>
      </c>
      <c r="I7" s="3" t="str">
        <f t="array" ref="I7">IFERROR(INDEX(crosswalk!C:C,MATCH(B7,crosswalk!B:B,0)),"")</f>
        <v>energy pipelines and gas processing 352T353</v>
      </c>
      <c r="J7" s="3">
        <f t="shared" ref="J7:L7" si="6">$G7*C$13</f>
        <v>0</v>
      </c>
      <c r="K7" s="3">
        <f t="shared" si="6"/>
        <v>0</v>
      </c>
      <c r="L7" s="3">
        <f t="shared" si="6"/>
        <v>0</v>
      </c>
    </row>
    <row r="8">
      <c r="A8" s="3" t="s">
        <v>28</v>
      </c>
      <c r="B8" s="3" t="s">
        <v>37</v>
      </c>
      <c r="C8" s="3">
        <v>0.0</v>
      </c>
      <c r="D8" s="3">
        <v>0.0</v>
      </c>
      <c r="E8" s="3">
        <v>0.0</v>
      </c>
      <c r="G8" s="27">
        <f>SUMIFS('Electricity consumption'!H:H,'Electricity consumption'!A:A,'Adjusted Elec'!B8)</f>
        <v>0.1302622827</v>
      </c>
      <c r="I8" s="3" t="str">
        <f t="array" ref="I8">IFERROR(INDEX(crosswalk!C:C,MATCH(B8,crosswalk!B:B,0)),"")</f>
        <v>food beverage and tobacco 10T12</v>
      </c>
      <c r="J8" s="3">
        <f t="shared" ref="J8:L8" si="7">$G8*C$13</f>
        <v>43305480277867</v>
      </c>
      <c r="K8" s="3">
        <f t="shared" si="7"/>
        <v>43309256608536</v>
      </c>
      <c r="L8" s="3">
        <f t="shared" si="7"/>
        <v>40923327370761</v>
      </c>
    </row>
    <row r="9">
      <c r="A9" s="3" t="s">
        <v>28</v>
      </c>
      <c r="B9" s="3" t="s">
        <v>59</v>
      </c>
      <c r="C9" s="3">
        <v>0.0</v>
      </c>
      <c r="D9" s="3">
        <v>0.0</v>
      </c>
      <c r="E9" s="3">
        <v>0.0</v>
      </c>
      <c r="G9" s="27">
        <f>SUMIFS('Electricity consumption'!H:H,'Electricity consumption'!A:A,'Adjusted Elec'!B9)</f>
        <v>0.1840326778</v>
      </c>
      <c r="I9" s="3" t="str">
        <f t="array" ref="I9">IFERROR(INDEX(crosswalk!C:C,MATCH(B9,crosswalk!B:B,0)),"")</f>
        <v>iron and steel 241</v>
      </c>
      <c r="J9" s="3">
        <f t="shared" ref="J9:L9" si="8">$G9*C$13</f>
        <v>61181359161280</v>
      </c>
      <c r="K9" s="3">
        <f t="shared" si="8"/>
        <v>61186694306889</v>
      </c>
      <c r="L9" s="3">
        <f t="shared" si="8"/>
        <v>57815887824821</v>
      </c>
    </row>
    <row r="10">
      <c r="A10" s="3" t="s">
        <v>28</v>
      </c>
      <c r="B10" s="3" t="s">
        <v>82</v>
      </c>
      <c r="C10" s="3">
        <v>0.0</v>
      </c>
      <c r="D10" s="3">
        <v>0.0</v>
      </c>
      <c r="E10" s="3">
        <v>0.0</v>
      </c>
      <c r="G10" s="27">
        <f>SUMIFS('Electricity consumption'!H:H,'Electricity consumption'!A:A,'Adjusted Elec'!B10)</f>
        <v>0</v>
      </c>
      <c r="I10" s="3" t="str">
        <f t="array" ref="I10">IFERROR(INDEX(crosswalk!C:C,MATCH(B10,crosswalk!B:B,0)),"")</f>
        <v/>
      </c>
      <c r="J10" s="3">
        <f t="shared" ref="J10:L10" si="9">$G10*C$13</f>
        <v>0</v>
      </c>
      <c r="K10" s="3">
        <f t="shared" si="9"/>
        <v>0</v>
      </c>
      <c r="L10" s="3">
        <f t="shared" si="9"/>
        <v>0</v>
      </c>
    </row>
    <row r="11">
      <c r="A11" s="3" t="s">
        <v>28</v>
      </c>
      <c r="B11" s="3" t="s">
        <v>61</v>
      </c>
      <c r="C11" s="3">
        <v>0.0</v>
      </c>
      <c r="D11" s="3">
        <v>0.0</v>
      </c>
      <c r="E11" s="3">
        <v>0.0</v>
      </c>
      <c r="G11" s="27">
        <f>SUMIFS('Electricity consumption'!H:H,'Electricity consumption'!A:A,'Adjusted Elec'!B11)</f>
        <v>0.05003204473</v>
      </c>
      <c r="I11" s="3" t="str">
        <f t="array" ref="I11">IFERROR(INDEX(crosswalk!C:C,MATCH(B11,crosswalk!B:B,0)),"")</f>
        <v>metal products except machinery and vehicles 25</v>
      </c>
      <c r="J11" s="3">
        <f t="shared" ref="J11:L11" si="10">$G11*C$13</f>
        <v>16633070464078</v>
      </c>
      <c r="K11" s="3">
        <f t="shared" si="10"/>
        <v>16634520903461</v>
      </c>
      <c r="L11" s="3">
        <f t="shared" si="10"/>
        <v>15718116585126</v>
      </c>
    </row>
    <row r="12">
      <c r="A12" s="3" t="s">
        <v>28</v>
      </c>
      <c r="B12" s="3" t="s">
        <v>83</v>
      </c>
      <c r="C12" s="3">
        <v>0.0</v>
      </c>
      <c r="D12" s="3">
        <v>0.0</v>
      </c>
      <c r="E12" s="3">
        <v>0.0</v>
      </c>
      <c r="G12" s="27">
        <f>SUMIFS('Electricity consumption'!H:H,'Electricity consumption'!A:A,'Adjusted Elec'!B12)</f>
        <v>0</v>
      </c>
      <c r="I12" s="3" t="str">
        <f t="array" ref="I12">IFERROR(INDEX(crosswalk!C:C,MATCH(B12,crosswalk!B:B,0)),"")</f>
        <v>oil and gas extraction 06</v>
      </c>
      <c r="J12" s="3">
        <f t="shared" ref="J12:L12" si="11">$G12*C$13</f>
        <v>0</v>
      </c>
      <c r="K12" s="3">
        <f t="shared" si="11"/>
        <v>0</v>
      </c>
      <c r="L12" s="3">
        <f t="shared" si="11"/>
        <v>0</v>
      </c>
    </row>
    <row r="13">
      <c r="A13" s="3" t="s">
        <v>28</v>
      </c>
      <c r="B13" s="3" t="s">
        <v>54</v>
      </c>
      <c r="C13" s="3">
        <v>3.3244834496E14</v>
      </c>
      <c r="D13" s="3">
        <v>3.32477335168E14</v>
      </c>
      <c r="E13" s="3">
        <v>3.14160987648E14</v>
      </c>
      <c r="G13" s="27">
        <f>SUMIFS('Electricity consumption'!H:H,'Electricity consumption'!A:A,'Adjusted Elec'!B13)</f>
        <v>0.08454115418</v>
      </c>
      <c r="I13" s="3" t="str">
        <f t="array" ref="I13">IFERROR(INDEX(crosswalk!C:C,MATCH(B13,crosswalk!B:B,0)),"")</f>
        <v>other manufacturing 31T33</v>
      </c>
      <c r="J13" s="3">
        <f t="shared" ref="J13:L13" si="12">$G13*C$13</f>
        <v>28105566789079</v>
      </c>
      <c r="K13" s="3">
        <f t="shared" si="12"/>
        <v>28108017654723</v>
      </c>
      <c r="L13" s="3">
        <f t="shared" si="12"/>
        <v>26559532494969</v>
      </c>
    </row>
    <row r="14">
      <c r="A14" s="3" t="s">
        <v>28</v>
      </c>
      <c r="B14" s="3" t="s">
        <v>84</v>
      </c>
      <c r="C14" s="3">
        <v>0.0</v>
      </c>
      <c r="D14" s="3">
        <v>0.0</v>
      </c>
      <c r="E14" s="3">
        <v>0.0</v>
      </c>
      <c r="G14" s="27">
        <f>SUMIFS('Electricity consumption'!H:H,'Electricity consumption'!A:A,'Adjusted Elec'!B14)</f>
        <v>0</v>
      </c>
      <c r="I14" s="3" t="str">
        <f t="array" ref="I14">IFERROR(INDEX(crosswalk!C:C,MATCH(B14,crosswalk!B:B,0)),"")</f>
        <v>other metals 242</v>
      </c>
      <c r="J14" s="3">
        <f t="shared" ref="J14:L14" si="13">$G14*C$13</f>
        <v>0</v>
      </c>
      <c r="K14" s="3">
        <f t="shared" si="13"/>
        <v>0</v>
      </c>
      <c r="L14" s="3">
        <f t="shared" si="13"/>
        <v>0</v>
      </c>
    </row>
    <row r="15">
      <c r="A15" s="3" t="s">
        <v>28</v>
      </c>
      <c r="B15" s="3" t="s">
        <v>85</v>
      </c>
      <c r="C15" s="3">
        <v>0.0</v>
      </c>
      <c r="D15" s="3">
        <v>0.0</v>
      </c>
      <c r="E15" s="3">
        <v>0.0</v>
      </c>
      <c r="G15" s="27">
        <f>SUMIFS('Electricity consumption'!H:H,'Electricity consumption'!A:A,'Adjusted Elec'!B15)</f>
        <v>0</v>
      </c>
      <c r="I15" s="3" t="str">
        <f t="array" ref="I15">IFERROR(INDEX(crosswalk!C:C,MATCH(B15,crosswalk!B:B,0)),"")</f>
        <v>other mining and quarrying 07T08</v>
      </c>
      <c r="J15" s="3">
        <f t="shared" ref="J15:L15" si="14">$G15*C$13</f>
        <v>0</v>
      </c>
      <c r="K15" s="3">
        <f t="shared" si="14"/>
        <v>0</v>
      </c>
      <c r="L15" s="3">
        <f t="shared" si="14"/>
        <v>0</v>
      </c>
    </row>
    <row r="16">
      <c r="A16" s="3" t="s">
        <v>28</v>
      </c>
      <c r="B16" s="3" t="s">
        <v>47</v>
      </c>
      <c r="C16" s="3">
        <v>0.0</v>
      </c>
      <c r="D16" s="3">
        <v>0.0</v>
      </c>
      <c r="E16" s="3">
        <v>0.0</v>
      </c>
      <c r="G16" s="27">
        <f>SUMIFS('Electricity consumption'!H:H,'Electricity consumption'!A:A,'Adjusted Elec'!B16)</f>
        <v>0.06986879453</v>
      </c>
      <c r="I16" s="3" t="str">
        <f t="array" ref="I16">IFERROR(INDEX(crosswalk!C:C,MATCH(B16,crosswalk!B:B,0)),"")</f>
        <v>pulp paper and printing 17T18</v>
      </c>
      <c r="J16" s="3">
        <f t="shared" ref="J16:L16" si="15">$G16*C$13</f>
        <v>23227765106905</v>
      </c>
      <c r="K16" s="3">
        <f t="shared" si="15"/>
        <v>23229790617791</v>
      </c>
      <c r="L16" s="3">
        <f t="shared" si="15"/>
        <v>21950049496318</v>
      </c>
    </row>
    <row r="17">
      <c r="A17" s="3" t="s">
        <v>28</v>
      </c>
      <c r="B17" s="3" t="s">
        <v>50</v>
      </c>
      <c r="C17" s="3">
        <v>0.0</v>
      </c>
      <c r="D17" s="3">
        <v>0.0</v>
      </c>
      <c r="E17" s="3">
        <v>0.0</v>
      </c>
      <c r="G17" s="27">
        <f>SUMIFS('Electricity consumption'!H:H,'Electricity consumption'!A:A,'Adjusted Elec'!B17)</f>
        <v>0.06130145045</v>
      </c>
      <c r="I17" s="3" t="str">
        <f t="array" ref="I17">IFERROR(INDEX(crosswalk!C:C,MATCH(B17,crosswalk!B:B,0)),"")</f>
        <v>refined petroleum and coke 19</v>
      </c>
      <c r="J17" s="3">
        <f t="shared" ref="J17:L17" si="16">$G17*C$13</f>
        <v>20379565745880</v>
      </c>
      <c r="K17" s="3">
        <f t="shared" si="16"/>
        <v>20381342887679</v>
      </c>
      <c r="L17" s="3">
        <f t="shared" si="16"/>
        <v>19258524217749</v>
      </c>
    </row>
    <row r="18">
      <c r="A18" s="3" t="s">
        <v>28</v>
      </c>
      <c r="B18" s="3" t="s">
        <v>66</v>
      </c>
      <c r="C18" s="3">
        <v>0.0</v>
      </c>
      <c r="D18" s="3">
        <v>0.0</v>
      </c>
      <c r="E18" s="3">
        <v>0.0</v>
      </c>
      <c r="G18" s="27">
        <f>SUMIFS('Electricity consumption'!H:H,'Electricity consumption'!A:A,'Adjusted Elec'!B18)</f>
        <v>0.02381788015</v>
      </c>
      <c r="I18" s="3" t="str">
        <f t="array" ref="I18">IFERROR(INDEX(crosswalk!C:C,MATCH(B18,crosswalk!B:B,0)),"")</f>
        <v>road vehicles 29</v>
      </c>
      <c r="J18" s="3">
        <f t="shared" ref="J18:L18" si="17">$G18*C$13</f>
        <v>7918214835803</v>
      </c>
      <c r="K18" s="3">
        <f t="shared" si="17"/>
        <v>7918905321102</v>
      </c>
      <c r="L18" s="3">
        <f t="shared" si="17"/>
        <v>7482648751114</v>
      </c>
    </row>
    <row r="19">
      <c r="A19" s="3" t="s">
        <v>28</v>
      </c>
      <c r="B19" s="3" t="s">
        <v>41</v>
      </c>
      <c r="C19" s="3">
        <v>0.0</v>
      </c>
      <c r="D19" s="3">
        <v>0.0</v>
      </c>
      <c r="E19" s="3">
        <v>0.0</v>
      </c>
      <c r="G19" s="27">
        <f>SUMIFS('Electricity consumption'!H:H,'Electricity consumption'!A:A,'Adjusted Elec'!B19)</f>
        <v>0.1250691769</v>
      </c>
      <c r="I19" s="3" t="str">
        <f t="array" ref="I19">IFERROR(INDEX(crosswalk!C:C,MATCH(B19,crosswalk!B:B,0)),"")</f>
        <v>textiles apparel and leather 13T15</v>
      </c>
      <c r="J19" s="3">
        <f t="shared" ref="J19:L19" si="18">$G19*C$13</f>
        <v>41579040878230</v>
      </c>
      <c r="K19" s="3">
        <f t="shared" si="18"/>
        <v>41582666659684</v>
      </c>
      <c r="L19" s="3">
        <f t="shared" si="18"/>
        <v>39291856150865</v>
      </c>
    </row>
    <row r="20">
      <c r="A20" s="3" t="s">
        <v>28</v>
      </c>
      <c r="B20" s="3" t="s">
        <v>45</v>
      </c>
      <c r="C20" s="3">
        <v>0.0</v>
      </c>
      <c r="D20" s="3">
        <v>0.0</v>
      </c>
      <c r="E20" s="3">
        <v>0.0</v>
      </c>
      <c r="G20" s="27">
        <f>SUMIFS('Electricity consumption'!H:H,'Electricity consumption'!A:A,'Adjusted Elec'!B20)</f>
        <v>0.01662966737</v>
      </c>
      <c r="I20" s="3" t="str">
        <f t="array" ref="I20">IFERROR(INDEX(crosswalk!C:C,MATCH(B20,crosswalk!B:B,0)),"")</f>
        <v>wood products 16</v>
      </c>
      <c r="J20" s="3">
        <f t="shared" ref="J20:L20" si="19">$G20*C$13</f>
        <v>5528505393007</v>
      </c>
      <c r="K20" s="3">
        <f t="shared" si="19"/>
        <v>5528987490523</v>
      </c>
      <c r="L20" s="3">
        <f t="shared" si="19"/>
        <v>5224392723908</v>
      </c>
    </row>
    <row r="21" ht="15.75" customHeight="1"/>
    <row r="22" ht="15.75" customHeight="1">
      <c r="H22" s="27">
        <f>SUM(G1:G20)</f>
        <v>1</v>
      </c>
      <c r="I22" s="27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0"/>
    <col customWidth="1" min="3" max="3" width="41.86"/>
    <col customWidth="1" min="4" max="6" width="12.29"/>
    <col customWidth="1" min="7" max="26" width="8.71"/>
  </cols>
  <sheetData>
    <row r="1">
      <c r="B1" s="1" t="s">
        <v>135</v>
      </c>
      <c r="C1" s="1" t="s">
        <v>136</v>
      </c>
      <c r="D1" s="1" t="s">
        <v>137</v>
      </c>
    </row>
    <row r="2">
      <c r="B2" s="3" t="s">
        <v>78</v>
      </c>
      <c r="C2" s="32" t="s">
        <v>94</v>
      </c>
      <c r="D2" s="33"/>
      <c r="E2" s="33"/>
      <c r="F2" s="33"/>
    </row>
    <row r="3">
      <c r="B3" s="3" t="s">
        <v>57</v>
      </c>
      <c r="C3" s="32" t="s">
        <v>112</v>
      </c>
      <c r="D3" s="33" t="s">
        <v>110</v>
      </c>
      <c r="E3" s="33"/>
      <c r="F3" s="33"/>
    </row>
    <row r="4">
      <c r="B4" s="3" t="s">
        <v>52</v>
      </c>
      <c r="C4" s="32" t="s">
        <v>106</v>
      </c>
      <c r="D4" s="33"/>
      <c r="E4" s="33"/>
      <c r="F4" s="33"/>
    </row>
    <row r="5">
      <c r="B5" s="3" t="s">
        <v>79</v>
      </c>
      <c r="C5" s="32" t="s">
        <v>79</v>
      </c>
      <c r="D5" s="33"/>
      <c r="E5" s="33"/>
      <c r="F5" s="33"/>
    </row>
    <row r="6">
      <c r="B6" s="3" t="s">
        <v>80</v>
      </c>
      <c r="C6" s="32" t="s">
        <v>80</v>
      </c>
      <c r="D6" s="33"/>
      <c r="E6" s="33"/>
      <c r="F6" s="33"/>
    </row>
    <row r="7">
      <c r="B7" s="3" t="s">
        <v>81</v>
      </c>
      <c r="C7" s="32" t="s">
        <v>81</v>
      </c>
      <c r="D7" s="33"/>
      <c r="E7" s="33"/>
      <c r="F7" s="33"/>
    </row>
    <row r="8">
      <c r="B8" s="3" t="s">
        <v>37</v>
      </c>
      <c r="C8" s="32" t="s">
        <v>100</v>
      </c>
      <c r="D8" s="33"/>
      <c r="E8" s="33"/>
      <c r="F8" s="33"/>
    </row>
    <row r="9">
      <c r="B9" s="3" t="s">
        <v>59</v>
      </c>
      <c r="C9" s="32" t="s">
        <v>59</v>
      </c>
      <c r="D9" s="33"/>
      <c r="E9" s="33"/>
      <c r="F9" s="33"/>
    </row>
    <row r="10">
      <c r="B10" s="3" t="s">
        <v>61</v>
      </c>
      <c r="C10" s="32" t="s">
        <v>116</v>
      </c>
      <c r="D10" s="33" t="s">
        <v>118</v>
      </c>
      <c r="E10" s="33" t="s">
        <v>120</v>
      </c>
      <c r="F10" s="33" t="s">
        <v>122</v>
      </c>
    </row>
    <row r="11">
      <c r="B11" s="3" t="s">
        <v>83</v>
      </c>
      <c r="C11" s="32" t="s">
        <v>83</v>
      </c>
      <c r="D11" s="33"/>
      <c r="E11" s="33"/>
      <c r="F11" s="33"/>
    </row>
    <row r="12">
      <c r="B12" s="3" t="s">
        <v>54</v>
      </c>
      <c r="C12" s="32" t="s">
        <v>128</v>
      </c>
      <c r="D12" s="33" t="s">
        <v>108</v>
      </c>
      <c r="E12" s="33"/>
      <c r="F12" s="33"/>
    </row>
    <row r="13">
      <c r="B13" s="3" t="s">
        <v>84</v>
      </c>
      <c r="C13" s="32" t="s">
        <v>84</v>
      </c>
      <c r="D13" s="33"/>
      <c r="E13" s="33"/>
      <c r="F13" s="33"/>
    </row>
    <row r="14">
      <c r="B14" s="3" t="s">
        <v>85</v>
      </c>
      <c r="C14" s="32" t="s">
        <v>98</v>
      </c>
      <c r="D14" s="33"/>
      <c r="E14" s="33"/>
      <c r="F14" s="33"/>
    </row>
    <row r="15">
      <c r="B15" s="3" t="s">
        <v>47</v>
      </c>
      <c r="C15" s="32" t="s">
        <v>47</v>
      </c>
      <c r="D15" s="33"/>
      <c r="E15" s="33"/>
      <c r="F15" s="33"/>
    </row>
    <row r="16">
      <c r="B16" s="3" t="s">
        <v>50</v>
      </c>
      <c r="C16" s="32" t="s">
        <v>50</v>
      </c>
      <c r="D16" s="33"/>
      <c r="E16" s="33"/>
      <c r="F16" s="33"/>
    </row>
    <row r="17">
      <c r="B17" s="3" t="s">
        <v>66</v>
      </c>
      <c r="C17" s="32" t="s">
        <v>124</v>
      </c>
      <c r="D17" s="33" t="s">
        <v>126</v>
      </c>
      <c r="E17" s="33"/>
      <c r="F17" s="33"/>
    </row>
    <row r="18">
      <c r="B18" s="3" t="s">
        <v>41</v>
      </c>
      <c r="C18" s="32" t="s">
        <v>41</v>
      </c>
      <c r="D18" s="33"/>
      <c r="E18" s="33"/>
      <c r="F18" s="33"/>
    </row>
    <row r="19">
      <c r="B19" s="3" t="s">
        <v>45</v>
      </c>
      <c r="C19" s="32" t="s">
        <v>45</v>
      </c>
      <c r="D19" s="33"/>
      <c r="E19" s="33"/>
      <c r="F19" s="3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" width="8.71"/>
  </cols>
  <sheetData>
    <row r="1">
      <c r="A1" s="3" t="s">
        <v>138</v>
      </c>
      <c r="B1" s="3">
        <v>2019.0</v>
      </c>
      <c r="C1" s="3">
        <v>2020.0</v>
      </c>
      <c r="D1" s="3">
        <v>2021.0</v>
      </c>
      <c r="E1" s="3">
        <v>2022.0</v>
      </c>
      <c r="F1" s="3">
        <v>2023.0</v>
      </c>
      <c r="G1" s="3">
        <v>2024.0</v>
      </c>
      <c r="H1" s="3">
        <v>2025.0</v>
      </c>
      <c r="I1" s="3">
        <v>2026.0</v>
      </c>
      <c r="J1" s="3">
        <v>2027.0</v>
      </c>
      <c r="K1" s="3">
        <v>2028.0</v>
      </c>
      <c r="L1" s="3">
        <v>2029.0</v>
      </c>
      <c r="M1" s="3">
        <v>2030.0</v>
      </c>
      <c r="N1" s="3">
        <v>2031.0</v>
      </c>
      <c r="O1" s="3">
        <v>2032.0</v>
      </c>
      <c r="P1" s="3">
        <v>2033.0</v>
      </c>
      <c r="Q1" s="3">
        <v>2034.0</v>
      </c>
      <c r="R1" s="3">
        <v>2035.0</v>
      </c>
      <c r="S1" s="3">
        <v>2036.0</v>
      </c>
      <c r="T1" s="3">
        <v>2037.0</v>
      </c>
      <c r="U1" s="3">
        <v>2038.0</v>
      </c>
      <c r="V1" s="3">
        <v>2039.0</v>
      </c>
      <c r="W1" s="3">
        <v>2040.0</v>
      </c>
      <c r="X1" s="3">
        <v>2041.0</v>
      </c>
      <c r="Y1" s="3">
        <v>2042.0</v>
      </c>
      <c r="Z1" s="3">
        <v>2043.0</v>
      </c>
      <c r="AA1" s="3">
        <v>2044.0</v>
      </c>
      <c r="AB1" s="3">
        <v>2045.0</v>
      </c>
      <c r="AC1" s="3">
        <v>2046.0</v>
      </c>
      <c r="AD1" s="3">
        <v>2047.0</v>
      </c>
      <c r="AE1" s="3">
        <v>2048.0</v>
      </c>
      <c r="AF1" s="3">
        <v>2049.0</v>
      </c>
      <c r="AG1" s="3">
        <v>2050.0</v>
      </c>
    </row>
    <row r="2">
      <c r="A2" s="3" t="s">
        <v>93</v>
      </c>
      <c r="B2" s="3">
        <v>0.0</v>
      </c>
      <c r="C2" s="3">
        <v>0.0</v>
      </c>
      <c r="D2" s="3">
        <v>0.044329088675229326</v>
      </c>
      <c r="E2" s="3">
        <v>0.04244743266842397</v>
      </c>
      <c r="F2" s="3">
        <v>0.04071901502003643</v>
      </c>
      <c r="G2" s="3">
        <v>0.03912584898745466</v>
      </c>
      <c r="H2" s="3">
        <v>0.037652656822626446</v>
      </c>
      <c r="I2" s="3">
        <v>0.03628637827413445</v>
      </c>
      <c r="J2" s="3">
        <v>0.035015782350209974</v>
      </c>
      <c r="K2" s="3">
        <v>0.03383115788892446</v>
      </c>
      <c r="L2" s="3">
        <v>0.032724064883088905</v>
      </c>
      <c r="M2" s="3">
        <v>0.031687133084086196</v>
      </c>
      <c r="N2" s="3">
        <v>0.030713897719516856</v>
      </c>
      <c r="O2" s="3">
        <v>0.02979866458333375</v>
      </c>
      <c r="P2" s="3">
        <v>0.02893639854872331</v>
      </c>
      <c r="Q2" s="3">
        <v>0.02812263089296581</v>
      </c>
      <c r="R2" s="3">
        <v>0.027353381832036058</v>
      </c>
      <c r="S2" s="3">
        <v>0.026625095430406975</v>
      </c>
      <c r="T2" s="3">
        <v>0.025934584639434075</v>
      </c>
      <c r="U2" s="3">
        <v>0.025278984671862695</v>
      </c>
      <c r="V2" s="3">
        <v>0.024655713273943097</v>
      </c>
      <c r="W2" s="3">
        <v>0.024062436733171527</v>
      </c>
      <c r="X2" s="3">
        <v>0.023497040678430045</v>
      </c>
      <c r="Y2" s="3">
        <v>0.02295760490216456</v>
      </c>
      <c r="Z2" s="3">
        <v>0.022442381572954723</v>
      </c>
      <c r="AA2" s="3">
        <v>0.02194977631739323</v>
      </c>
      <c r="AB2" s="3">
        <v>0.02147833174002883</v>
      </c>
      <c r="AC2" s="3">
        <v>0.021026713022332784</v>
      </c>
      <c r="AD2" s="3">
        <v>0.0205936953011709</v>
      </c>
      <c r="AE2" s="3">
        <v>0.02017815257528975</v>
      </c>
      <c r="AF2" s="3">
        <v>0.019779047928396597</v>
      </c>
      <c r="AG2" s="3">
        <v>0.019395424889912298</v>
      </c>
    </row>
    <row r="3">
      <c r="A3" s="3" t="s">
        <v>95</v>
      </c>
      <c r="B3" s="3">
        <v>0.0</v>
      </c>
      <c r="C3" s="3">
        <v>0.0</v>
      </c>
      <c r="D3" s="3">
        <v>0.04446922130886221</v>
      </c>
      <c r="E3" s="3">
        <v>0.04257590401098825</v>
      </c>
      <c r="F3" s="3">
        <v>0.04083722235203762</v>
      </c>
      <c r="G3" s="3">
        <v>0.039234974955805066</v>
      </c>
      <c r="H3" s="3">
        <v>0.03775370912382916</v>
      </c>
      <c r="I3" s="3">
        <v>0.036380220848083164</v>
      </c>
      <c r="J3" s="3">
        <v>0.035103160130072766</v>
      </c>
      <c r="K3" s="3">
        <v>0.033912716608530034</v>
      </c>
      <c r="L3" s="3">
        <v>0.03280036705589581</v>
      </c>
      <c r="M3" s="3">
        <v>0.031758670990209514</v>
      </c>
      <c r="N3" s="3">
        <v>0.03078110403447434</v>
      </c>
      <c r="O3" s="3">
        <v>0.029861921133387506</v>
      </c>
      <c r="P3" s="3">
        <v>0.02899604356721355</v>
      </c>
      <c r="Q3" s="3">
        <v>0.028178965068401063</v>
      </c>
      <c r="R3" s="3">
        <v>0.027406673376688145</v>
      </c>
      <c r="S3" s="3">
        <v>0.0266755843492854</v>
      </c>
      <c r="T3" s="3">
        <v>0.025982486343241438</v>
      </c>
      <c r="U3" s="3">
        <v>0.025324493048451448</v>
      </c>
      <c r="V3" s="3">
        <v>0.024699003310811967</v>
      </c>
      <c r="W3" s="3">
        <v>0.024103666765558102</v>
      </c>
      <c r="X3" s="3">
        <v>0.02353635432406321</v>
      </c>
      <c r="Y3" s="3">
        <v>0.02299513273233781</v>
      </c>
      <c r="Z3" s="3">
        <v>0.022478242561064492</v>
      </c>
      <c r="AA3" s="3">
        <v>0.021984079098596742</v>
      </c>
      <c r="AB3" s="3">
        <v>0.0215111757102857</v>
      </c>
      <c r="AC3" s="3">
        <v>0.021058189300103197</v>
      </c>
      <c r="AD3" s="3">
        <v>0.020623887571525334</v>
      </c>
      <c r="AE3" s="3">
        <v>0.020207137832713915</v>
      </c>
      <c r="AF3" s="3">
        <v>0.019806897132322684</v>
      </c>
      <c r="AG3" s="3">
        <v>0.019422203544637934</v>
      </c>
    </row>
    <row r="4">
      <c r="A4" s="3" t="s">
        <v>96</v>
      </c>
      <c r="B4" s="3">
        <v>0.0</v>
      </c>
      <c r="C4" s="3">
        <v>0.0</v>
      </c>
      <c r="D4" s="3">
        <v>0.04446922130886221</v>
      </c>
      <c r="E4" s="3">
        <v>0.04257590401098825</v>
      </c>
      <c r="F4" s="3">
        <v>0.04083722235203762</v>
      </c>
      <c r="G4" s="3">
        <v>0.039234974955805066</v>
      </c>
      <c r="H4" s="3">
        <v>0.03775370912382916</v>
      </c>
      <c r="I4" s="3">
        <v>0.036380220848083164</v>
      </c>
      <c r="J4" s="3">
        <v>0.035103160130072766</v>
      </c>
      <c r="K4" s="3">
        <v>0.033912716608530034</v>
      </c>
      <c r="L4" s="3">
        <v>0.03280036705589581</v>
      </c>
      <c r="M4" s="3">
        <v>0.031758670990209514</v>
      </c>
      <c r="N4" s="3">
        <v>0.03078110403447434</v>
      </c>
      <c r="O4" s="3">
        <v>0.029861921133387506</v>
      </c>
      <c r="P4" s="3">
        <v>0.02899604356721355</v>
      </c>
      <c r="Q4" s="3">
        <v>0.028178965068401063</v>
      </c>
      <c r="R4" s="3">
        <v>0.027406673376688145</v>
      </c>
      <c r="S4" s="3">
        <v>0.0266755843492854</v>
      </c>
      <c r="T4" s="3">
        <v>0.025982486343241438</v>
      </c>
      <c r="U4" s="3">
        <v>0.025324493048451448</v>
      </c>
      <c r="V4" s="3">
        <v>0.024699003310811967</v>
      </c>
      <c r="W4" s="3">
        <v>0.024103666765558102</v>
      </c>
      <c r="X4" s="3">
        <v>0.02353635432406321</v>
      </c>
      <c r="Y4" s="3">
        <v>0.02299513273233781</v>
      </c>
      <c r="Z4" s="3">
        <v>0.022478242561064492</v>
      </c>
      <c r="AA4" s="3">
        <v>0.021984079098596742</v>
      </c>
      <c r="AB4" s="3">
        <v>0.0215111757102857</v>
      </c>
      <c r="AC4" s="3">
        <v>0.021058189300103197</v>
      </c>
      <c r="AD4" s="3">
        <v>0.020623887571525334</v>
      </c>
      <c r="AE4" s="3">
        <v>0.020207137832713915</v>
      </c>
      <c r="AF4" s="3">
        <v>0.019806897132322684</v>
      </c>
      <c r="AG4" s="3">
        <v>0.019422203544637934</v>
      </c>
    </row>
    <row r="5">
      <c r="A5" s="3" t="s">
        <v>97</v>
      </c>
      <c r="B5" s="3">
        <v>0.0</v>
      </c>
      <c r="C5" s="3">
        <v>0.0</v>
      </c>
      <c r="D5" s="3">
        <v>0.04416665469564472</v>
      </c>
      <c r="E5" s="3">
        <v>0.042298472659528186</v>
      </c>
      <c r="F5" s="3">
        <v>0.040581919449242776</v>
      </c>
      <c r="G5" s="3">
        <v>0.03899925483110633</v>
      </c>
      <c r="H5" s="3">
        <v>0.03753540211868295</v>
      </c>
      <c r="I5" s="3">
        <v>0.0361774663708273</v>
      </c>
      <c r="J5" s="3">
        <v>0.034914353520473035</v>
      </c>
      <c r="K5" s="3">
        <v>0.03373646659910804</v>
      </c>
      <c r="L5" s="3">
        <v>0.032635461444150964</v>
      </c>
      <c r="M5" s="3">
        <v>0.03160404873032596</v>
      </c>
      <c r="N5" s="3">
        <v>0.03063583239056751</v>
      </c>
      <c r="O5" s="3">
        <v>0.02972517685466121</v>
      </c>
      <c r="P5" s="3">
        <v>0.028867097282660147</v>
      </c>
      <c r="Q5" s="3">
        <v>0.028057168276545152</v>
      </c>
      <c r="R5" s="3">
        <v>0.027291447540387648</v>
      </c>
      <c r="S5" s="3">
        <v>0.026566411708903927</v>
      </c>
      <c r="T5" s="3">
        <v>0.025878902140070374</v>
      </c>
      <c r="U5" s="3">
        <v>0.02522607891252139</v>
      </c>
      <c r="V5" s="3">
        <v>0.024605381614247676</v>
      </c>
      <c r="W5" s="3">
        <v>0.02401449578127565</v>
      </c>
      <c r="X5" s="3">
        <v>0.02345132405859435</v>
      </c>
      <c r="Y5" s="3">
        <v>0.02291396132608093</v>
      </c>
      <c r="Z5" s="3">
        <v>0.02240067316744394</v>
      </c>
      <c r="AA5" s="3">
        <v>0.021909877169823875</v>
      </c>
      <c r="AB5" s="3">
        <v>0.02144012662887965</v>
      </c>
      <c r="AC5" s="3">
        <v>0.020990096306114484</v>
      </c>
      <c r="AD5" s="3">
        <v>0.020558569943102265</v>
      </c>
      <c r="AE5" s="3">
        <v>0.020144429284689108</v>
      </c>
      <c r="AF5" s="3">
        <v>0.019746644402904887</v>
      </c>
      <c r="AG5" s="3">
        <v>0.019364265144963724</v>
      </c>
    </row>
    <row r="6">
      <c r="A6" s="3" t="s">
        <v>139</v>
      </c>
      <c r="B6" s="3">
        <v>0.0</v>
      </c>
      <c r="C6" s="3">
        <v>0.0</v>
      </c>
      <c r="D6" s="3">
        <v>0.04681503081758896</v>
      </c>
      <c r="E6" s="3">
        <v>0.044721397228147594</v>
      </c>
      <c r="F6" s="3">
        <v>0.042807008018421674</v>
      </c>
      <c r="G6" s="3">
        <v>0.041049789356279114</v>
      </c>
      <c r="H6" s="3">
        <v>0.03943114899592052</v>
      </c>
      <c r="I6" s="3">
        <v>0.0379353159023792</v>
      </c>
      <c r="J6" s="3">
        <v>0.03654882469182203</v>
      </c>
      <c r="K6" s="3">
        <v>0.03526010914409981</v>
      </c>
      <c r="L6" s="3">
        <v>0.03405917878285784</v>
      </c>
      <c r="M6" s="3">
        <v>0.03293735937140296</v>
      </c>
      <c r="N6" s="3">
        <v>0.031887083057424194</v>
      </c>
      <c r="O6" s="3">
        <v>0.03090171742720583</v>
      </c>
      <c r="P6" s="3">
        <v>0.029975425304689943</v>
      </c>
      <c r="Q6" s="3">
        <v>0.029103049032274605</v>
      </c>
      <c r="R6" s="3">
        <v>0.028280014386938116</v>
      </c>
      <c r="S6" s="3">
        <v>0.02750225035133821</v>
      </c>
      <c r="T6" s="3">
        <v>0.02676612176949042</v>
      </c>
      <c r="U6" s="3">
        <v>0.02606837253586307</v>
      </c>
      <c r="V6" s="3">
        <v>0.025406077444368288</v>
      </c>
      <c r="W6" s="3">
        <v>0.024776601195593013</v>
      </c>
      <c r="X6" s="3">
        <v>0.024177563350566846</v>
      </c>
      <c r="Y6" s="3">
        <v>0.023606808248630887</v>
      </c>
      <c r="Z6" s="3">
        <v>0.02306237908775659</v>
      </c>
      <c r="AA6" s="3">
        <v>0.022542495510697404</v>
      </c>
      <c r="AB6" s="3">
        <v>0.022045534155955844</v>
      </c>
      <c r="AC6" s="3">
        <v>0.021570011725712285</v>
      </c>
      <c r="AD6" s="3">
        <v>0.021114570198944627</v>
      </c>
      <c r="AE6" s="3">
        <v>0.020677963879042537</v>
      </c>
      <c r="AF6" s="3">
        <v>0.020259048015945035</v>
      </c>
      <c r="AG6" s="3">
        <v>0.01985676878372065</v>
      </c>
    </row>
    <row r="7">
      <c r="A7" s="3" t="s">
        <v>99</v>
      </c>
      <c r="B7" s="3">
        <v>0.0</v>
      </c>
      <c r="C7" s="3">
        <v>0.0</v>
      </c>
      <c r="D7" s="3">
        <v>0.04487159854570491</v>
      </c>
      <c r="E7" s="3">
        <v>0.04294460545021958</v>
      </c>
      <c r="F7" s="3">
        <v>0.04117630526666347</v>
      </c>
      <c r="G7" s="3">
        <v>0.039547870094985976</v>
      </c>
      <c r="H7" s="3">
        <v>0.038043337139801355</v>
      </c>
      <c r="I7" s="3">
        <v>0.036649083693003626</v>
      </c>
      <c r="J7" s="3">
        <v>0.03535341348341653</v>
      </c>
      <c r="K7" s="3">
        <v>0.03414622777400784</v>
      </c>
      <c r="L7" s="3">
        <v>0.03301876161896571</v>
      </c>
      <c r="M7" s="3">
        <v>0.03196337070124275</v>
      </c>
      <c r="N7" s="3">
        <v>0.0309733577845141</v>
      </c>
      <c r="O7" s="3">
        <v>0.030042830448183035</v>
      </c>
      <c r="P7" s="3">
        <v>0.02916658371876737</v>
      </c>
      <c r="Q7" s="3">
        <v>0.028340002658621983</v>
      </c>
      <c r="R7" s="3">
        <v>0.027558981062066352</v>
      </c>
      <c r="S7" s="3">
        <v>0.026819853234684287</v>
      </c>
      <c r="T7" s="3">
        <v>0.02611933646412901</v>
      </c>
      <c r="U7" s="3">
        <v>0.025454482277015435</v>
      </c>
      <c r="V7" s="3">
        <v>0.024822634955472538</v>
      </c>
      <c r="W7" s="3">
        <v>0.02422139608239657</v>
      </c>
      <c r="X7" s="3">
        <v>0.023648594117495345</v>
      </c>
      <c r="Y7" s="3">
        <v>0.02310225819035408</v>
      </c>
      <c r="Z7" s="3">
        <v>0.02258059544430775</v>
      </c>
      <c r="AA7" s="3">
        <v>0.022081971381919835</v>
      </c>
      <c r="AB7" s="3">
        <v>0.021604892758321143</v>
      </c>
      <c r="AC7" s="3">
        <v>0.021147992645159375</v>
      </c>
      <c r="AD7" s="3">
        <v>0.020710017350557792</v>
      </c>
      <c r="AE7" s="3">
        <v>0.020289814931291145</v>
      </c>
      <c r="AF7" s="3">
        <v>0.01988632507583888</v>
      </c>
      <c r="AG7" s="3">
        <v>0.019498570170906185</v>
      </c>
    </row>
    <row r="8">
      <c r="A8" s="3" t="s">
        <v>101</v>
      </c>
      <c r="B8" s="3">
        <v>0.0</v>
      </c>
      <c r="C8" s="3">
        <v>0.0</v>
      </c>
      <c r="D8" s="3">
        <v>0.043822254480991835</v>
      </c>
      <c r="E8" s="3">
        <v>0.04198248724137069</v>
      </c>
      <c r="F8" s="3">
        <v>0.04029097202249392</v>
      </c>
      <c r="G8" s="3">
        <v>0.03873048320716249</v>
      </c>
      <c r="H8" s="3">
        <v>0.03728636430076886</v>
      </c>
      <c r="I8" s="3">
        <v>0.035946066181929866</v>
      </c>
      <c r="J8" s="3">
        <v>0.03469878148619479</v>
      </c>
      <c r="K8" s="3">
        <v>0.033535152555551465</v>
      </c>
      <c r="L8" s="3">
        <v>0.0324470362451079</v>
      </c>
      <c r="M8" s="3">
        <v>0.03142731307856146</v>
      </c>
      <c r="N8" s="3">
        <v>0.030469731293772433</v>
      </c>
      <c r="O8" s="3">
        <v>0.029568778556461423</v>
      </c>
      <c r="P8" s="3">
        <v>0.02871957577999742</v>
      </c>
      <c r="Q8" s="3">
        <v>0.027917788730929535</v>
      </c>
      <c r="R8" s="3">
        <v>0.02715955403922646</v>
      </c>
      <c r="S8" s="3">
        <v>0.02644141694679567</v>
      </c>
      <c r="T8" s="3">
        <v>0.025760278677615194</v>
      </c>
      <c r="U8" s="3">
        <v>0.02511335173830742</v>
      </c>
      <c r="V8" s="3">
        <v>0.02449812178888651</v>
      </c>
      <c r="W8" s="3">
        <v>0.02391231498415887</v>
      </c>
      <c r="X8" s="3">
        <v>0.02335386989122093</v>
      </c>
      <c r="Y8" s="3">
        <v>0.02282091325232724</v>
      </c>
      <c r="Z8" s="3">
        <v>0.022311738992268203</v>
      </c>
      <c r="AA8" s="3">
        <v>0.0218247899747972</v>
      </c>
      <c r="AB8" s="3">
        <v>0.021358642096885802</v>
      </c>
      <c r="AC8" s="3">
        <v>0.020911990378850418</v>
      </c>
      <c r="AD8" s="3">
        <v>0.02048363676391236</v>
      </c>
      <c r="AE8" s="3">
        <v>0.020072479387200925</v>
      </c>
      <c r="AF8" s="3">
        <v>0.019677503111601716</v>
      </c>
      <c r="AG8" s="3">
        <v>0.019297771159555756</v>
      </c>
    </row>
    <row r="9">
      <c r="A9" s="3" t="s">
        <v>102</v>
      </c>
      <c r="B9" s="3">
        <v>0.0</v>
      </c>
      <c r="C9" s="3">
        <v>0.0</v>
      </c>
      <c r="D9" s="3">
        <v>0.044912277109221084</v>
      </c>
      <c r="E9" s="3">
        <v>0.042981863734494474</v>
      </c>
      <c r="F9" s="3">
        <v>0.041210557181316235</v>
      </c>
      <c r="G9" s="3">
        <v>0.039579465360845965</v>
      </c>
      <c r="H9" s="3">
        <v>0.038072573266073884</v>
      </c>
      <c r="I9" s="3">
        <v>0.03667621536929379</v>
      </c>
      <c r="J9" s="3">
        <v>0.03537866001511247</v>
      </c>
      <c r="K9" s="3">
        <v>0.03416977902035036</v>
      </c>
      <c r="L9" s="3">
        <v>0.033040782774302335</v>
      </c>
      <c r="M9" s="3">
        <v>0.031984006174044795</v>
      </c>
      <c r="N9" s="3">
        <v>0.030992734366717855</v>
      </c>
      <c r="O9" s="3">
        <v>0.030061059921771962</v>
      </c>
      <c r="P9" s="3">
        <v>0.029183765012981974</v>
      </c>
      <c r="Q9" s="3">
        <v>0.028356223645449673</v>
      </c>
      <c r="R9" s="3">
        <v>0.027574320058993358</v>
      </c>
      <c r="S9" s="3">
        <v>0.026834380268867374</v>
      </c>
      <c r="T9" s="3">
        <v>0.02613311434103748</v>
      </c>
      <c r="U9" s="3">
        <v>0.025467567487881478</v>
      </c>
      <c r="V9" s="3">
        <v>0.02483507845136152</v>
      </c>
      <c r="W9" s="3">
        <v>0.024233243937047223</v>
      </c>
      <c r="X9" s="3">
        <v>0.02365988809726944</v>
      </c>
      <c r="Y9" s="3">
        <v>0.02311303624609233</v>
      </c>
      <c r="Z9" s="3">
        <v>0.022590892137297692</v>
      </c>
      <c r="AA9" s="3">
        <v>0.02209181825399868</v>
      </c>
      <c r="AB9" s="3">
        <v>0.02161431865460318</v>
      </c>
      <c r="AC9" s="3">
        <v>0.02115702399616119</v>
      </c>
      <c r="AD9" s="3">
        <v>0.02071867841967317</v>
      </c>
      <c r="AE9" s="3">
        <v>0.020298128032442016</v>
      </c>
      <c r="AF9" s="3">
        <v>0.019894310765408565</v>
      </c>
      <c r="AG9" s="3">
        <v>0.019506247417424776</v>
      </c>
    </row>
    <row r="10">
      <c r="A10" s="3" t="s">
        <v>103</v>
      </c>
      <c r="B10" s="3">
        <v>0.0</v>
      </c>
      <c r="C10" s="3">
        <v>0.0</v>
      </c>
      <c r="D10" s="3">
        <v>0.04541294728316792</v>
      </c>
      <c r="E10" s="3">
        <v>0.0434401997805774</v>
      </c>
      <c r="F10" s="3">
        <v>0.04163170998174871</v>
      </c>
      <c r="G10" s="3">
        <v>0.03996778283802264</v>
      </c>
      <c r="H10" s="3">
        <v>0.03843175096152091</v>
      </c>
      <c r="I10" s="3">
        <v>0.03700941436538587</v>
      </c>
      <c r="J10" s="3">
        <v>0.03568860017344622</v>
      </c>
      <c r="K10" s="3">
        <v>0.034458813360955666</v>
      </c>
      <c r="L10" s="3">
        <v>0.0333109573004753</v>
      </c>
      <c r="M10" s="3">
        <v>0.03223710836038077</v>
      </c>
      <c r="N10" s="3">
        <v>0.031230332739719674</v>
      </c>
      <c r="O10" s="3">
        <v>0.030284536585302852</v>
      </c>
      <c r="P10" s="3">
        <v>0.029394342543144</v>
      </c>
      <c r="Q10" s="3">
        <v>0.028554987460417312</v>
      </c>
      <c r="R10" s="3">
        <v>0.027762237127381316</v>
      </c>
      <c r="S10" s="3">
        <v>0.02701231483749408</v>
      </c>
      <c r="T10" s="3">
        <v>0.026301841221610164</v>
      </c>
      <c r="U10" s="3">
        <v>0.025627783333518884</v>
      </c>
      <c r="V10" s="3">
        <v>0.024987411368883106</v>
      </c>
      <c r="W10" s="3">
        <v>0.024378261714953275</v>
      </c>
      <c r="X10" s="3">
        <v>0.023798105276217747</v>
      </c>
      <c r="Y10" s="3">
        <v>0.023244920217730978</v>
      </c>
      <c r="Z10" s="3">
        <v>0.022716868423627072</v>
      </c>
      <c r="AA10" s="3">
        <v>0.02221227509295849</v>
      </c>
      <c r="AB10" s="3">
        <v>0.021729610995848334</v>
      </c>
      <c r="AC10" s="3">
        <v>0.02126747699390757</v>
      </c>
      <c r="AD10" s="3">
        <v>0.020824590494661885</v>
      </c>
      <c r="AE10" s="3">
        <v>0.020399773564000804</v>
      </c>
      <c r="AF10" s="3">
        <v>0.019991942464618065</v>
      </c>
      <c r="AG10" s="3">
        <v>0.01960009842461889</v>
      </c>
    </row>
    <row r="11">
      <c r="A11" s="3" t="s">
        <v>104</v>
      </c>
      <c r="B11" s="3">
        <v>0.0</v>
      </c>
      <c r="C11" s="3">
        <v>0.0</v>
      </c>
      <c r="D11" s="3">
        <v>0.04504875582818541</v>
      </c>
      <c r="E11" s="3">
        <v>0.04310684604614678</v>
      </c>
      <c r="F11" s="3">
        <v>0.041325436804029066</v>
      </c>
      <c r="G11" s="3">
        <v>0.03968541950812081</v>
      </c>
      <c r="H11" s="3">
        <v>0.03817060311079109</v>
      </c>
      <c r="I11" s="3">
        <v>0.036767177760958863</v>
      </c>
      <c r="J11" s="3">
        <v>0.03546329257874159</v>
      </c>
      <c r="K11" s="3">
        <v>0.03424872019403922</v>
      </c>
      <c r="L11" s="3">
        <v>0.0331145879374421</v>
      </c>
      <c r="M11" s="3">
        <v>0.03205316072783446</v>
      </c>
      <c r="N11" s="3">
        <v>0.031057664418412328</v>
      </c>
      <c r="O11" s="3">
        <v>0.030122141069499724</v>
      </c>
      <c r="P11" s="3">
        <v>0.029241329613824023</v>
      </c>
      <c r="Q11" s="3">
        <v>0.028410566863637507</v>
      </c>
      <c r="R11" s="3">
        <v>0.027625704926674096</v>
      </c>
      <c r="S11" s="3">
        <v>0.02688304194243043</v>
      </c>
      <c r="T11" s="3">
        <v>0.0261792636984144</v>
      </c>
      <c r="U11" s="3">
        <v>0.025511394182788975</v>
      </c>
      <c r="V11" s="3">
        <v>0.024876753517798472</v>
      </c>
      <c r="W11" s="3">
        <v>0.02427292201957049</v>
      </c>
      <c r="X11" s="3">
        <v>0.023697709368028508</v>
      </c>
      <c r="Y11" s="3">
        <v>0.023149128059168224</v>
      </c>
      <c r="Z11" s="3">
        <v>0.02262537046097211</v>
      </c>
      <c r="AA11" s="3">
        <v>0.02212478891539914</v>
      </c>
      <c r="AB11" s="3">
        <v>0.021645878424363163</v>
      </c>
      <c r="AC11" s="3">
        <v>0.021187261536996516</v>
      </c>
      <c r="AD11" s="3">
        <v>0.020747675117979068</v>
      </c>
      <c r="AE11" s="3">
        <v>0.020325958729799753</v>
      </c>
      <c r="AF11" s="3">
        <v>0.019921044403401703</v>
      </c>
      <c r="AG11" s="3">
        <v>0.019531947607813828</v>
      </c>
    </row>
    <row r="12">
      <c r="A12" s="3" t="s">
        <v>105</v>
      </c>
      <c r="B12" s="3">
        <v>0.0</v>
      </c>
      <c r="C12" s="3">
        <v>0.0</v>
      </c>
      <c r="D12" s="3">
        <v>0.044912275585269716</v>
      </c>
      <c r="E12" s="3">
        <v>0.04298186233876258</v>
      </c>
      <c r="F12" s="3">
        <v>0.04121055589824053</v>
      </c>
      <c r="G12" s="3">
        <v>0.03957946417732075</v>
      </c>
      <c r="H12" s="3">
        <v>0.038072572170959</v>
      </c>
      <c r="I12" s="3">
        <v>0.03667621435304513</v>
      </c>
      <c r="J12" s="3">
        <v>0.03537865906947388</v>
      </c>
      <c r="K12" s="3">
        <v>0.03416977813825631</v>
      </c>
      <c r="L12" s="3">
        <v>0.03304078194952648</v>
      </c>
      <c r="M12" s="3">
        <v>0.031984005401179294</v>
      </c>
      <c r="N12" s="3">
        <v>0.030992733641021442</v>
      </c>
      <c r="O12" s="3">
        <v>0.030061059239045288</v>
      </c>
      <c r="P12" s="3">
        <v>0.02918376436952763</v>
      </c>
      <c r="Q12" s="3">
        <v>0.028356223037977524</v>
      </c>
      <c r="R12" s="3">
        <v>0.027574319484541115</v>
      </c>
      <c r="S12" s="3">
        <v>0.026834379724850567</v>
      </c>
      <c r="T12" s="3">
        <v>0.02613311382507574</v>
      </c>
      <c r="U12" s="3">
        <v>0.025467566997861537</v>
      </c>
      <c r="V12" s="3">
        <v>0.024835077985382745</v>
      </c>
      <c r="W12" s="3">
        <v>0.02423324349338574</v>
      </c>
      <c r="X12" s="3">
        <v>0.023659887674336858</v>
      </c>
      <c r="Y12" s="3">
        <v>0.023113035842500643</v>
      </c>
      <c r="Z12" s="3">
        <v>0.02259089175172888</v>
      </c>
      <c r="AA12" s="3">
        <v>0.02209181788527394</v>
      </c>
      <c r="AB12" s="3">
        <v>0.021614318301649154</v>
      </c>
      <c r="AC12" s="3">
        <v>0.02115702365798984</v>
      </c>
      <c r="AD12" s="3">
        <v>0.020718678095354954</v>
      </c>
      <c r="AE12" s="3">
        <v>0.020298127721170615</v>
      </c>
      <c r="AF12" s="3">
        <v>0.019894310466399025</v>
      </c>
      <c r="AG12" s="3">
        <v>0.019506247129952803</v>
      </c>
    </row>
    <row r="13">
      <c r="A13" s="3" t="s">
        <v>140</v>
      </c>
      <c r="B13" s="3">
        <v>0.0</v>
      </c>
      <c r="C13" s="3">
        <v>0.0</v>
      </c>
      <c r="D13" s="3">
        <v>0.03737748778676899</v>
      </c>
      <c r="E13" s="3">
        <v>0.03603074890944719</v>
      </c>
      <c r="F13" s="3">
        <v>0.03477768294751299</v>
      </c>
      <c r="G13" s="3">
        <v>0.03360884518543203</v>
      </c>
      <c r="H13" s="3">
        <v>0.032516019325853206</v>
      </c>
      <c r="I13" s="3">
        <v>0.03149202406282553</v>
      </c>
      <c r="J13" s="3">
        <v>0.03053055508735406</v>
      </c>
      <c r="K13" s="3">
        <v>0.029626055177737958</v>
      </c>
      <c r="L13" s="3">
        <v>0.028773606717455533</v>
      </c>
      <c r="M13" s="3">
        <v>0.027968842250205562</v>
      </c>
      <c r="N13" s="3">
        <v>0.027207869636389312</v>
      </c>
      <c r="O13" s="3">
        <v>0.026487209104046762</v>
      </c>
      <c r="P13" s="3">
        <v>0.025803740045794978</v>
      </c>
      <c r="Q13" s="3">
        <v>0.0251546558454111</v>
      </c>
      <c r="R13" s="3">
        <v>0.024537425355266897</v>
      </c>
      <c r="S13" s="3">
        <v>0.023949759909224818</v>
      </c>
      <c r="T13" s="3">
        <v>0.023389584964931376</v>
      </c>
      <c r="U13" s="3">
        <v>0.022855015634871474</v>
      </c>
      <c r="V13" s="3">
        <v>0.022344335497713808</v>
      </c>
      <c r="W13" s="3">
        <v>0.021855978188446888</v>
      </c>
      <c r="X13" s="3">
        <v>0.021388511350872556</v>
      </c>
      <c r="Y13" s="3">
        <v>0.020940622606557855</v>
      </c>
      <c r="Z13" s="3">
        <v>0.020511107250390837</v>
      </c>
      <c r="AA13" s="3">
        <v>0.020098857430027307</v>
      </c>
      <c r="AB13" s="3">
        <v>0.019702852604569037</v>
      </c>
      <c r="AC13" s="3">
        <v>0.019322151109254494</v>
      </c>
      <c r="AD13" s="3">
        <v>0.018955882679713355</v>
      </c>
      <c r="AE13" s="3">
        <v>0.01860324181048597</v>
      </c>
      <c r="AF13" s="3">
        <v>0.01826348184148736</v>
      </c>
      <c r="AG13" s="3">
        <v>0.017935909680728102</v>
      </c>
    </row>
    <row r="14">
      <c r="A14" s="3" t="s">
        <v>107</v>
      </c>
      <c r="B14" s="3">
        <v>0.0</v>
      </c>
      <c r="C14" s="3">
        <v>0.0</v>
      </c>
      <c r="D14" s="3">
        <v>0.04491234513681813</v>
      </c>
      <c r="E14" s="3">
        <v>0.042981926039882906</v>
      </c>
      <c r="F14" s="3">
        <v>0.04121061445721226</v>
      </c>
      <c r="G14" s="3">
        <v>0.0395795181925758</v>
      </c>
      <c r="H14" s="3">
        <v>0.038072622151491764</v>
      </c>
      <c r="I14" s="3">
        <v>0.03667626073461324</v>
      </c>
      <c r="J14" s="3">
        <v>0.035378702227283905</v>
      </c>
      <c r="K14" s="3">
        <v>0.034169818397044124</v>
      </c>
      <c r="L14" s="3">
        <v>0.033040819591899424</v>
      </c>
      <c r="M14" s="3">
        <v>0.03198404067416439</v>
      </c>
      <c r="N14" s="3">
        <v>0.03099276676146093</v>
      </c>
      <c r="O14" s="3">
        <v>0.030061090398164524</v>
      </c>
      <c r="P14" s="3">
        <v>0.029183793736481927</v>
      </c>
      <c r="Q14" s="3">
        <v>0.028356250763072462</v>
      </c>
      <c r="R14" s="3">
        <v>0.027574345701726653</v>
      </c>
      <c r="S14" s="3">
        <v>0.026834404553858566</v>
      </c>
      <c r="T14" s="3">
        <v>0.026133137373328976</v>
      </c>
      <c r="U14" s="3">
        <v>0.02546758936195773</v>
      </c>
      <c r="V14" s="3">
        <v>0.024835099252433296</v>
      </c>
      <c r="W14" s="3">
        <v>0.02423326374218572</v>
      </c>
      <c r="X14" s="3">
        <v>0.023659906976320092</v>
      </c>
      <c r="Y14" s="3">
        <v>0.023113054262523205</v>
      </c>
      <c r="Z14" s="3">
        <v>0.022590909348902285</v>
      </c>
      <c r="AA14" s="3">
        <v>0.02209183471353782</v>
      </c>
      <c r="AB14" s="3">
        <v>0.021614334410302288</v>
      </c>
      <c r="AC14" s="3">
        <v>0.021157039092237182</v>
      </c>
      <c r="AD14" s="3">
        <v>0.02071869289667594</v>
      </c>
      <c r="AE14" s="3">
        <v>0.020298141927702726</v>
      </c>
      <c r="AF14" s="3">
        <v>0.019894324113295336</v>
      </c>
      <c r="AG14" s="3">
        <v>0.019506260249650503</v>
      </c>
    </row>
    <row r="15">
      <c r="A15" s="3" t="s">
        <v>109</v>
      </c>
      <c r="B15" s="3">
        <v>0.0</v>
      </c>
      <c r="C15" s="3">
        <v>0.0</v>
      </c>
      <c r="D15" s="3">
        <v>0.0449124250649061</v>
      </c>
      <c r="E15" s="3">
        <v>0.042981999244689144</v>
      </c>
      <c r="F15" s="3">
        <v>0.041210681752731425</v>
      </c>
      <c r="G15" s="3">
        <v>0.0395795802664531</v>
      </c>
      <c r="H15" s="3">
        <v>0.038072679588712695</v>
      </c>
      <c r="I15" s="3">
        <v>0.03667631403592781</v>
      </c>
      <c r="J15" s="3">
        <v>0.03537875182384689</v>
      </c>
      <c r="K15" s="3">
        <v>0.034169864662102624</v>
      </c>
      <c r="L15" s="3">
        <v>0.03304086285019245</v>
      </c>
      <c r="M15" s="3">
        <v>0.031984081209566445</v>
      </c>
      <c r="N15" s="3">
        <v>0.030992804823181157</v>
      </c>
      <c r="O15" s="3">
        <v>0.03006112620591618</v>
      </c>
      <c r="P15" s="3">
        <v>0.02918382748473382</v>
      </c>
      <c r="Q15" s="3">
        <v>0.028356282624504257</v>
      </c>
      <c r="R15" s="3">
        <v>0.02757437583026691</v>
      </c>
      <c r="S15" s="3">
        <v>0.02683443308713023</v>
      </c>
      <c r="T15" s="3">
        <v>0.02613316443475781</v>
      </c>
      <c r="U15" s="3">
        <v>0.025467615062559942</v>
      </c>
      <c r="V15" s="3">
        <v>0.024835123692332553</v>
      </c>
      <c r="W15" s="3">
        <v>0.024233287011926105</v>
      </c>
      <c r="X15" s="3">
        <v>0.023659929157953213</v>
      </c>
      <c r="Y15" s="3">
        <v>0.023113075430641797</v>
      </c>
      <c r="Z15" s="3">
        <v>0.02259092957141544</v>
      </c>
      <c r="AA15" s="3">
        <v>0.022091854052409522</v>
      </c>
      <c r="AB15" s="3">
        <v>0.021614352922214683</v>
      </c>
      <c r="AC15" s="3">
        <v>0.021157056829114843</v>
      </c>
      <c r="AD15" s="3">
        <v>0.020718709906208804</v>
      </c>
      <c r="AE15" s="3">
        <v>0.020298158253714327</v>
      </c>
      <c r="AF15" s="3">
        <v>0.019894339796178336</v>
      </c>
      <c r="AG15" s="3">
        <v>0.01950627532667685</v>
      </c>
    </row>
    <row r="16">
      <c r="A16" s="3" t="s">
        <v>111</v>
      </c>
      <c r="B16" s="3">
        <v>0.0</v>
      </c>
      <c r="C16" s="3">
        <v>0.0</v>
      </c>
      <c r="D16" s="3">
        <v>0.0449124250649061</v>
      </c>
      <c r="E16" s="3">
        <v>0.042981999244689144</v>
      </c>
      <c r="F16" s="3">
        <v>0.041210681752731425</v>
      </c>
      <c r="G16" s="3">
        <v>0.0395795802664531</v>
      </c>
      <c r="H16" s="3">
        <v>0.038072679588712695</v>
      </c>
      <c r="I16" s="3">
        <v>0.03667631403592781</v>
      </c>
      <c r="J16" s="3">
        <v>0.03537875182384689</v>
      </c>
      <c r="K16" s="3">
        <v>0.034169864662102624</v>
      </c>
      <c r="L16" s="3">
        <v>0.03304086285019245</v>
      </c>
      <c r="M16" s="3">
        <v>0.031984081209566445</v>
      </c>
      <c r="N16" s="3">
        <v>0.030992804823181157</v>
      </c>
      <c r="O16" s="3">
        <v>0.03006112620591618</v>
      </c>
      <c r="P16" s="3">
        <v>0.02918382748473382</v>
      </c>
      <c r="Q16" s="3">
        <v>0.028356282624504257</v>
      </c>
      <c r="R16" s="3">
        <v>0.02757437583026691</v>
      </c>
      <c r="S16" s="3">
        <v>0.02683443308713023</v>
      </c>
      <c r="T16" s="3">
        <v>0.02613316443475781</v>
      </c>
      <c r="U16" s="3">
        <v>0.025467615062559942</v>
      </c>
      <c r="V16" s="3">
        <v>0.024835123692332553</v>
      </c>
      <c r="W16" s="3">
        <v>0.024233287011926105</v>
      </c>
      <c r="X16" s="3">
        <v>0.023659929157953213</v>
      </c>
      <c r="Y16" s="3">
        <v>0.023113075430641797</v>
      </c>
      <c r="Z16" s="3">
        <v>0.02259092957141544</v>
      </c>
      <c r="AA16" s="3">
        <v>0.022091854052409522</v>
      </c>
      <c r="AB16" s="3">
        <v>0.021614352922214683</v>
      </c>
      <c r="AC16" s="3">
        <v>0.021157056829114843</v>
      </c>
      <c r="AD16" s="3">
        <v>0.020718709906208804</v>
      </c>
      <c r="AE16" s="3">
        <v>0.020298158253714327</v>
      </c>
      <c r="AF16" s="3">
        <v>0.019894339796178336</v>
      </c>
      <c r="AG16" s="3">
        <v>0.01950627532667685</v>
      </c>
    </row>
    <row r="17">
      <c r="A17" s="3" t="s">
        <v>113</v>
      </c>
      <c r="B17" s="3">
        <v>0.0</v>
      </c>
      <c r="C17" s="3">
        <v>0.0</v>
      </c>
      <c r="D17" s="3">
        <v>0.044871397162580366</v>
      </c>
      <c r="E17" s="3">
        <v>0.04294442099231706</v>
      </c>
      <c r="F17" s="3">
        <v>0.04117613568655679</v>
      </c>
      <c r="G17" s="3">
        <v>0.03954771366268882</v>
      </c>
      <c r="H17" s="3">
        <v>0.0380431923834919</v>
      </c>
      <c r="I17" s="3">
        <v>0.03664894935261742</v>
      </c>
      <c r="J17" s="3">
        <v>0.035353288473877066</v>
      </c>
      <c r="K17" s="3">
        <v>0.03414611115593262</v>
      </c>
      <c r="L17" s="3">
        <v>0.03301865257489126</v>
      </c>
      <c r="M17" s="3">
        <v>0.03196326851658421</v>
      </c>
      <c r="N17" s="3">
        <v>0.0309732618318193</v>
      </c>
      <c r="O17" s="3">
        <v>0.03004274017425673</v>
      </c>
      <c r="P17" s="3">
        <v>0.029166498634002575</v>
      </c>
      <c r="Q17" s="3">
        <v>0.028339922328131394</v>
      </c>
      <c r="R17" s="3">
        <v>0.027558905098190464</v>
      </c>
      <c r="S17" s="3">
        <v>0.026819781290851264</v>
      </c>
      <c r="T17" s="3">
        <v>0.026119268229460067</v>
      </c>
      <c r="U17" s="3">
        <v>0.02545441747188719</v>
      </c>
      <c r="V17" s="3">
        <v>0.024822573327677944</v>
      </c>
      <c r="W17" s="3">
        <v>0.024221337403875807</v>
      </c>
      <c r="X17" s="3">
        <v>0.023648538181473888</v>
      </c>
      <c r="Y17" s="3">
        <v>0.023102204808972668</v>
      </c>
      <c r="Z17" s="3">
        <v>0.02258054444647216</v>
      </c>
      <c r="AA17" s="3">
        <v>0.022081922611472387</v>
      </c>
      <c r="AB17" s="3">
        <v>0.02160484607247491</v>
      </c>
      <c r="AC17" s="3">
        <v>0.021147947913064437</v>
      </c>
      <c r="AD17" s="3">
        <v>0.02070997445207114</v>
      </c>
      <c r="AE17" s="3">
        <v>0.02028977375594717</v>
      </c>
      <c r="AF17" s="3">
        <v>0.019886285521862414</v>
      </c>
      <c r="AG17" s="3">
        <v>0.019498532144382023</v>
      </c>
    </row>
    <row r="18">
      <c r="A18" s="3" t="s">
        <v>114</v>
      </c>
      <c r="B18" s="3">
        <v>0.0</v>
      </c>
      <c r="C18" s="3">
        <v>0.0</v>
      </c>
      <c r="D18" s="3">
        <v>0.044871397162580366</v>
      </c>
      <c r="E18" s="3">
        <v>0.04294442099231706</v>
      </c>
      <c r="F18" s="3">
        <v>0.04117613568655679</v>
      </c>
      <c r="G18" s="3">
        <v>0.03954771366268882</v>
      </c>
      <c r="H18" s="3">
        <v>0.0380431923834919</v>
      </c>
      <c r="I18" s="3">
        <v>0.03664894935261742</v>
      </c>
      <c r="J18" s="3">
        <v>0.035353288473877066</v>
      </c>
      <c r="K18" s="3">
        <v>0.03414611115593262</v>
      </c>
      <c r="L18" s="3">
        <v>0.03301865257489126</v>
      </c>
      <c r="M18" s="3">
        <v>0.03196326851658421</v>
      </c>
      <c r="N18" s="3">
        <v>0.0309732618318193</v>
      </c>
      <c r="O18" s="3">
        <v>0.03004274017425673</v>
      </c>
      <c r="P18" s="3">
        <v>0.029166498634002575</v>
      </c>
      <c r="Q18" s="3">
        <v>0.028339922328131394</v>
      </c>
      <c r="R18" s="3">
        <v>0.027558905098190464</v>
      </c>
      <c r="S18" s="3">
        <v>0.026819781290851264</v>
      </c>
      <c r="T18" s="3">
        <v>0.026119268229460067</v>
      </c>
      <c r="U18" s="3">
        <v>0.02545441747188719</v>
      </c>
      <c r="V18" s="3">
        <v>0.024822573327677944</v>
      </c>
      <c r="W18" s="3">
        <v>0.024221337403875807</v>
      </c>
      <c r="X18" s="3">
        <v>0.023648538181473888</v>
      </c>
      <c r="Y18" s="3">
        <v>0.023102204808972668</v>
      </c>
      <c r="Z18" s="3">
        <v>0.02258054444647216</v>
      </c>
      <c r="AA18" s="3">
        <v>0.022081922611472387</v>
      </c>
      <c r="AB18" s="3">
        <v>0.02160484607247491</v>
      </c>
      <c r="AC18" s="3">
        <v>0.021147947913064437</v>
      </c>
      <c r="AD18" s="3">
        <v>0.02070997445207114</v>
      </c>
      <c r="AE18" s="3">
        <v>0.02028977375594717</v>
      </c>
      <c r="AF18" s="3">
        <v>0.019886285521862414</v>
      </c>
      <c r="AG18" s="3">
        <v>0.019498532144382023</v>
      </c>
    </row>
    <row r="19">
      <c r="A19" s="3" t="s">
        <v>115</v>
      </c>
      <c r="B19" s="3">
        <v>0.0</v>
      </c>
      <c r="C19" s="3">
        <v>0.0</v>
      </c>
      <c r="D19" s="3">
        <v>0.044912326431848434</v>
      </c>
      <c r="E19" s="3">
        <v>0.04298190890829511</v>
      </c>
      <c r="F19" s="3">
        <v>0.041210598708561884</v>
      </c>
      <c r="G19" s="3">
        <v>0.03957950366588899</v>
      </c>
      <c r="H19" s="3">
        <v>0.038072608709886095</v>
      </c>
      <c r="I19" s="3">
        <v>0.036676248260914486</v>
      </c>
      <c r="J19" s="3">
        <v>0.03537869062055651</v>
      </c>
      <c r="K19" s="3">
        <v>0.03416980756998595</v>
      </c>
      <c r="L19" s="3">
        <v>0.03304080946847991</v>
      </c>
      <c r="M19" s="3">
        <v>0.03198403118796446</v>
      </c>
      <c r="N19" s="3">
        <v>0.03099275785416654</v>
      </c>
      <c r="O19" s="3">
        <v>0.030061082018327825</v>
      </c>
      <c r="P19" s="3">
        <v>0.029183785838627525</v>
      </c>
      <c r="Q19" s="3">
        <v>0.028356243306784157</v>
      </c>
      <c r="R19" s="3">
        <v>0.0275743386509642</v>
      </c>
      <c r="S19" s="3">
        <v>0.026834397876433984</v>
      </c>
      <c r="T19" s="3">
        <v>0.026133131040331693</v>
      </c>
      <c r="U19" s="3">
        <v>0.025467583347432668</v>
      </c>
      <c r="V19" s="3">
        <v>0.02483509353294957</v>
      </c>
      <c r="W19" s="3">
        <v>0.02423325829653854</v>
      </c>
      <c r="X19" s="3">
        <v>0.023659901785304523</v>
      </c>
      <c r="Y19" s="3">
        <v>0.023113049308709527</v>
      </c>
      <c r="Z19" s="3">
        <v>0.02259090461637511</v>
      </c>
      <c r="AA19" s="3">
        <v>0.022091830187808775</v>
      </c>
      <c r="AB19" s="3">
        <v>0.021614330078092856</v>
      </c>
      <c r="AC19" s="3">
        <v>0.021157034941395782</v>
      </c>
      <c r="AD19" s="3">
        <v>0.0207186889160658</v>
      </c>
      <c r="AE19" s="3">
        <v>0.02029813810704364</v>
      </c>
      <c r="AF19" s="3">
        <v>0.019894320443142943</v>
      </c>
      <c r="AG19" s="3">
        <v>0.01950625672129009</v>
      </c>
    </row>
    <row r="20">
      <c r="A20" s="3" t="s">
        <v>117</v>
      </c>
      <c r="B20" s="3">
        <v>0.0</v>
      </c>
      <c r="C20" s="3">
        <v>0.0</v>
      </c>
      <c r="D20" s="3">
        <v>0.04128626574914388</v>
      </c>
      <c r="E20" s="3">
        <v>0.03964929444204362</v>
      </c>
      <c r="F20" s="3">
        <v>0.03813718208053255</v>
      </c>
      <c r="G20" s="3">
        <v>0.03673616814697993</v>
      </c>
      <c r="H20" s="3">
        <v>0.03543444250878279</v>
      </c>
      <c r="I20" s="3">
        <v>0.03422181168990147</v>
      </c>
      <c r="J20" s="3">
        <v>0.03308943139962635</v>
      </c>
      <c r="K20" s="3">
        <v>0.03202959046323501</v>
      </c>
      <c r="L20" s="3">
        <v>0.03103553498776137</v>
      </c>
      <c r="M20" s="3">
        <v>0.03010132428475198</v>
      </c>
      <c r="N20" s="3">
        <v>0.029221712054057162</v>
      </c>
      <c r="O20" s="3">
        <v>0.028392047808368476</v>
      </c>
      <c r="P20" s="3">
        <v>0.027608194626633654</v>
      </c>
      <c r="Q20" s="3">
        <v>0.026866460165457018</v>
      </c>
      <c r="R20" s="3">
        <v>0.026163538500538</v>
      </c>
      <c r="S20" s="3">
        <v>0.02549646086507391</v>
      </c>
      <c r="T20" s="3">
        <v>0.024862553736719837</v>
      </c>
      <c r="U20" s="3">
        <v>0.024259403025374326</v>
      </c>
      <c r="V20" s="3">
        <v>0.023684823350144612</v>
      </c>
      <c r="W20" s="3">
        <v>0.02313683158126041</v>
      </c>
      <c r="X20" s="3">
        <v>0.02261362397197297</v>
      </c>
      <c r="Y20" s="3">
        <v>0.022113556324571872</v>
      </c>
      <c r="Z20" s="3">
        <v>0.021635126731016294</v>
      </c>
      <c r="AA20" s="3">
        <v>0.021176960506671172</v>
      </c>
      <c r="AB20" s="3">
        <v>0.020737796998641034</v>
      </c>
      <c r="AC20" s="3">
        <v>0.020316478002106002</v>
      </c>
      <c r="AD20" s="3">
        <v>0.019911937560670112</v>
      </c>
      <c r="AE20" s="3">
        <v>0.019523192961442087</v>
      </c>
      <c r="AF20" s="3">
        <v>0.019149336764701187</v>
      </c>
      <c r="AG20" s="3">
        <v>0.018789529732203925</v>
      </c>
    </row>
    <row r="21" ht="15.75" customHeight="1">
      <c r="A21" s="3" t="s">
        <v>119</v>
      </c>
      <c r="B21" s="3">
        <v>0.0</v>
      </c>
      <c r="C21" s="3">
        <v>0.0</v>
      </c>
      <c r="D21" s="3">
        <v>0.04535069145159421</v>
      </c>
      <c r="E21" s="3">
        <v>0.04338323188806559</v>
      </c>
      <c r="F21" s="3">
        <v>0.041579383837277224</v>
      </c>
      <c r="G21" s="3">
        <v>0.03991955340370426</v>
      </c>
      <c r="H21" s="3">
        <v>0.038387155307394435</v>
      </c>
      <c r="I21" s="3">
        <v>0.03696805677072408</v>
      </c>
      <c r="J21" s="3">
        <v>0.03565014035807163</v>
      </c>
      <c r="K21" s="3">
        <v>0.0344229571057233</v>
      </c>
      <c r="L21" s="3">
        <v>0.03327744890932955</v>
      </c>
      <c r="M21" s="3">
        <v>0.032205724555834814</v>
      </c>
      <c r="N21" s="3">
        <v>0.03120087768325796</v>
      </c>
      <c r="O21" s="3">
        <v>0.03025683778835071</v>
      </c>
      <c r="P21" s="3">
        <v>0.0293682474879788</v>
      </c>
      <c r="Q21" s="3">
        <v>0.028530360791337472</v>
      </c>
      <c r="R21" s="3">
        <v>0.02773895830296942</v>
      </c>
      <c r="S21" s="3">
        <v>0.02699027615804404</v>
      </c>
      <c r="T21" s="3">
        <v>0.026280946163399207</v>
      </c>
      <c r="U21" s="3">
        <v>0.025607945135926638</v>
      </c>
      <c r="V21" s="3">
        <v>0.024968551830519554</v>
      </c>
      <c r="W21" s="3">
        <v>0.024360310163599595</v>
      </c>
      <c r="X21" s="3">
        <v>0.023780997684017095</v>
      </c>
      <c r="Y21" s="3">
        <v>0.02322859843835169</v>
      </c>
      <c r="Z21" s="3">
        <v>0.022701279532057854</v>
      </c>
      <c r="AA21" s="3">
        <v>0.022197370812376098</v>
      </c>
      <c r="AB21" s="3">
        <v>0.02171534719829603</v>
      </c>
      <c r="AC21" s="3">
        <v>0.021253813263980934</v>
      </c>
      <c r="AD21" s="3">
        <v>0.020811489747143582</v>
      </c>
      <c r="AE21" s="3">
        <v>0.02038720170783422</v>
      </c>
      <c r="AF21" s="3">
        <v>0.01997986810664806</v>
      </c>
      <c r="AG21" s="3">
        <v>0.019588492607927686</v>
      </c>
    </row>
    <row r="22" ht="15.75" customHeight="1">
      <c r="A22" s="3" t="s">
        <v>121</v>
      </c>
      <c r="B22" s="3">
        <v>0.0</v>
      </c>
      <c r="C22" s="3">
        <v>0.0</v>
      </c>
      <c r="D22" s="3">
        <v>0.04491240927209679</v>
      </c>
      <c r="E22" s="3">
        <v>0.042981984780316194</v>
      </c>
      <c r="F22" s="3">
        <v>0.041210668455971045</v>
      </c>
      <c r="G22" s="3">
        <v>0.039579568001418625</v>
      </c>
      <c r="H22" s="3">
        <v>0.038072668239825025</v>
      </c>
      <c r="I22" s="3">
        <v>0.03667630350424478</v>
      </c>
      <c r="J22" s="3">
        <v>0.03537874202416801</v>
      </c>
      <c r="K22" s="3">
        <v>0.03416985552069814</v>
      </c>
      <c r="L22" s="3">
        <v>0.03304085430290036</v>
      </c>
      <c r="M22" s="3">
        <v>0.03198407320026477</v>
      </c>
      <c r="N22" s="3">
        <v>0.030992797302655663</v>
      </c>
      <c r="O22" s="3">
        <v>0.030061119130745485</v>
      </c>
      <c r="P22" s="3">
        <v>0.02918382081649063</v>
      </c>
      <c r="Q22" s="3">
        <v>0.02835627632909046</v>
      </c>
      <c r="R22" s="3">
        <v>0.027574369877240296</v>
      </c>
      <c r="S22" s="3">
        <v>0.026834427449309077</v>
      </c>
      <c r="T22" s="3">
        <v>0.02613315908774766</v>
      </c>
      <c r="U22" s="3">
        <v>0.025467609984439588</v>
      </c>
      <c r="V22" s="3">
        <v>0.02483511886331157</v>
      </c>
      <c r="W22" s="3">
        <v>0.02423328241411803</v>
      </c>
      <c r="X22" s="3">
        <v>0.02365992477513631</v>
      </c>
      <c r="Y22" s="3">
        <v>0.02311307124808427</v>
      </c>
      <c r="Z22" s="3">
        <v>0.022590925575693106</v>
      </c>
      <c r="AA22" s="3">
        <v>0.022091850231288707</v>
      </c>
      <c r="AB22" s="3">
        <v>0.02161434926449081</v>
      </c>
      <c r="AC22" s="3">
        <v>0.02115705332453493</v>
      </c>
      <c r="AD22" s="3">
        <v>0.020718706545332043</v>
      </c>
      <c r="AE22" s="3">
        <v>0.020298155027897384</v>
      </c>
      <c r="AF22" s="3">
        <v>0.019894336697435646</v>
      </c>
      <c r="AG22" s="3">
        <v>0.01950627234763982</v>
      </c>
    </row>
    <row r="23" ht="15.75" customHeight="1">
      <c r="A23" s="3" t="s">
        <v>123</v>
      </c>
      <c r="B23" s="3">
        <v>0.0</v>
      </c>
      <c r="C23" s="3">
        <v>0.0</v>
      </c>
      <c r="D23" s="3">
        <v>0.044912286243241124</v>
      </c>
      <c r="E23" s="3">
        <v>0.04298187210019492</v>
      </c>
      <c r="F23" s="3">
        <v>0.041210564871713505</v>
      </c>
      <c r="G23" s="3">
        <v>0.03957947245452713</v>
      </c>
      <c r="H23" s="3">
        <v>0.03807257982988776</v>
      </c>
      <c r="I23" s="3">
        <v>0.03667622146046548</v>
      </c>
      <c r="J23" s="3">
        <v>0.03537866568291289</v>
      </c>
      <c r="K23" s="3">
        <v>0.03416978430743361</v>
      </c>
      <c r="L23" s="3">
        <v>0.03304078771777844</v>
      </c>
      <c r="M23" s="3">
        <v>0.0319840108063623</v>
      </c>
      <c r="N23" s="3">
        <v>0.03099273871633192</v>
      </c>
      <c r="O23" s="3">
        <v>0.03006106401382471</v>
      </c>
      <c r="P23" s="3">
        <v>0.02918376886966122</v>
      </c>
      <c r="Q23" s="3">
        <v>0.02835622728652345</v>
      </c>
      <c r="R23" s="3">
        <v>0.027574323502020538</v>
      </c>
      <c r="S23" s="3">
        <v>0.026834383529605196</v>
      </c>
      <c r="T23" s="3">
        <v>0.0261331174335617</v>
      </c>
      <c r="U23" s="3">
        <v>0.025467570424907007</v>
      </c>
      <c r="V23" s="3">
        <v>0.024835081244302712</v>
      </c>
      <c r="W23" s="3">
        <v>0.0242332465962775</v>
      </c>
      <c r="X23" s="3">
        <v>0.023659890632141457</v>
      </c>
      <c r="Y23" s="3">
        <v>0.023113038665153716</v>
      </c>
      <c r="Z23" s="3">
        <v>0.022590894448284014</v>
      </c>
      <c r="AA23" s="3">
        <v>0.022091820464016934</v>
      </c>
      <c r="AB23" s="3">
        <v>0.02161432077010624</v>
      </c>
      <c r="AC23" s="3">
        <v>0.02115702602310703</v>
      </c>
      <c r="AD23" s="3">
        <v>0.020718680363486713</v>
      </c>
      <c r="AE23" s="3">
        <v>0.020298129898155767</v>
      </c>
      <c r="AF23" s="3">
        <v>0.01989431255762655</v>
      </c>
      <c r="AG23" s="3">
        <v>0.019506249140395334</v>
      </c>
    </row>
    <row r="24" ht="15.75" customHeight="1">
      <c r="A24" s="3" t="s">
        <v>125</v>
      </c>
      <c r="B24" s="3">
        <v>0.0</v>
      </c>
      <c r="C24" s="3">
        <v>0.0</v>
      </c>
      <c r="D24" s="3">
        <v>0.04263463229960488</v>
      </c>
      <c r="E24" s="3">
        <v>0.04089124893692141</v>
      </c>
      <c r="F24" s="3">
        <v>0.039284842656397645</v>
      </c>
      <c r="G24" s="3">
        <v>0.03779988030614026</v>
      </c>
      <c r="H24" s="3">
        <v>0.036423091795876564</v>
      </c>
      <c r="I24" s="3">
        <v>0.035143072442320775</v>
      </c>
      <c r="J24" s="3">
        <v>0.03394996631664072</v>
      </c>
      <c r="K24" s="3">
        <v>0.032835211976064545</v>
      </c>
      <c r="L24" s="3">
        <v>0.03179133669661804</v>
      </c>
      <c r="M24" s="3">
        <v>0.03081178874635752</v>
      </c>
      <c r="N24" s="3">
        <v>0.029890799739329618</v>
      </c>
      <c r="O24" s="3">
        <v>0.02902327095930474</v>
      </c>
      <c r="P24" s="3">
        <v>0.028204678920669943</v>
      </c>
      <c r="Q24" s="3">
        <v>0.027430996472692735</v>
      </c>
      <c r="R24" s="3">
        <v>0.026698626542179596</v>
      </c>
      <c r="S24" s="3">
        <v>0.026004346214134867</v>
      </c>
      <c r="T24" s="3">
        <v>0.025345259315994715</v>
      </c>
      <c r="U24" s="3">
        <v>0.024718756034335668</v>
      </c>
      <c r="V24" s="3">
        <v>0.024122478376405757</v>
      </c>
      <c r="W24" s="3">
        <v>0.02355429051284585</v>
      </c>
      <c r="X24" s="3">
        <v>0.023012253215251043</v>
      </c>
      <c r="Y24" s="3">
        <v>0.022494601743943195</v>
      </c>
      <c r="Z24" s="3">
        <v>0.021999726654377365</v>
      </c>
      <c r="AA24" s="3">
        <v>0.021526157082640093</v>
      </c>
      <c r="AB24" s="3">
        <v>0.021072546144208674</v>
      </c>
      <c r="AC24" s="3">
        <v>0.020637658140736415</v>
      </c>
      <c r="AD24" s="3">
        <v>0.020220357318898773</v>
      </c>
      <c r="AE24" s="3">
        <v>0.019819597966107168</v>
      </c>
      <c r="AF24" s="3">
        <v>0.019434415660999932</v>
      </c>
      <c r="AG24" s="3">
        <v>0.019063919524826597</v>
      </c>
    </row>
    <row r="25" ht="15.75" customHeight="1">
      <c r="A25" s="3" t="s">
        <v>127</v>
      </c>
      <c r="B25" s="3">
        <v>0.0</v>
      </c>
      <c r="C25" s="3">
        <v>0.0</v>
      </c>
      <c r="D25" s="3">
        <v>0.045628474333091244</v>
      </c>
      <c r="E25" s="3">
        <v>0.04363736781576227</v>
      </c>
      <c r="F25" s="3">
        <v>0.0418127686507391</v>
      </c>
      <c r="G25" s="3">
        <v>0.040134628705780974</v>
      </c>
      <c r="H25" s="3">
        <v>0.03858599415705825</v>
      </c>
      <c r="I25" s="3">
        <v>0.03715243068376046</v>
      </c>
      <c r="J25" s="3">
        <v>0.03582157220542816</v>
      </c>
      <c r="K25" s="3">
        <v>0.034582763254433525</v>
      </c>
      <c r="L25" s="3">
        <v>0.0334267730748271</v>
      </c>
      <c r="M25" s="3">
        <v>0.032345565206697666</v>
      </c>
      <c r="N25" s="3">
        <v>0.03133211038709689</v>
      </c>
      <c r="O25" s="3">
        <v>0.03038023355574258</v>
      </c>
      <c r="P25" s="3">
        <v>0.02948448792628146</v>
      </c>
      <c r="Q25" s="3">
        <v>0.028640050697278985</v>
      </c>
      <c r="R25" s="3">
        <v>0.027842636185383702</v>
      </c>
      <c r="S25" s="3">
        <v>0.027088423076829665</v>
      </c>
      <c r="T25" s="3">
        <v>0.026373993191035845</v>
      </c>
      <c r="U25" s="3">
        <v>0.025696279685573573</v>
      </c>
      <c r="V25" s="3">
        <v>0.025052523046549285</v>
      </c>
      <c r="W25" s="3">
        <v>0.024440233532699397</v>
      </c>
      <c r="X25" s="3">
        <v>0.02385715899543295</v>
      </c>
      <c r="Y25" s="3">
        <v>0.02330125719766628</v>
      </c>
      <c r="Z25" s="3">
        <v>0.02277067191481549</v>
      </c>
      <c r="AA25" s="3">
        <v>0.02226371222807227</v>
      </c>
      <c r="AB25" s="3">
        <v>0.021778834523568828</v>
      </c>
      <c r="AC25" s="3">
        <v>0.021314626793697267</v>
      </c>
      <c r="AD25" s="3">
        <v>0.02086979490406371</v>
      </c>
      <c r="AE25" s="3">
        <v>0.020443150544989474</v>
      </c>
      <c r="AF25" s="3">
        <v>0.0200336006313251</v>
      </c>
      <c r="AG25" s="3">
        <v>0.01964013795127229</v>
      </c>
    </row>
    <row r="26" ht="15.75" customHeight="1">
      <c r="A26" s="3" t="s">
        <v>141</v>
      </c>
      <c r="B26" s="3">
        <v>0.0</v>
      </c>
      <c r="C26" s="3">
        <v>0.0</v>
      </c>
      <c r="D26" s="3">
        <v>0.04467312143866284</v>
      </c>
      <c r="E26" s="3">
        <v>0.04276277480667027</v>
      </c>
      <c r="F26" s="3">
        <v>0.04100911141040545</v>
      </c>
      <c r="G26" s="3">
        <v>0.039393614293005065</v>
      </c>
      <c r="H26" s="3">
        <v>0.037900573710759784</v>
      </c>
      <c r="I26" s="3">
        <v>0.03651657458407172</v>
      </c>
      <c r="J26" s="3">
        <v>0.035230092291312284</v>
      </c>
      <c r="K26" s="3">
        <v>0.03403117099631673</v>
      </c>
      <c r="L26" s="3">
        <v>0.032911165495659284</v>
      </c>
      <c r="M26" s="3">
        <v>0.03186253241813523</v>
      </c>
      <c r="N26" s="3">
        <v>0.030878660109371785</v>
      </c>
      <c r="O26" s="3">
        <v>0.02995372908979966</v>
      </c>
      <c r="P26" s="3">
        <v>0.029082596862162583</v>
      </c>
      <c r="Q26" s="3">
        <v>0.02826070225153945</v>
      </c>
      <c r="R26" s="3">
        <v>0.0274839855200711</v>
      </c>
      <c r="S26" s="3">
        <v>0.026748821302697953</v>
      </c>
      <c r="T26" s="3">
        <v>0.026051962025893202</v>
      </c>
      <c r="U26" s="3">
        <v>0.025390489946001155</v>
      </c>
      <c r="V26" s="3">
        <v>0.024761776313468896</v>
      </c>
      <c r="W26" s="3">
        <v>0.024163446457330005</v>
      </c>
      <c r="X26" s="3">
        <v>0.02359334981238928</v>
      </c>
      <c r="Y26" s="3">
        <v>0.02304953409155464</v>
      </c>
      <c r="Z26" s="3">
        <v>0.02253022294958779</v>
      </c>
      <c r="AA26" s="3">
        <v>0.02203379659976044</v>
      </c>
      <c r="AB26" s="3">
        <v>0.021558774937848555</v>
      </c>
      <c r="AC26" s="3">
        <v>0.021103802802888347</v>
      </c>
      <c r="AD26" s="3">
        <v>0.020667637065849002</v>
      </c>
      <c r="AE26" s="3">
        <v>0.020249135286843252</v>
      </c>
      <c r="AF26" s="3">
        <v>0.019847245723124483</v>
      </c>
      <c r="AG26" s="3">
        <v>0.019460998503802163</v>
      </c>
    </row>
    <row r="27" ht="15.75" customHeight="1">
      <c r="A27" s="3" t="s">
        <v>129</v>
      </c>
      <c r="B27" s="3">
        <v>0.0</v>
      </c>
      <c r="C27" s="3">
        <v>0.0</v>
      </c>
      <c r="D27" s="3">
        <v>0.04467312143866284</v>
      </c>
      <c r="E27" s="3">
        <v>0.04276277480667027</v>
      </c>
      <c r="F27" s="3">
        <v>0.04100911141040545</v>
      </c>
      <c r="G27" s="3">
        <v>0.039393614293005065</v>
      </c>
      <c r="H27" s="3">
        <v>0.037900573710759784</v>
      </c>
      <c r="I27" s="3">
        <v>0.03651657458407172</v>
      </c>
      <c r="J27" s="3">
        <v>0.035230092291312284</v>
      </c>
      <c r="K27" s="3">
        <v>0.03403117099631673</v>
      </c>
      <c r="L27" s="3">
        <v>0.032911165495659284</v>
      </c>
      <c r="M27" s="3">
        <v>0.03186253241813523</v>
      </c>
      <c r="N27" s="3">
        <v>0.030878660109371785</v>
      </c>
      <c r="O27" s="3">
        <v>0.02995372908979966</v>
      </c>
      <c r="P27" s="3">
        <v>0.029082596862162583</v>
      </c>
      <c r="Q27" s="3">
        <v>0.02826070225153945</v>
      </c>
      <c r="R27" s="3">
        <v>0.0274839855200711</v>
      </c>
      <c r="S27" s="3">
        <v>0.026748821302697953</v>
      </c>
      <c r="T27" s="3">
        <v>0.026051962025893202</v>
      </c>
      <c r="U27" s="3">
        <v>0.025390489946001155</v>
      </c>
      <c r="V27" s="3">
        <v>0.024761776313468896</v>
      </c>
      <c r="W27" s="3">
        <v>0.024163446457330005</v>
      </c>
      <c r="X27" s="3">
        <v>0.02359334981238928</v>
      </c>
      <c r="Y27" s="3">
        <v>0.02304953409155464</v>
      </c>
      <c r="Z27" s="3">
        <v>0.02253022294958779</v>
      </c>
      <c r="AA27" s="3">
        <v>0.02203379659976044</v>
      </c>
      <c r="AB27" s="3">
        <v>0.021558774937848555</v>
      </c>
      <c r="AC27" s="3">
        <v>0.021103802802888347</v>
      </c>
      <c r="AD27" s="3">
        <v>0.020667637065849002</v>
      </c>
      <c r="AE27" s="3">
        <v>0.020249135286843252</v>
      </c>
      <c r="AF27" s="3">
        <v>0.019847245723124483</v>
      </c>
      <c r="AG27" s="3">
        <v>0.019460998503802163</v>
      </c>
    </row>
    <row r="28" ht="15.75" customHeight="1">
      <c r="A28" s="3" t="s">
        <v>130</v>
      </c>
      <c r="B28" s="3">
        <v>0.0</v>
      </c>
      <c r="C28" s="3">
        <v>0.0</v>
      </c>
      <c r="D28" s="3">
        <v>0.044074053492810426</v>
      </c>
      <c r="E28" s="3">
        <v>0.04221353202426908</v>
      </c>
      <c r="F28" s="3">
        <v>0.04050372666173182</v>
      </c>
      <c r="G28" s="3">
        <v>0.0389270366110704</v>
      </c>
      <c r="H28" s="3">
        <v>0.03746849897954654</v>
      </c>
      <c r="I28" s="3">
        <v>0.03611531243252256</v>
      </c>
      <c r="J28" s="3">
        <v>0.034856460472274496</v>
      </c>
      <c r="K28" s="3">
        <v>0.03368241084986212</v>
      </c>
      <c r="L28" s="3">
        <v>0.032584873744908045</v>
      </c>
      <c r="M28" s="3">
        <v>0.03155660573133466</v>
      </c>
      <c r="N28" s="3">
        <v>0.030591249724936053</v>
      </c>
      <c r="O28" s="3">
        <v>0.029683203435978335</v>
      </c>
      <c r="P28" s="3">
        <v>0.02882751057503795</v>
      </c>
      <c r="Q28" s="3">
        <v>0.028019770348992237</v>
      </c>
      <c r="R28" s="3">
        <v>0.027256061757907082</v>
      </c>
      <c r="S28" s="3">
        <v>0.02653287994356062</v>
      </c>
      <c r="T28" s="3">
        <v>0.025847082409108428</v>
      </c>
      <c r="U28" s="3">
        <v>0.025195843369178288</v>
      </c>
      <c r="V28" s="3">
        <v>0.024576614831333804</v>
      </c>
      <c r="W28" s="3">
        <v>0.023987093278904238</v>
      </c>
      <c r="X28" s="3">
        <v>0.02342519103643707</v>
      </c>
      <c r="Y28" s="3">
        <v>0.02288901156782554</v>
      </c>
      <c r="Z28" s="3">
        <v>0.02237682809079538</v>
      </c>
      <c r="AA28" s="3">
        <v>0.021887064999889298</v>
      </c>
      <c r="AB28" s="3">
        <v>0.021418281676646597</v>
      </c>
      <c r="AC28" s="3">
        <v>0.020969158336865412</v>
      </c>
      <c r="AD28" s="3">
        <v>0.020538483621792947</v>
      </c>
      <c r="AE28" s="3">
        <v>0.020125143687782992</v>
      </c>
      <c r="AF28" s="3">
        <v>0.019728112587275318</v>
      </c>
      <c r="AG28" s="3">
        <v>0.019346443766479322</v>
      </c>
    </row>
    <row r="29" ht="15.75" customHeight="1">
      <c r="A29" s="3" t="s">
        <v>132</v>
      </c>
      <c r="B29" s="3">
        <v>0.0</v>
      </c>
      <c r="C29" s="3">
        <v>0.0</v>
      </c>
      <c r="D29" s="3">
        <v>0.04467310002857442</v>
      </c>
      <c r="E29" s="3">
        <v>0.042762755188539364</v>
      </c>
      <c r="F29" s="3">
        <v>0.04100909336833681</v>
      </c>
      <c r="G29" s="3">
        <v>0.03939359764441134</v>
      </c>
      <c r="H29" s="3">
        <v>0.03790055830023339</v>
      </c>
      <c r="I29" s="3">
        <v>0.03651656027847506</v>
      </c>
      <c r="J29" s="3">
        <v>0.03523007897593489</v>
      </c>
      <c r="K29" s="3">
        <v>0.03403115857181677</v>
      </c>
      <c r="L29" s="3">
        <v>0.03291115387548931</v>
      </c>
      <c r="M29" s="3">
        <v>0.031862521526664175</v>
      </c>
      <c r="N29" s="3">
        <v>0.03087864988014377</v>
      </c>
      <c r="O29" s="3">
        <v>0.029953719464208786</v>
      </c>
      <c r="P29" s="3">
        <v>0.029082587788296803</v>
      </c>
      <c r="Q29" s="3">
        <v>0.028260693683294234</v>
      </c>
      <c r="R29" s="3">
        <v>0.02748397741633268</v>
      </c>
      <c r="S29" s="3">
        <v>0.02674881362670269</v>
      </c>
      <c r="T29" s="3">
        <v>0.02605195474463442</v>
      </c>
      <c r="U29" s="3">
        <v>0.025390483029790842</v>
      </c>
      <c r="V29" s="3">
        <v>0.024761769735533196</v>
      </c>
      <c r="W29" s="3">
        <v>0.02416344019344479</v>
      </c>
      <c r="X29" s="3">
        <v>0.02359334384058933</v>
      </c>
      <c r="Y29" s="3">
        <v>0.023049528391882613</v>
      </c>
      <c r="Z29" s="3">
        <v>0.02253021750384617</v>
      </c>
      <c r="AA29" s="3">
        <v>0.02203379139136436</v>
      </c>
      <c r="AB29" s="3">
        <v>0.02155876995159647</v>
      </c>
      <c r="AC29" s="3">
        <v>0.021103798024878988</v>
      </c>
      <c r="AD29" s="3">
        <v>0.020667632483293417</v>
      </c>
      <c r="AE29" s="3">
        <v>0.020249130887994248</v>
      </c>
      <c r="AF29" s="3">
        <v>0.019847241497152772</v>
      </c>
      <c r="AG29" s="3">
        <v>0.019460994440713187</v>
      </c>
    </row>
    <row r="30" ht="15.75" customHeight="1">
      <c r="A30" s="3" t="s">
        <v>142</v>
      </c>
      <c r="B30" s="3">
        <v>0.0</v>
      </c>
      <c r="C30" s="3">
        <v>0.0</v>
      </c>
      <c r="D30" s="3">
        <v>0.044673101422185994</v>
      </c>
      <c r="E30" s="3">
        <v>0.042762756465510025</v>
      </c>
      <c r="F30" s="3">
        <v>0.04100909454270908</v>
      </c>
      <c r="G30" s="3">
        <v>0.03939359872809124</v>
      </c>
      <c r="H30" s="3">
        <v>0.0379005593033258</v>
      </c>
      <c r="I30" s="3">
        <v>0.03651656120964608</v>
      </c>
      <c r="J30" s="3">
        <v>0.035230079842638616</v>
      </c>
      <c r="K30" s="3">
        <v>0.0340311593805373</v>
      </c>
      <c r="L30" s="3">
        <v>0.03291115463186287</v>
      </c>
      <c r="M30" s="3">
        <v>0.031862522235605685</v>
      </c>
      <c r="N30" s="3">
        <v>0.030878650545978933</v>
      </c>
      <c r="O30" s="3">
        <v>0.029953720090744755</v>
      </c>
      <c r="P30" s="3">
        <v>0.029082588378928</v>
      </c>
      <c r="Q30" s="3">
        <v>0.028260694241013854</v>
      </c>
      <c r="R30" s="3">
        <v>0.027483977943816875</v>
      </c>
      <c r="S30" s="3">
        <v>0.02674881412634515</v>
      </c>
      <c r="T30" s="3">
        <v>0.026051955218575604</v>
      </c>
      <c r="U30" s="3">
        <v>0.02539048347997725</v>
      </c>
      <c r="V30" s="3">
        <v>0.024761770163700812</v>
      </c>
      <c r="W30" s="3">
        <v>0.024163440601170396</v>
      </c>
      <c r="X30" s="3">
        <v>0.02359334422929425</v>
      </c>
      <c r="Y30" s="3">
        <v>0.023049528762877095</v>
      </c>
      <c r="Z30" s="3">
        <v>0.022530217858317908</v>
      </c>
      <c r="AA30" s="3">
        <v>0.022033791730387477</v>
      </c>
      <c r="AB30" s="3">
        <v>0.021558770276159312</v>
      </c>
      <c r="AC30" s="3">
        <v>0.02110379833588165</v>
      </c>
      <c r="AD30" s="3">
        <v>0.020667632781579143</v>
      </c>
      <c r="AE30" s="3">
        <v>0.020249131174322227</v>
      </c>
      <c r="AF30" s="3">
        <v>0.019847241772227898</v>
      </c>
      <c r="AG30" s="3">
        <v>0.019460994705186023</v>
      </c>
    </row>
    <row r="31" ht="15.75" customHeight="1">
      <c r="A31" s="3" t="s">
        <v>143</v>
      </c>
      <c r="B31" s="3">
        <v>0.0</v>
      </c>
      <c r="C31" s="3">
        <v>0.0</v>
      </c>
      <c r="D31" s="3">
        <v>0.048649070232573574</v>
      </c>
      <c r="E31" s="3">
        <v>0.046392135952370024</v>
      </c>
      <c r="F31" s="3">
        <v>0.044335325504091624</v>
      </c>
      <c r="G31" s="3">
        <v>0.04245315122583581</v>
      </c>
      <c r="H31" s="3">
        <v>0.04072427732210236</v>
      </c>
      <c r="I31" s="3">
        <v>0.03913070753658704</v>
      </c>
      <c r="J31" s="3">
        <v>0.03765715636422488</v>
      </c>
      <c r="K31" s="3">
        <v>0.036290557178040195</v>
      </c>
      <c r="L31" s="3">
        <v>0.03501967370700663</v>
      </c>
      <c r="M31" s="3">
        <v>0.03383479038769718</v>
      </c>
      <c r="N31" s="3">
        <v>0.03272746351957898</v>
      </c>
      <c r="O31" s="3">
        <v>0.031690319736491016</v>
      </c>
      <c r="P31" s="3">
        <v>0.030716891619738885</v>
      </c>
      <c r="Q31" s="3">
        <v>0.02980148270538128</v>
      </c>
      <c r="R31" s="3">
        <v>0.02893905593054626</v>
      </c>
      <c r="S31" s="3">
        <v>0.028125140904846416</v>
      </c>
      <c r="T31" s="3">
        <v>0.02735575640150559</v>
      </c>
      <c r="U31" s="3">
        <v>0.026627345231718023</v>
      </c>
      <c r="V31" s="3">
        <v>0.025936719253973946</v>
      </c>
      <c r="W31" s="3">
        <v>0.025281012724473743</v>
      </c>
      <c r="X31" s="3">
        <v>0.024657642549435095</v>
      </c>
      <c r="Y31" s="3">
        <v>0.024064274276114187</v>
      </c>
      <c r="Z31" s="3">
        <v>0.0234987928791221</v>
      </c>
      <c r="AA31" s="3">
        <v>0.022959277570822563</v>
      </c>
      <c r="AB31" s="3">
        <v>0.022443980004122236</v>
      </c>
      <c r="AC31" s="3">
        <v>0.021951305345867096</v>
      </c>
      <c r="AD31" s="3">
        <v>0.02147979578972785</v>
      </c>
      <c r="AE31" s="3">
        <v>0.021028116148996946</v>
      </c>
      <c r="AF31" s="3">
        <v>0.020595041229920792</v>
      </c>
      <c r="AG31" s="3">
        <v>0.02017944473364198</v>
      </c>
    </row>
    <row r="32" ht="15.75" customHeight="1">
      <c r="A32" s="3" t="s">
        <v>144</v>
      </c>
      <c r="B32" s="3">
        <v>0.0</v>
      </c>
      <c r="C32" s="3">
        <v>0.0</v>
      </c>
      <c r="D32" s="3">
        <v>0.04467311441523847</v>
      </c>
      <c r="E32" s="3">
        <v>0.04276276837108466</v>
      </c>
      <c r="F32" s="3">
        <v>0.04100910549183207</v>
      </c>
      <c r="G32" s="3">
        <v>0.03939360883155487</v>
      </c>
      <c r="H32" s="3">
        <v>0.03790056865544864</v>
      </c>
      <c r="I32" s="3">
        <v>0.03651656989122479</v>
      </c>
      <c r="J32" s="3">
        <v>0.03523008792329962</v>
      </c>
      <c r="K32" s="3">
        <v>0.034031166920555946</v>
      </c>
      <c r="L32" s="3">
        <v>0.03291116168374695</v>
      </c>
      <c r="M32" s="3">
        <v>0.03186252884526731</v>
      </c>
      <c r="N32" s="3">
        <v>0.03087865675374791</v>
      </c>
      <c r="O32" s="3">
        <v>0.029953725932191914</v>
      </c>
      <c r="P32" s="3">
        <v>0.029082593885547</v>
      </c>
      <c r="Q32" s="3">
        <v>0.028260699440789027</v>
      </c>
      <c r="R32" s="3">
        <v>0.02748398286169876</v>
      </c>
      <c r="S32" s="3">
        <v>0.026748818784650734</v>
      </c>
      <c r="T32" s="3">
        <v>0.026051959637326844</v>
      </c>
      <c r="U32" s="3">
        <v>0.025390487677195712</v>
      </c>
      <c r="V32" s="3">
        <v>0.024761774155624784</v>
      </c>
      <c r="W32" s="3">
        <v>0.02416344440250789</v>
      </c>
      <c r="X32" s="3">
        <v>0.023593347853383625</v>
      </c>
      <c r="Y32" s="3">
        <v>0.023049532221816535</v>
      </c>
      <c r="Z32" s="3">
        <v>0.022530221163151815</v>
      </c>
      <c r="AA32" s="3">
        <v>0.022033794891189784</v>
      </c>
      <c r="AB32" s="3">
        <v>0.02155877330214467</v>
      </c>
      <c r="AC32" s="3">
        <v>0.021103801235495108</v>
      </c>
      <c r="AD32" s="3">
        <v>0.02066763556257488</v>
      </c>
      <c r="AE32" s="3">
        <v>0.020249133843832742</v>
      </c>
      <c r="AF32" s="3">
        <v>0.01984724433682512</v>
      </c>
      <c r="AG32" s="3">
        <v>0.019460997170935305</v>
      </c>
    </row>
    <row r="33" ht="15.75" customHeight="1">
      <c r="A33" s="3" t="s">
        <v>145</v>
      </c>
      <c r="B33" s="3">
        <v>0.0</v>
      </c>
      <c r="C33" s="3">
        <v>0.0</v>
      </c>
      <c r="D33" s="3">
        <v>0.04321376158874185</v>
      </c>
      <c r="E33" s="3">
        <v>0.041423688202627144</v>
      </c>
      <c r="F33" s="3">
        <v>0.039776018801837974</v>
      </c>
      <c r="G33" s="3">
        <v>0.03825441064477805</v>
      </c>
      <c r="H33" s="3">
        <v>0.03684492957850403</v>
      </c>
      <c r="I33" s="3">
        <v>0.03553562208524485</v>
      </c>
      <c r="J33" s="3">
        <v>0.03431617544328144</v>
      </c>
      <c r="K33" s="3">
        <v>0.033177645538208324</v>
      </c>
      <c r="L33" s="3">
        <v>0.03211223711766874</v>
      </c>
      <c r="M33" s="3">
        <v>0.031113125068013017</v>
      </c>
      <c r="N33" s="3">
        <v>0.030174308047878618</v>
      </c>
      <c r="O33" s="3">
        <v>0.029290487844777655</v>
      </c>
      <c r="P33" s="3">
        <v>0.028456969330503335</v>
      </c>
      <c r="Q33" s="3">
        <v>0.02766957702569513</v>
      </c>
      <c r="R33" s="3">
        <v>0.026924585143190728</v>
      </c>
      <c r="S33" s="3">
        <v>0.0262186586364033</v>
      </c>
      <c r="T33" s="3">
        <v>0.02554880328450968</v>
      </c>
      <c r="U33" s="3">
        <v>0.02491232323872342</v>
      </c>
      <c r="V33" s="3">
        <v>0.02430678475989094</v>
      </c>
      <c r="W33" s="3">
        <v>0.023729985119242108</v>
      </c>
      <c r="X33" s="3">
        <v>0.023179925824364792</v>
      </c>
      <c r="Y33" s="3">
        <v>0.022654789484546408</v>
      </c>
      <c r="Z33" s="3">
        <v>0.022152919751116808</v>
      </c>
      <c r="AA33" s="3">
        <v>0.02167280386629227</v>
      </c>
      <c r="AB33" s="3">
        <v>0.021213057433132617</v>
      </c>
      <c r="AC33" s="3">
        <v>0.020772411083787592</v>
      </c>
      <c r="AD33" s="3">
        <v>0.02034969877539386</v>
      </c>
      <c r="AE33" s="3">
        <v>0.019943847486618774</v>
      </c>
      <c r="AF33" s="3">
        <v>0.019553868123000202</v>
      </c>
      <c r="AG33" s="3">
        <v>0.019178847468843303</v>
      </c>
    </row>
    <row r="34" ht="15.75" customHeight="1">
      <c r="A34" s="3" t="s">
        <v>146</v>
      </c>
      <c r="B34" s="3">
        <v>0.0</v>
      </c>
      <c r="C34" s="3">
        <v>0.0</v>
      </c>
      <c r="D34" s="3">
        <v>0.04328120488549556</v>
      </c>
      <c r="E34" s="3">
        <v>0.04148565572044965</v>
      </c>
      <c r="F34" s="3">
        <v>0.03983315131858621</v>
      </c>
      <c r="G34" s="3">
        <v>0.03830725272423266</v>
      </c>
      <c r="H34" s="3">
        <v>0.03689394697351407</v>
      </c>
      <c r="I34" s="3">
        <v>0.035581215495760314</v>
      </c>
      <c r="J34" s="3">
        <v>0.0343586914897125</v>
      </c>
      <c r="K34" s="3">
        <v>0.0332173855862594</v>
      </c>
      <c r="L34" s="3">
        <v>0.03214946442989969</v>
      </c>
      <c r="M34" s="3">
        <v>0.031148070640774118</v>
      </c>
      <c r="N34" s="3">
        <v>0.030207175407336084</v>
      </c>
      <c r="O34" s="3">
        <v>0.029321457012163314</v>
      </c>
      <c r="P34" s="3">
        <v>0.028486200119907563</v>
      </c>
      <c r="Q34" s="3">
        <v>0.027697211801759186</v>
      </c>
      <c r="R34" s="3">
        <v>0.026950751139239178</v>
      </c>
      <c r="S34" s="3">
        <v>0.026243469912594724</v>
      </c>
      <c r="T34" s="3">
        <v>0.02557236238962854</v>
      </c>
      <c r="U34" s="3">
        <v>0.024934722626544188</v>
      </c>
      <c r="V34" s="3">
        <v>0.02432810800149203</v>
      </c>
      <c r="W34" s="3">
        <v>0.02375030794474361</v>
      </c>
      <c r="X34" s="3">
        <v>0.02319931702137815</v>
      </c>
      <c r="Y34" s="3">
        <v>0.022673311675884784</v>
      </c>
      <c r="Z34" s="3">
        <v>0.022170630070251236</v>
      </c>
      <c r="AA34" s="3">
        <v>0.021689754545899546</v>
      </c>
      <c r="AB34" s="3">
        <v>0.021229296319551817</v>
      </c>
      <c r="AC34" s="3">
        <v>0.0207879820879165</v>
      </c>
      <c r="AD34" s="3">
        <v>0.020364642269197594</v>
      </c>
      <c r="AE34" s="3">
        <v>0.019958200652571118</v>
      </c>
      <c r="AF34" s="3">
        <v>0.019567665262950798</v>
      </c>
      <c r="AG34" s="3">
        <v>0.019192120277671042</v>
      </c>
    </row>
    <row r="35" ht="15.75" customHeight="1">
      <c r="A35" s="3" t="s">
        <v>147</v>
      </c>
      <c r="B35" s="3">
        <v>0.0</v>
      </c>
      <c r="C35" s="3">
        <v>0.0</v>
      </c>
      <c r="D35" s="3">
        <v>0.04998464192496196</v>
      </c>
      <c r="E35" s="3">
        <v>0.04760511718849898</v>
      </c>
      <c r="F35" s="3">
        <v>0.045441852476111225</v>
      </c>
      <c r="G35" s="3">
        <v>0.043466647493098705</v>
      </c>
      <c r="H35" s="3">
        <v>0.04165600079075473</v>
      </c>
      <c r="I35" s="3">
        <v>0.039990170228110154</v>
      </c>
      <c r="J35" s="3">
        <v>0.038452450198982434</v>
      </c>
      <c r="K35" s="3">
        <v>0.03702860943859062</v>
      </c>
      <c r="L35" s="3">
        <v>0.03570644927398536</v>
      </c>
      <c r="M35" s="3">
        <v>0.034475453251271194</v>
      </c>
      <c r="N35" s="3">
        <v>0.0333265068232578</v>
      </c>
      <c r="O35" s="3">
        <v>0.03225167128027427</v>
      </c>
      <c r="P35" s="3">
        <v>0.031244000060831466</v>
      </c>
      <c r="Q35" s="3">
        <v>0.030297388454127668</v>
      </c>
      <c r="R35" s="3">
        <v>0.02940644982086148</v>
      </c>
      <c r="S35" s="3">
        <v>0.02856641302953362</v>
      </c>
      <c r="T35" s="3">
        <v>0.02777303698396516</v>
      </c>
      <c r="U35" s="3">
        <v>0.027022539008676544</v>
      </c>
      <c r="V35" s="3">
        <v>0.026311534540186223</v>
      </c>
      <c r="W35" s="3">
        <v>0.025636986095040296</v>
      </c>
      <c r="X35" s="3">
        <v>0.024996159891473194</v>
      </c>
      <c r="Y35" s="3">
        <v>0.024386588818166688</v>
      </c>
      <c r="Z35" s="3">
        <v>0.023806040692412284</v>
      </c>
      <c r="AA35" s="3">
        <v>0.02325249094674456</v>
      </c>
      <c r="AB35" s="3">
        <v>0.02272409903954444</v>
      </c>
      <c r="AC35" s="3">
        <v>0.022219188010613015</v>
      </c>
      <c r="AD35" s="3">
        <v>0.021736226702860843</v>
      </c>
      <c r="AE35" s="3">
        <v>0.02127381425341408</v>
      </c>
      <c r="AF35" s="3">
        <v>0.020830666523028365</v>
      </c>
      <c r="AG35" s="3">
        <v>0.020405604187007893</v>
      </c>
    </row>
    <row r="36" ht="15.75" customHeight="1">
      <c r="A36" s="3" t="s">
        <v>148</v>
      </c>
      <c r="B36" s="3">
        <v>0.0</v>
      </c>
      <c r="C36" s="3">
        <v>0.0</v>
      </c>
      <c r="D36" s="3">
        <v>0.04560588747818161</v>
      </c>
      <c r="E36" s="3">
        <v>0.04361670876602945</v>
      </c>
      <c r="F36" s="3">
        <v>0.041793800731306584</v>
      </c>
      <c r="G36" s="3">
        <v>0.04011715245566699</v>
      </c>
      <c r="H36" s="3">
        <v>0.038569840292463506</v>
      </c>
      <c r="I36" s="3">
        <v>0.03713745459968504</v>
      </c>
      <c r="J36" s="3">
        <v>0.03580764963697061</v>
      </c>
      <c r="K36" s="3">
        <v>0.03456978682240903</v>
      </c>
      <c r="L36" s="3">
        <v>0.033414649512032546</v>
      </c>
      <c r="M36" s="3">
        <v>0.032334213113594426</v>
      </c>
      <c r="N36" s="3">
        <v>0.031321458402565894</v>
      </c>
      <c r="O36" s="3">
        <v>0.030370218856001836</v>
      </c>
      <c r="P36" s="3">
        <v>0.02947505498530542</v>
      </c>
      <c r="Q36" s="3">
        <v>0.02863115025718243</v>
      </c>
      <c r="R36" s="3">
        <v>0.027834224396202617</v>
      </c>
      <c r="S36" s="3">
        <v>0.02708046077425932</v>
      </c>
      <c r="T36" s="3">
        <v>0.026366445286910487</v>
      </c>
      <c r="U36" s="3">
        <v>0.025689114650995836</v>
      </c>
      <c r="V36" s="3">
        <v>0.025045712471792093</v>
      </c>
      <c r="W36" s="3">
        <v>0.02443375175083357</v>
      </c>
      <c r="X36" s="3">
        <v>0.02385098275908468</v>
      </c>
      <c r="Y36" s="3">
        <v>0.023295365400549595</v>
      </c>
      <c r="Z36" s="3">
        <v>0.02276504535074393</v>
      </c>
      <c r="AA36" s="3">
        <v>0.022258333381873604</v>
      </c>
      <c r="AB36" s="3">
        <v>0.021773687389016184</v>
      </c>
      <c r="AC36" s="3">
        <v>0.021309696714402047</v>
      </c>
      <c r="AD36" s="3">
        <v>0.02086506843414517</v>
      </c>
      <c r="AE36" s="3">
        <v>0.02043861532665534</v>
      </c>
      <c r="AF36" s="3">
        <v>0.0200292452869521</v>
      </c>
      <c r="AG36" s="3">
        <v>0.01963595198813885</v>
      </c>
    </row>
    <row r="37" ht="15.75" customHeight="1">
      <c r="A37" s="3" t="s">
        <v>149</v>
      </c>
      <c r="B37" s="3">
        <v>0.0</v>
      </c>
      <c r="C37" s="3">
        <v>0.0</v>
      </c>
      <c r="D37" s="3">
        <v>0.04432936915690569</v>
      </c>
      <c r="E37" s="3">
        <v>0.042447689843955166</v>
      </c>
      <c r="F37" s="3">
        <v>0.04071925167805792</v>
      </c>
      <c r="G37" s="3">
        <v>0.0391260674887984</v>
      </c>
      <c r="H37" s="3">
        <v>0.037652859179399006</v>
      </c>
      <c r="I37" s="3">
        <v>0.03628656621172499</v>
      </c>
      <c r="J37" s="3">
        <v>0.035015957356636464</v>
      </c>
      <c r="K37" s="3">
        <v>0.03383132125427799</v>
      </c>
      <c r="L37" s="3">
        <v>0.03272421773141167</v>
      </c>
      <c r="M37" s="3">
        <v>0.03168727639920854</v>
      </c>
      <c r="N37" s="3">
        <v>0.03071403236628387</v>
      </c>
      <c r="O37" s="3">
        <v>0.02979879132505014</v>
      </c>
      <c r="P37" s="3">
        <v>0.02893651806166471</v>
      </c>
      <c r="Q37" s="3">
        <v>0.028122743778370873</v>
      </c>
      <c r="R37" s="3">
        <v>0.02735348862628916</v>
      </c>
      <c r="S37" s="3">
        <v>0.02662519661354777</v>
      </c>
      <c r="T37" s="3">
        <v>0.025934680642336002</v>
      </c>
      <c r="U37" s="3">
        <v>0.025279075882392768</v>
      </c>
      <c r="V37" s="3">
        <v>0.024655800042185264</v>
      </c>
      <c r="W37" s="3">
        <v>0.024062519375940856</v>
      </c>
      <c r="X37" s="3">
        <v>0.023497119483099967</v>
      </c>
      <c r="Y37" s="3">
        <v>0.022957680130029866</v>
      </c>
      <c r="Z37" s="3">
        <v>0.022442453462119347</v>
      </c>
      <c r="AA37" s="3">
        <v>0.021949845085286312</v>
      </c>
      <c r="AB37" s="3">
        <v>0.021478397585602157</v>
      </c>
      <c r="AC37" s="3">
        <v>0.021026776127981914</v>
      </c>
      <c r="AD37" s="3">
        <v>0.0205937558344173</v>
      </c>
      <c r="AE37" s="3">
        <v>0.02017821069028612</v>
      </c>
      <c r="AF37" s="3">
        <v>0.019779103767206395</v>
      </c>
      <c r="AG37" s="3">
        <v>0.01939547858368506</v>
      </c>
    </row>
    <row r="38" ht="15.75" customHeight="1">
      <c r="A38" s="3" t="s">
        <v>150</v>
      </c>
      <c r="B38" s="3">
        <v>0.0</v>
      </c>
      <c r="C38" s="3">
        <v>0.0</v>
      </c>
      <c r="D38" s="3">
        <v>0.045080473598461415</v>
      </c>
      <c r="E38" s="3">
        <v>0.04313588736688824</v>
      </c>
      <c r="F38" s="3">
        <v>0.04135212668769135</v>
      </c>
      <c r="G38" s="3">
        <v>0.03971003239724294</v>
      </c>
      <c r="H38" s="3">
        <v>0.03819337234408523</v>
      </c>
      <c r="I38" s="3">
        <v>0.03678830299007815</v>
      </c>
      <c r="J38" s="3">
        <v>0.03548294563508718</v>
      </c>
      <c r="K38" s="3">
        <v>0.03426704977097618</v>
      </c>
      <c r="L38" s="3">
        <v>0.03313172335769212</v>
      </c>
      <c r="M38" s="3">
        <v>0.03206921499806606</v>
      </c>
      <c r="N38" s="3">
        <v>0.03107273672351283</v>
      </c>
      <c r="O38" s="3">
        <v>0.030136318822901905</v>
      </c>
      <c r="P38" s="3">
        <v>0.029254690153374598</v>
      </c>
      <c r="Q38" s="3">
        <v>0.0284231788625861</v>
      </c>
      <c r="R38" s="3">
        <v>0.027637629573860262</v>
      </c>
      <c r="S38" s="3">
        <v>0.026894333934940506</v>
      </c>
      <c r="T38" s="3">
        <v>0.02618997208006296</v>
      </c>
      <c r="U38" s="3">
        <v>0.025521563056191063</v>
      </c>
      <c r="V38" s="3">
        <v>0.02488642265124521</v>
      </c>
      <c r="W38" s="3">
        <v>0.024282127366734147</v>
      </c>
      <c r="X38" s="3">
        <v>0.023706483514606455</v>
      </c>
      <c r="Y38" s="3">
        <v>0.023157500608198704</v>
      </c>
      <c r="Z38" s="3">
        <v>0.022633368366494263</v>
      </c>
      <c r="AA38" s="3">
        <v>0.022132436772173466</v>
      </c>
      <c r="AB38" s="3">
        <v>0.021653198720582734</v>
      </c>
      <c r="AC38" s="3">
        <v>0.021194274874968683</v>
      </c>
      <c r="AD38" s="3">
        <v>0.020754400407866733</v>
      </c>
      <c r="AE38" s="3">
        <v>0.020332413359733188</v>
      </c>
      <c r="AF38" s="3">
        <v>0.019927244389681756</v>
      </c>
      <c r="AG38" s="3">
        <v>0.01953790772753912</v>
      </c>
    </row>
    <row r="39" ht="15.75" customHeight="1">
      <c r="A39" s="3" t="s">
        <v>151</v>
      </c>
      <c r="B39" s="3">
        <v>0.0</v>
      </c>
      <c r="C39" s="3">
        <v>0.0</v>
      </c>
      <c r="D39" s="3">
        <v>0.04467309189230662</v>
      </c>
      <c r="E39" s="3">
        <v>0.04276274773323909</v>
      </c>
      <c r="F39" s="3">
        <v>0.04100908651196961</v>
      </c>
      <c r="G39" s="3">
        <v>0.03939359131759715</v>
      </c>
      <c r="H39" s="3">
        <v>0.03790055244392162</v>
      </c>
      <c r="I39" s="3">
        <v>0.03651655484204819</v>
      </c>
      <c r="J39" s="3">
        <v>0.035230073915822294</v>
      </c>
      <c r="K39" s="3">
        <v>0.0340311538502377</v>
      </c>
      <c r="L39" s="3">
        <v>0.03291114945958063</v>
      </c>
      <c r="M39" s="3">
        <v>0.03186251738768561</v>
      </c>
      <c r="N39" s="3">
        <v>0.030878645992821852</v>
      </c>
      <c r="O39" s="3">
        <v>0.02995371580627916</v>
      </c>
      <c r="P39" s="3">
        <v>0.029082584340036827</v>
      </c>
      <c r="Q39" s="3">
        <v>0.028260690427188907</v>
      </c>
      <c r="R39" s="3">
        <v>0.027483974336749234</v>
      </c>
      <c r="S39" s="3">
        <v>0.02674881070965841</v>
      </c>
      <c r="T39" s="3">
        <v>0.026051951977600265</v>
      </c>
      <c r="U39" s="3">
        <v>0.025390480401484984</v>
      </c>
      <c r="V39" s="3">
        <v>0.024761767235786027</v>
      </c>
      <c r="W39" s="3">
        <v>0.02416343781303602</v>
      </c>
      <c r="X39" s="3">
        <v>0.02359334157118599</v>
      </c>
      <c r="Y39" s="3">
        <v>0.023049526225884687</v>
      </c>
      <c r="Z39" s="3">
        <v>0.022530215434349108</v>
      </c>
      <c r="AA39" s="3">
        <v>0.02203378941206673</v>
      </c>
      <c r="AB39" s="3">
        <v>0.02155876805671506</v>
      </c>
      <c r="AC39" s="3">
        <v>0.02110379620913247</v>
      </c>
      <c r="AD39" s="3">
        <v>0.02066763074182524</v>
      </c>
      <c r="AE39" s="3">
        <v>0.02024912921634435</v>
      </c>
      <c r="AF39" s="3">
        <v>0.019847239891199665</v>
      </c>
      <c r="AG39" s="3">
        <v>0.019460992896653075</v>
      </c>
    </row>
    <row r="40" ht="15.75" customHeight="1">
      <c r="A40" s="3" t="s">
        <v>152</v>
      </c>
      <c r="B40" s="3">
        <v>0.0</v>
      </c>
      <c r="C40" s="3">
        <v>0.0</v>
      </c>
      <c r="D40" s="3">
        <v>0.04467310008777461</v>
      </c>
      <c r="E40" s="3">
        <v>0.04276275524278468</v>
      </c>
      <c r="F40" s="3">
        <v>0.04100909341819707</v>
      </c>
      <c r="G40" s="3">
        <v>0.03939359769044674</v>
      </c>
      <c r="H40" s="3">
        <v>0.03790055834284538</v>
      </c>
      <c r="I40" s="3">
        <v>0.03651656031801748</v>
      </c>
      <c r="J40" s="3">
        <v>0.03523007901275403</v>
      </c>
      <c r="K40" s="3">
        <v>0.034031158606163334</v>
      </c>
      <c r="L40" s="3">
        <v>0.03291115390762122</v>
      </c>
      <c r="M40" s="3">
        <v>0.031862521556768615</v>
      </c>
      <c r="N40" s="3">
        <v>0.030878649908429843</v>
      </c>
      <c r="O40" s="3">
        <v>0.029953719490817574</v>
      </c>
      <c r="P40" s="3">
        <v>0.02908258781337688</v>
      </c>
      <c r="Q40" s="3">
        <v>0.028260693706987854</v>
      </c>
      <c r="R40" s="3">
        <v>0.027483977438741806</v>
      </c>
      <c r="S40" s="3">
        <v>0.026748813647918535</v>
      </c>
      <c r="T40" s="3">
        <v>0.026051954764762384</v>
      </c>
      <c r="U40" s="3">
        <v>0.025390483048916543</v>
      </c>
      <c r="V40" s="3">
        <v>0.024761769753723455</v>
      </c>
      <c r="W40" s="3">
        <v>0.02416344021075712</v>
      </c>
      <c r="X40" s="3">
        <v>0.02359334385710363</v>
      </c>
      <c r="Y40" s="3">
        <v>0.023049528407638145</v>
      </c>
      <c r="Z40" s="3">
        <v>0.02253021751889703</v>
      </c>
      <c r="AA40" s="3">
        <v>0.022033791405767902</v>
      </c>
      <c r="AB40" s="3">
        <v>0.021558769965385662</v>
      </c>
      <c r="AC40" s="3">
        <v>0.021103798038086596</v>
      </c>
      <c r="AD40" s="3">
        <v>0.020667632495958228</v>
      </c>
      <c r="AE40" s="3">
        <v>0.020249130900159285</v>
      </c>
      <c r="AF40" s="3">
        <v>0.01984724150883971</v>
      </c>
      <c r="AG40" s="3">
        <v>0.019460994451942052</v>
      </c>
    </row>
    <row r="41" ht="15.75" customHeight="1">
      <c r="A41" s="3" t="s">
        <v>153</v>
      </c>
      <c r="B41" s="3">
        <v>0.0</v>
      </c>
      <c r="C41" s="3">
        <v>0.0</v>
      </c>
      <c r="D41" s="3">
        <v>0.0446729968433256</v>
      </c>
      <c r="E41" s="3">
        <v>0.04276266063956224</v>
      </c>
      <c r="F41" s="3">
        <v>0.041009006415069015</v>
      </c>
      <c r="G41" s="3">
        <v>0.0393935174070127</v>
      </c>
      <c r="H41" s="3">
        <v>0.03790048402965623</v>
      </c>
      <c r="I41" s="3">
        <v>0.03651649133305327</v>
      </c>
      <c r="J41" s="3">
        <v>0.035230014802856355</v>
      </c>
      <c r="K41" s="3">
        <v>0.03403109869217361</v>
      </c>
      <c r="L41" s="3">
        <v>0.032911097872409846</v>
      </c>
      <c r="M41" s="3">
        <v>0.03186246903552505</v>
      </c>
      <c r="N41" s="3">
        <v>0.030878600580663322</v>
      </c>
      <c r="O41" s="3">
        <v>0.029953673073878636</v>
      </c>
      <c r="P41" s="3">
        <v>0.029082544057049346</v>
      </c>
      <c r="Q41" s="3">
        <v>0.028260652388869104</v>
      </c>
      <c r="R41" s="3">
        <v>0.02748393836058355</v>
      </c>
      <c r="S41" s="3">
        <v>0.026748776632397712</v>
      </c>
      <c r="T41" s="3">
        <v>0.02605191965276084</v>
      </c>
      <c r="U41" s="3">
        <v>0.025390449697299332</v>
      </c>
      <c r="V41" s="3">
        <v>0.02476173803333584</v>
      </c>
      <c r="W41" s="3">
        <v>0.024163410004814652</v>
      </c>
      <c r="X41" s="3">
        <v>0.02359331505965543</v>
      </c>
      <c r="Y41" s="3">
        <v>0.023049500922424842</v>
      </c>
      <c r="Z41" s="3">
        <v>0.02253019125823573</v>
      </c>
      <c r="AA41" s="3">
        <v>0.022033766289591954</v>
      </c>
      <c r="AB41" s="3">
        <v>0.02155874592047452</v>
      </c>
      <c r="AC41" s="3">
        <v>0.021103774997352547</v>
      </c>
      <c r="AD41" s="3">
        <v>0.020667610397784753</v>
      </c>
      <c r="AE41" s="3">
        <v>0.020249109687854174</v>
      </c>
      <c r="AF41" s="3">
        <v>0.01984722113018986</v>
      </c>
      <c r="AG41" s="3">
        <v>0.019460974858759007</v>
      </c>
    </row>
    <row r="42" ht="15.75" customHeight="1">
      <c r="A42" s="3" t="s">
        <v>154</v>
      </c>
      <c r="B42" s="3">
        <v>0.0</v>
      </c>
      <c r="C42" s="3">
        <v>0.0</v>
      </c>
      <c r="D42" s="3">
        <v>0.04547242546720717</v>
      </c>
      <c r="E42" s="3">
        <v>0.043494619618385605</v>
      </c>
      <c r="F42" s="3">
        <v>0.04168169035149596</v>
      </c>
      <c r="G42" s="3">
        <v>0.040013845628230515</v>
      </c>
      <c r="H42" s="3">
        <v>0.038474339352738196</v>
      </c>
      <c r="I42" s="3">
        <v>0.03704890712727532</v>
      </c>
      <c r="J42" s="3">
        <v>0.035725322955022766</v>
      </c>
      <c r="K42" s="3">
        <v>0.03449304768671198</v>
      </c>
      <c r="L42" s="3">
        <v>0.033342947798276436</v>
      </c>
      <c r="M42" s="3">
        <v>0.03226706861389356</v>
      </c>
      <c r="N42" s="3">
        <v>0.03125845006101095</v>
      </c>
      <c r="O42" s="3">
        <v>0.030310975933493346</v>
      </c>
      <c r="P42" s="3">
        <v>0.02941924976197664</v>
      </c>
      <c r="Q42" s="3">
        <v>0.028578491968922273</v>
      </c>
      <c r="R42" s="3">
        <v>0.027784454168592623</v>
      </c>
      <c r="S42" s="3">
        <v>0.027033347367643987</v>
      </c>
      <c r="T42" s="3">
        <v>0.02632178150488715</v>
      </c>
      <c r="U42" s="3">
        <v>0.02564671429489856</v>
      </c>
      <c r="V42" s="3">
        <v>0.025005407746594217</v>
      </c>
      <c r="W42" s="3">
        <v>0.024395391046332867</v>
      </c>
      <c r="X42" s="3">
        <v>0.02381442874457389</v>
      </c>
      <c r="Y42" s="3">
        <v>0.023260493382356136</v>
      </c>
      <c r="Z42" s="3">
        <v>0.022731741851451034</v>
      </c>
      <c r="AA42" s="3">
        <v>0.02222649490696335</v>
      </c>
      <c r="AB42" s="3">
        <v>0.021743219352758282</v>
      </c>
      <c r="AC42" s="3">
        <v>0.021280512501490406</v>
      </c>
      <c r="AD42" s="3">
        <v>0.020837088577530277</v>
      </c>
      <c r="AE42" s="3">
        <v>0.020411766785007193</v>
      </c>
      <c r="AF42" s="3">
        <v>0.020003460808099238</v>
      </c>
      <c r="AG42" s="3">
        <v>0.019611169546671407</v>
      </c>
    </row>
    <row r="43" ht="15.75" customHeight="1">
      <c r="A43" s="3" t="s">
        <v>155</v>
      </c>
      <c r="B43" s="3">
        <v>0.0</v>
      </c>
      <c r="C43" s="3">
        <v>0.0</v>
      </c>
      <c r="D43" s="3">
        <v>0.04288738836045149</v>
      </c>
      <c r="E43" s="3">
        <v>0.04112370025672263</v>
      </c>
      <c r="F43" s="3">
        <v>0.0394993411893018</v>
      </c>
      <c r="G43" s="3">
        <v>0.037998428305037316</v>
      </c>
      <c r="H43" s="3">
        <v>0.03660740447081939</v>
      </c>
      <c r="I43" s="3">
        <v>0.03531462761401671</v>
      </c>
      <c r="J43" s="3">
        <v>0.03411004410842983</v>
      </c>
      <c r="K43" s="3">
        <v>0.03298492680035634</v>
      </c>
      <c r="L43" s="3">
        <v>0.031931663226225655</v>
      </c>
      <c r="M43" s="3">
        <v>0.03094358315005456</v>
      </c>
      <c r="N43" s="3">
        <v>0.030014817159554702</v>
      </c>
      <c r="O43" s="3">
        <v>0.029140179985299424</v>
      </c>
      <c r="P43" s="3">
        <v>0.02831507364304411</v>
      </c>
      <c r="Q43" s="3">
        <v>0.027535406577996965</v>
      </c>
      <c r="R43" s="3">
        <v>0.02679752580954673</v>
      </c>
      <c r="S43" s="3">
        <v>0.026098159701367658</v>
      </c>
      <c r="T43" s="3">
        <v>0.025434369465162265</v>
      </c>
      <c r="U43" s="3">
        <v>0.024803507881659435</v>
      </c>
      <c r="V43" s="3">
        <v>0.024203184016161738</v>
      </c>
      <c r="W43" s="3">
        <v>0.023631232936862083</v>
      </c>
      <c r="X43" s="3">
        <v>0.023085689627760378</v>
      </c>
      <c r="Y43" s="3">
        <v>0.022564766433356993</v>
      </c>
      <c r="Z43" s="3">
        <v>0.02206683348973729</v>
      </c>
      <c r="AA43" s="3">
        <v>0.021590401690653106</v>
      </c>
      <c r="AB43" s="3">
        <v>0.021134107813577073</v>
      </c>
      <c r="AC43" s="3">
        <v>0.020696701492848957</v>
      </c>
      <c r="AD43" s="3">
        <v>0.020277033777593687</v>
      </c>
      <c r="AE43" s="3">
        <v>0.019874047054178622</v>
      </c>
      <c r="AF43" s="3">
        <v>0.0194867661468425</v>
      </c>
      <c r="AG43" s="3">
        <v>0.019114290438994975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2.0"/>
    <col customWidth="1" min="3" max="3" width="45.43"/>
    <col customWidth="1" min="4" max="4" width="9.14"/>
    <col customWidth="1" min="5" max="5" width="9.57"/>
    <col customWidth="1" min="6" max="6" width="11.57"/>
    <col customWidth="1" min="7" max="34" width="8.71"/>
  </cols>
  <sheetData>
    <row r="1">
      <c r="D1" s="34" t="s">
        <v>156</v>
      </c>
      <c r="E1" s="3" t="s">
        <v>157</v>
      </c>
    </row>
    <row r="2">
      <c r="C2" s="8"/>
      <c r="D2" s="35">
        <v>2020.0</v>
      </c>
      <c r="E2" s="1">
        <v>2021.0</v>
      </c>
      <c r="F2" s="1">
        <v>2022.0</v>
      </c>
      <c r="G2" s="1">
        <v>2023.0</v>
      </c>
      <c r="H2" s="1">
        <v>2024.0</v>
      </c>
      <c r="I2" s="1">
        <v>2025.0</v>
      </c>
      <c r="J2" s="1">
        <v>2026.0</v>
      </c>
      <c r="K2" s="1">
        <v>2027.0</v>
      </c>
      <c r="L2" s="1">
        <v>2028.0</v>
      </c>
      <c r="M2" s="1">
        <v>2029.0</v>
      </c>
      <c r="N2" s="1">
        <v>2030.0</v>
      </c>
      <c r="O2" s="1">
        <v>2031.0</v>
      </c>
      <c r="P2" s="1">
        <v>2032.0</v>
      </c>
      <c r="Q2" s="1">
        <v>2033.0</v>
      </c>
      <c r="R2" s="1">
        <v>2034.0</v>
      </c>
      <c r="S2" s="1">
        <v>2035.0</v>
      </c>
      <c r="T2" s="1">
        <v>2036.0</v>
      </c>
      <c r="U2" s="1">
        <v>2037.0</v>
      </c>
      <c r="V2" s="1">
        <v>2038.0</v>
      </c>
      <c r="W2" s="1">
        <v>2039.0</v>
      </c>
      <c r="X2" s="1">
        <v>2040.0</v>
      </c>
      <c r="Y2" s="1">
        <v>2041.0</v>
      </c>
      <c r="Z2" s="1">
        <v>2042.0</v>
      </c>
      <c r="AA2" s="1">
        <v>2043.0</v>
      </c>
      <c r="AB2" s="1">
        <v>2044.0</v>
      </c>
      <c r="AC2" s="1">
        <v>2045.0</v>
      </c>
      <c r="AD2" s="1">
        <v>2046.0</v>
      </c>
      <c r="AE2" s="1">
        <v>2047.0</v>
      </c>
      <c r="AF2" s="1">
        <v>2048.0</v>
      </c>
      <c r="AG2" s="1">
        <v>2049.0</v>
      </c>
      <c r="AH2" s="1">
        <v>2050.0</v>
      </c>
    </row>
    <row r="3">
      <c r="A3" s="3" t="s">
        <v>93</v>
      </c>
      <c r="B3" s="3" t="s">
        <v>158</v>
      </c>
      <c r="C3" s="3" t="s">
        <v>94</v>
      </c>
      <c r="D3" s="36">
        <f>SUMIFS('Adjusted Elec'!$L$2:$L$20,'Adjusted Elec'!$I$2:$I$20,$C3)</f>
        <v>8383415808000</v>
      </c>
      <c r="E3" s="23">
        <f t="array" ref="E3">D3*(1+INDEX(BPCiObIC!$B$2:$AG$43,MATCH($A3,BPCiObIC!$A$2:$A$43,0),MATCH(E$2,BPCiObIC!$B$1:$AG$1,0)))</f>
        <v>8755044990754</v>
      </c>
      <c r="F3" s="23">
        <f t="array" ref="F3">E3*(1+INDEX(BPCiObIC!$B$2:$AG$43,MATCH($A3,BPCiObIC!$A$2:$A$43,0),MATCH(F$2,BPCiObIC!$B$1:$AG$1,0)))</f>
        <v>9126674173508</v>
      </c>
      <c r="G3" s="23">
        <f t="array" ref="G3">F3*(1+INDEX(BPCiObIC!$B$2:$AG$43,MATCH($A3,BPCiObIC!$A$2:$A$43,0),MATCH(G$2,BPCiObIC!$B$1:$AG$1,0)))</f>
        <v>9498303356262</v>
      </c>
      <c r="H3" s="23">
        <f t="array" ref="H3">G3*(1+INDEX(BPCiObIC!$B$2:$AG$43,MATCH($A3,BPCiObIC!$A$2:$A$43,0),MATCH(H$2,BPCiObIC!$B$1:$AG$1,0)))</f>
        <v>9869932539016</v>
      </c>
      <c r="I3" s="23">
        <f t="array" ref="I3">H3*(1+INDEX(BPCiObIC!$B$2:$AG$43,MATCH($A3,BPCiObIC!$A$2:$A$43,0),MATCH(I$2,BPCiObIC!$B$1:$AG$1,0)))</f>
        <v>10241561721771</v>
      </c>
      <c r="J3" s="23">
        <f t="array" ref="J3">I3*(1+INDEX(BPCiObIC!$B$2:$AG$43,MATCH($A3,BPCiObIC!$A$2:$A$43,0),MATCH(J$2,BPCiObIC!$B$1:$AG$1,0)))</f>
        <v>10613190904525</v>
      </c>
      <c r="K3" s="23">
        <f t="array" ref="K3">J3*(1+INDEX(BPCiObIC!$B$2:$AG$43,MATCH($A3,BPCiObIC!$A$2:$A$43,0),MATCH(K$2,BPCiObIC!$B$1:$AG$1,0)))</f>
        <v>10984820087279</v>
      </c>
      <c r="L3" s="23">
        <f t="array" ref="L3">K3*(1+INDEX(BPCiObIC!$B$2:$AG$43,MATCH($A3,BPCiObIC!$A$2:$A$43,0),MATCH(L$2,BPCiObIC!$B$1:$AG$1,0)))</f>
        <v>11356449270033</v>
      </c>
      <c r="M3" s="23">
        <f t="array" ref="M3">L3*(1+INDEX(BPCiObIC!$B$2:$AG$43,MATCH($A3,BPCiObIC!$A$2:$A$43,0),MATCH(M$2,BPCiObIC!$B$1:$AG$1,0)))</f>
        <v>11728078452787</v>
      </c>
      <c r="N3" s="23">
        <f t="array" ref="N3">M3*(1+INDEX(BPCiObIC!$B$2:$AG$43,MATCH($A3,BPCiObIC!$A$2:$A$43,0),MATCH(N$2,BPCiObIC!$B$1:$AG$1,0)))</f>
        <v>12099707635541</v>
      </c>
      <c r="O3" s="23">
        <f t="array" ref="O3">N3*(1+INDEX(BPCiObIC!$B$2:$AG$43,MATCH($A3,BPCiObIC!$A$2:$A$43,0),MATCH(O$2,BPCiObIC!$B$1:$AG$1,0)))</f>
        <v>12471336818295</v>
      </c>
      <c r="P3" s="23">
        <f t="array" ref="P3">O3*(1+INDEX(BPCiObIC!$B$2:$AG$43,MATCH($A3,BPCiObIC!$A$2:$A$43,0),MATCH(P$2,BPCiObIC!$B$1:$AG$1,0)))</f>
        <v>12842966001049</v>
      </c>
      <c r="Q3" s="23">
        <f t="array" ref="Q3">P3*(1+INDEX(BPCiObIC!$B$2:$AG$43,MATCH($A3,BPCiObIC!$A$2:$A$43,0),MATCH(Q$2,BPCiObIC!$B$1:$AG$1,0)))</f>
        <v>13214595183803</v>
      </c>
      <c r="R3" s="23">
        <f t="array" ref="R3">Q3*(1+INDEX(BPCiObIC!$B$2:$AG$43,MATCH($A3,BPCiObIC!$A$2:$A$43,0),MATCH(R$2,BPCiObIC!$B$1:$AG$1,0)))</f>
        <v>13586224366557</v>
      </c>
      <c r="S3" s="23">
        <f t="array" ref="S3">R3*(1+INDEX(BPCiObIC!$B$2:$AG$43,MATCH($A3,BPCiObIC!$A$2:$A$43,0),MATCH(S$2,BPCiObIC!$B$1:$AG$1,0)))</f>
        <v>13957853549311</v>
      </c>
      <c r="T3" s="23">
        <f t="array" ref="T3">S3*(1+INDEX(BPCiObIC!$B$2:$AG$43,MATCH($A3,BPCiObIC!$A$2:$A$43,0),MATCH(T$2,BPCiObIC!$B$1:$AG$1,0)))</f>
        <v>14329482732065</v>
      </c>
      <c r="U3" s="23">
        <f t="array" ref="U3">T3*(1+INDEX(BPCiObIC!$B$2:$AG$43,MATCH($A3,BPCiObIC!$A$2:$A$43,0),MATCH(U$2,BPCiObIC!$B$1:$AG$1,0)))</f>
        <v>14701111914820</v>
      </c>
      <c r="V3" s="23">
        <f t="array" ref="V3">U3*(1+INDEX(BPCiObIC!$B$2:$AG$43,MATCH($A3,BPCiObIC!$A$2:$A$43,0),MATCH(V$2,BPCiObIC!$B$1:$AG$1,0)))</f>
        <v>15072741097574</v>
      </c>
      <c r="W3" s="23">
        <f t="array" ref="W3">V3*(1+INDEX(BPCiObIC!$B$2:$AG$43,MATCH($A3,BPCiObIC!$A$2:$A$43,0),MATCH(W$2,BPCiObIC!$B$1:$AG$1,0)))</f>
        <v>15444370280328</v>
      </c>
      <c r="X3" s="23">
        <f t="array" ref="X3">W3*(1+INDEX(BPCiObIC!$B$2:$AG$43,MATCH($A3,BPCiObIC!$A$2:$A$43,0),MATCH(X$2,BPCiObIC!$B$1:$AG$1,0)))</f>
        <v>15815999463082</v>
      </c>
      <c r="Y3" s="23">
        <f t="array" ref="Y3">X3*(1+INDEX(BPCiObIC!$B$2:$AG$43,MATCH($A3,BPCiObIC!$A$2:$A$43,0),MATCH(Y$2,BPCiObIC!$B$1:$AG$1,0)))</f>
        <v>16187628645836</v>
      </c>
      <c r="Z3" s="23">
        <f t="array" ref="Z3">Y3*(1+INDEX(BPCiObIC!$B$2:$AG$43,MATCH($A3,BPCiObIC!$A$2:$A$43,0),MATCH(Z$2,BPCiObIC!$B$1:$AG$1,0)))</f>
        <v>16559257828590</v>
      </c>
      <c r="AA3" s="23">
        <f t="array" ref="AA3">Z3*(1+INDEX(BPCiObIC!$B$2:$AG$43,MATCH($A3,BPCiObIC!$A$2:$A$43,0),MATCH(AA$2,BPCiObIC!$B$1:$AG$1,0)))</f>
        <v>16930887011344</v>
      </c>
      <c r="AB3" s="23">
        <f t="array" ref="AB3">AA3*(1+INDEX(BPCiObIC!$B$2:$AG$43,MATCH($A3,BPCiObIC!$A$2:$A$43,0),MATCH(AB$2,BPCiObIC!$B$1:$AG$1,0)))</f>
        <v>17302516194098</v>
      </c>
      <c r="AC3" s="23">
        <f t="array" ref="AC3">AB3*(1+INDEX(BPCiObIC!$B$2:$AG$43,MATCH($A3,BPCiObIC!$A$2:$A$43,0),MATCH(AC$2,BPCiObIC!$B$1:$AG$1,0)))</f>
        <v>17674145376852</v>
      </c>
      <c r="AD3" s="23">
        <f t="array" ref="AD3">AC3*(1+INDEX(BPCiObIC!$B$2:$AG$43,MATCH($A3,BPCiObIC!$A$2:$A$43,0),MATCH(AD$2,BPCiObIC!$B$1:$AG$1,0)))</f>
        <v>18045774559606</v>
      </c>
      <c r="AE3" s="23">
        <f t="array" ref="AE3">AD3*(1+INDEX(BPCiObIC!$B$2:$AG$43,MATCH($A3,BPCiObIC!$A$2:$A$43,0),MATCH(AE$2,BPCiObIC!$B$1:$AG$1,0)))</f>
        <v>18417403742360</v>
      </c>
      <c r="AF3" s="23">
        <f t="array" ref="AF3">AE3*(1+INDEX(BPCiObIC!$B$2:$AG$43,MATCH($A3,BPCiObIC!$A$2:$A$43,0),MATCH(AF$2,BPCiObIC!$B$1:$AG$1,0)))</f>
        <v>18789032925114</v>
      </c>
      <c r="AG3" s="23">
        <f t="array" ref="AG3">AF3*(1+INDEX(BPCiObIC!$B$2:$AG$43,MATCH($A3,BPCiObIC!$A$2:$A$43,0),MATCH(AG$2,BPCiObIC!$B$1:$AG$1,0)))</f>
        <v>19160662107869</v>
      </c>
      <c r="AH3" s="23">
        <f t="array" ref="AH3">AG3*(1+INDEX(BPCiObIC!$B$2:$AG$43,MATCH($A3,BPCiObIC!$A$2:$A$43,0),MATCH(AH$2,BPCiObIC!$B$1:$AG$1,0)))</f>
        <v>19532291290623</v>
      </c>
    </row>
    <row r="4">
      <c r="A4" s="3" t="s">
        <v>95</v>
      </c>
      <c r="B4" s="3" t="s">
        <v>158</v>
      </c>
      <c r="C4" s="3" t="s">
        <v>79</v>
      </c>
      <c r="D4" s="36">
        <f>SUMIFS('Adjusted Elec'!$L$2:$L$20,'Adjusted Elec'!$I$2:$I$20,$C4)</f>
        <v>0</v>
      </c>
      <c r="E4" s="23">
        <f t="array" ref="E4">D4*(1+INDEX(BPCiObIC!$B$2:$AG$43,MATCH($A4,BPCiObIC!$A$2:$A$43,0),MATCH(E$2,BPCiObIC!$B$1:$AG$1,0)))</f>
        <v>0</v>
      </c>
      <c r="F4" s="23">
        <f t="array" ref="F4">E4*(1+INDEX(BPCiObIC!$B$2:$AG$43,MATCH($A4,BPCiObIC!$A$2:$A$43,0),MATCH(F$2,BPCiObIC!$B$1:$AG$1,0)))</f>
        <v>0</v>
      </c>
      <c r="G4" s="23">
        <f t="array" ref="G4">F4*(1+INDEX(BPCiObIC!$B$2:$AG$43,MATCH($A4,BPCiObIC!$A$2:$A$43,0),MATCH(G$2,BPCiObIC!$B$1:$AG$1,0)))</f>
        <v>0</v>
      </c>
      <c r="H4" s="23">
        <f t="array" ref="H4">G4*(1+INDEX(BPCiObIC!$B$2:$AG$43,MATCH($A4,BPCiObIC!$A$2:$A$43,0),MATCH(H$2,BPCiObIC!$B$1:$AG$1,0)))</f>
        <v>0</v>
      </c>
      <c r="I4" s="23">
        <f t="array" ref="I4">H4*(1+INDEX(BPCiObIC!$B$2:$AG$43,MATCH($A4,BPCiObIC!$A$2:$A$43,0),MATCH(I$2,BPCiObIC!$B$1:$AG$1,0)))</f>
        <v>0</v>
      </c>
      <c r="J4" s="23">
        <f t="array" ref="J4">I4*(1+INDEX(BPCiObIC!$B$2:$AG$43,MATCH($A4,BPCiObIC!$A$2:$A$43,0),MATCH(J$2,BPCiObIC!$B$1:$AG$1,0)))</f>
        <v>0</v>
      </c>
      <c r="K4" s="23">
        <f t="array" ref="K4">J4*(1+INDEX(BPCiObIC!$B$2:$AG$43,MATCH($A4,BPCiObIC!$A$2:$A$43,0),MATCH(K$2,BPCiObIC!$B$1:$AG$1,0)))</f>
        <v>0</v>
      </c>
      <c r="L4" s="23">
        <f t="array" ref="L4">K4*(1+INDEX(BPCiObIC!$B$2:$AG$43,MATCH($A4,BPCiObIC!$A$2:$A$43,0),MATCH(L$2,BPCiObIC!$B$1:$AG$1,0)))</f>
        <v>0</v>
      </c>
      <c r="M4" s="23">
        <f t="array" ref="M4">L4*(1+INDEX(BPCiObIC!$B$2:$AG$43,MATCH($A4,BPCiObIC!$A$2:$A$43,0),MATCH(M$2,BPCiObIC!$B$1:$AG$1,0)))</f>
        <v>0</v>
      </c>
      <c r="N4" s="23">
        <f t="array" ref="N4">M4*(1+INDEX(BPCiObIC!$B$2:$AG$43,MATCH($A4,BPCiObIC!$A$2:$A$43,0),MATCH(N$2,BPCiObIC!$B$1:$AG$1,0)))</f>
        <v>0</v>
      </c>
      <c r="O4" s="23">
        <f t="array" ref="O4">N4*(1+INDEX(BPCiObIC!$B$2:$AG$43,MATCH($A4,BPCiObIC!$A$2:$A$43,0),MATCH(O$2,BPCiObIC!$B$1:$AG$1,0)))</f>
        <v>0</v>
      </c>
      <c r="P4" s="23">
        <f t="array" ref="P4">O4*(1+INDEX(BPCiObIC!$B$2:$AG$43,MATCH($A4,BPCiObIC!$A$2:$A$43,0),MATCH(P$2,BPCiObIC!$B$1:$AG$1,0)))</f>
        <v>0</v>
      </c>
      <c r="Q4" s="23">
        <f t="array" ref="Q4">P4*(1+INDEX(BPCiObIC!$B$2:$AG$43,MATCH($A4,BPCiObIC!$A$2:$A$43,0),MATCH(Q$2,BPCiObIC!$B$1:$AG$1,0)))</f>
        <v>0</v>
      </c>
      <c r="R4" s="23">
        <f t="array" ref="R4">Q4*(1+INDEX(BPCiObIC!$B$2:$AG$43,MATCH($A4,BPCiObIC!$A$2:$A$43,0),MATCH(R$2,BPCiObIC!$B$1:$AG$1,0)))</f>
        <v>0</v>
      </c>
      <c r="S4" s="23">
        <f t="array" ref="S4">R4*(1+INDEX(BPCiObIC!$B$2:$AG$43,MATCH($A4,BPCiObIC!$A$2:$A$43,0),MATCH(S$2,BPCiObIC!$B$1:$AG$1,0)))</f>
        <v>0</v>
      </c>
      <c r="T4" s="23">
        <f t="array" ref="T4">S4*(1+INDEX(BPCiObIC!$B$2:$AG$43,MATCH($A4,BPCiObIC!$A$2:$A$43,0),MATCH(T$2,BPCiObIC!$B$1:$AG$1,0)))</f>
        <v>0</v>
      </c>
      <c r="U4" s="23">
        <f t="array" ref="U4">T4*(1+INDEX(BPCiObIC!$B$2:$AG$43,MATCH($A4,BPCiObIC!$A$2:$A$43,0),MATCH(U$2,BPCiObIC!$B$1:$AG$1,0)))</f>
        <v>0</v>
      </c>
      <c r="V4" s="23">
        <f t="array" ref="V4">U4*(1+INDEX(BPCiObIC!$B$2:$AG$43,MATCH($A4,BPCiObIC!$A$2:$A$43,0),MATCH(V$2,BPCiObIC!$B$1:$AG$1,0)))</f>
        <v>0</v>
      </c>
      <c r="W4" s="23">
        <f t="array" ref="W4">V4*(1+INDEX(BPCiObIC!$B$2:$AG$43,MATCH($A4,BPCiObIC!$A$2:$A$43,0),MATCH(W$2,BPCiObIC!$B$1:$AG$1,0)))</f>
        <v>0</v>
      </c>
      <c r="X4" s="23">
        <f t="array" ref="X4">W4*(1+INDEX(BPCiObIC!$B$2:$AG$43,MATCH($A4,BPCiObIC!$A$2:$A$43,0),MATCH(X$2,BPCiObIC!$B$1:$AG$1,0)))</f>
        <v>0</v>
      </c>
      <c r="Y4" s="23">
        <f t="array" ref="Y4">X4*(1+INDEX(BPCiObIC!$B$2:$AG$43,MATCH($A4,BPCiObIC!$A$2:$A$43,0),MATCH(Y$2,BPCiObIC!$B$1:$AG$1,0)))</f>
        <v>0</v>
      </c>
      <c r="Z4" s="23">
        <f t="array" ref="Z4">Y4*(1+INDEX(BPCiObIC!$B$2:$AG$43,MATCH($A4,BPCiObIC!$A$2:$A$43,0),MATCH(Z$2,BPCiObIC!$B$1:$AG$1,0)))</f>
        <v>0</v>
      </c>
      <c r="AA4" s="23">
        <f t="array" ref="AA4">Z4*(1+INDEX(BPCiObIC!$B$2:$AG$43,MATCH($A4,BPCiObIC!$A$2:$A$43,0),MATCH(AA$2,BPCiObIC!$B$1:$AG$1,0)))</f>
        <v>0</v>
      </c>
      <c r="AB4" s="23">
        <f t="array" ref="AB4">AA4*(1+INDEX(BPCiObIC!$B$2:$AG$43,MATCH($A4,BPCiObIC!$A$2:$A$43,0),MATCH(AB$2,BPCiObIC!$B$1:$AG$1,0)))</f>
        <v>0</v>
      </c>
      <c r="AC4" s="23">
        <f t="array" ref="AC4">AB4*(1+INDEX(BPCiObIC!$B$2:$AG$43,MATCH($A4,BPCiObIC!$A$2:$A$43,0),MATCH(AC$2,BPCiObIC!$B$1:$AG$1,0)))</f>
        <v>0</v>
      </c>
      <c r="AD4" s="23">
        <f t="array" ref="AD4">AC4*(1+INDEX(BPCiObIC!$B$2:$AG$43,MATCH($A4,BPCiObIC!$A$2:$A$43,0),MATCH(AD$2,BPCiObIC!$B$1:$AG$1,0)))</f>
        <v>0</v>
      </c>
      <c r="AE4" s="23">
        <f t="array" ref="AE4">AD4*(1+INDEX(BPCiObIC!$B$2:$AG$43,MATCH($A4,BPCiObIC!$A$2:$A$43,0),MATCH(AE$2,BPCiObIC!$B$1:$AG$1,0)))</f>
        <v>0</v>
      </c>
      <c r="AF4" s="23">
        <f t="array" ref="AF4">AE4*(1+INDEX(BPCiObIC!$B$2:$AG$43,MATCH($A4,BPCiObIC!$A$2:$A$43,0),MATCH(AF$2,BPCiObIC!$B$1:$AG$1,0)))</f>
        <v>0</v>
      </c>
      <c r="AG4" s="23">
        <f t="array" ref="AG4">AF4*(1+INDEX(BPCiObIC!$B$2:$AG$43,MATCH($A4,BPCiObIC!$A$2:$A$43,0),MATCH(AG$2,BPCiObIC!$B$1:$AG$1,0)))</f>
        <v>0</v>
      </c>
      <c r="AH4" s="23">
        <f t="array" ref="AH4">AG4*(1+INDEX(BPCiObIC!$B$2:$AG$43,MATCH($A4,BPCiObIC!$A$2:$A$43,0),MATCH(AH$2,BPCiObIC!$B$1:$AG$1,0)))</f>
        <v>0</v>
      </c>
    </row>
    <row r="5">
      <c r="A5" s="3" t="s">
        <v>96</v>
      </c>
      <c r="B5" s="3" t="s">
        <v>158</v>
      </c>
      <c r="C5" s="3" t="s">
        <v>83</v>
      </c>
      <c r="D5" s="36">
        <f>SUMIFS('Adjusted Elec'!$L$2:$L$20,'Adjusted Elec'!$I$2:$I$20,$C5)</f>
        <v>0</v>
      </c>
      <c r="E5" s="23">
        <f t="array" ref="E5">D5*(1+INDEX(BPCiObIC!$B$2:$AG$43,MATCH($A5,BPCiObIC!$A$2:$A$43,0),MATCH(E$2,BPCiObIC!$B$1:$AG$1,0)))</f>
        <v>0</v>
      </c>
      <c r="F5" s="23">
        <f t="array" ref="F5">E5*(1+INDEX(BPCiObIC!$B$2:$AG$43,MATCH($A5,BPCiObIC!$A$2:$A$43,0),MATCH(F$2,BPCiObIC!$B$1:$AG$1,0)))</f>
        <v>0</v>
      </c>
      <c r="G5" s="23">
        <f t="array" ref="G5">F5*(1+INDEX(BPCiObIC!$B$2:$AG$43,MATCH($A5,BPCiObIC!$A$2:$A$43,0),MATCH(G$2,BPCiObIC!$B$1:$AG$1,0)))</f>
        <v>0</v>
      </c>
      <c r="H5" s="23">
        <f t="array" ref="H5">G5*(1+INDEX(BPCiObIC!$B$2:$AG$43,MATCH($A5,BPCiObIC!$A$2:$A$43,0),MATCH(H$2,BPCiObIC!$B$1:$AG$1,0)))</f>
        <v>0</v>
      </c>
      <c r="I5" s="23">
        <f t="array" ref="I5">H5*(1+INDEX(BPCiObIC!$B$2:$AG$43,MATCH($A5,BPCiObIC!$A$2:$A$43,0),MATCH(I$2,BPCiObIC!$B$1:$AG$1,0)))</f>
        <v>0</v>
      </c>
      <c r="J5" s="23">
        <f t="array" ref="J5">I5*(1+INDEX(BPCiObIC!$B$2:$AG$43,MATCH($A5,BPCiObIC!$A$2:$A$43,0),MATCH(J$2,BPCiObIC!$B$1:$AG$1,0)))</f>
        <v>0</v>
      </c>
      <c r="K5" s="23">
        <f t="array" ref="K5">J5*(1+INDEX(BPCiObIC!$B$2:$AG$43,MATCH($A5,BPCiObIC!$A$2:$A$43,0),MATCH(K$2,BPCiObIC!$B$1:$AG$1,0)))</f>
        <v>0</v>
      </c>
      <c r="L5" s="23">
        <f t="array" ref="L5">K5*(1+INDEX(BPCiObIC!$B$2:$AG$43,MATCH($A5,BPCiObIC!$A$2:$A$43,0),MATCH(L$2,BPCiObIC!$B$1:$AG$1,0)))</f>
        <v>0</v>
      </c>
      <c r="M5" s="23">
        <f t="array" ref="M5">L5*(1+INDEX(BPCiObIC!$B$2:$AG$43,MATCH($A5,BPCiObIC!$A$2:$A$43,0),MATCH(M$2,BPCiObIC!$B$1:$AG$1,0)))</f>
        <v>0</v>
      </c>
      <c r="N5" s="23">
        <f t="array" ref="N5">M5*(1+INDEX(BPCiObIC!$B$2:$AG$43,MATCH($A5,BPCiObIC!$A$2:$A$43,0),MATCH(N$2,BPCiObIC!$B$1:$AG$1,0)))</f>
        <v>0</v>
      </c>
      <c r="O5" s="23">
        <f t="array" ref="O5">N5*(1+INDEX(BPCiObIC!$B$2:$AG$43,MATCH($A5,BPCiObIC!$A$2:$A$43,0),MATCH(O$2,BPCiObIC!$B$1:$AG$1,0)))</f>
        <v>0</v>
      </c>
      <c r="P5" s="23">
        <f t="array" ref="P5">O5*(1+INDEX(BPCiObIC!$B$2:$AG$43,MATCH($A5,BPCiObIC!$A$2:$A$43,0),MATCH(P$2,BPCiObIC!$B$1:$AG$1,0)))</f>
        <v>0</v>
      </c>
      <c r="Q5" s="23">
        <f t="array" ref="Q5">P5*(1+INDEX(BPCiObIC!$B$2:$AG$43,MATCH($A5,BPCiObIC!$A$2:$A$43,0),MATCH(Q$2,BPCiObIC!$B$1:$AG$1,0)))</f>
        <v>0</v>
      </c>
      <c r="R5" s="23">
        <f t="array" ref="R5">Q5*(1+INDEX(BPCiObIC!$B$2:$AG$43,MATCH($A5,BPCiObIC!$A$2:$A$43,0),MATCH(R$2,BPCiObIC!$B$1:$AG$1,0)))</f>
        <v>0</v>
      </c>
      <c r="S5" s="23">
        <f t="array" ref="S5">R5*(1+INDEX(BPCiObIC!$B$2:$AG$43,MATCH($A5,BPCiObIC!$A$2:$A$43,0),MATCH(S$2,BPCiObIC!$B$1:$AG$1,0)))</f>
        <v>0</v>
      </c>
      <c r="T5" s="23">
        <f t="array" ref="T5">S5*(1+INDEX(BPCiObIC!$B$2:$AG$43,MATCH($A5,BPCiObIC!$A$2:$A$43,0),MATCH(T$2,BPCiObIC!$B$1:$AG$1,0)))</f>
        <v>0</v>
      </c>
      <c r="U5" s="23">
        <f t="array" ref="U5">T5*(1+INDEX(BPCiObIC!$B$2:$AG$43,MATCH($A5,BPCiObIC!$A$2:$A$43,0),MATCH(U$2,BPCiObIC!$B$1:$AG$1,0)))</f>
        <v>0</v>
      </c>
      <c r="V5" s="23">
        <f t="array" ref="V5">U5*(1+INDEX(BPCiObIC!$B$2:$AG$43,MATCH($A5,BPCiObIC!$A$2:$A$43,0),MATCH(V$2,BPCiObIC!$B$1:$AG$1,0)))</f>
        <v>0</v>
      </c>
      <c r="W5" s="23">
        <f t="array" ref="W5">V5*(1+INDEX(BPCiObIC!$B$2:$AG$43,MATCH($A5,BPCiObIC!$A$2:$A$43,0),MATCH(W$2,BPCiObIC!$B$1:$AG$1,0)))</f>
        <v>0</v>
      </c>
      <c r="X5" s="23">
        <f t="array" ref="X5">W5*(1+INDEX(BPCiObIC!$B$2:$AG$43,MATCH($A5,BPCiObIC!$A$2:$A$43,0),MATCH(X$2,BPCiObIC!$B$1:$AG$1,0)))</f>
        <v>0</v>
      </c>
      <c r="Y5" s="23">
        <f t="array" ref="Y5">X5*(1+INDEX(BPCiObIC!$B$2:$AG$43,MATCH($A5,BPCiObIC!$A$2:$A$43,0),MATCH(Y$2,BPCiObIC!$B$1:$AG$1,0)))</f>
        <v>0</v>
      </c>
      <c r="Z5" s="23">
        <f t="array" ref="Z5">Y5*(1+INDEX(BPCiObIC!$B$2:$AG$43,MATCH($A5,BPCiObIC!$A$2:$A$43,0),MATCH(Z$2,BPCiObIC!$B$1:$AG$1,0)))</f>
        <v>0</v>
      </c>
      <c r="AA5" s="23">
        <f t="array" ref="AA5">Z5*(1+INDEX(BPCiObIC!$B$2:$AG$43,MATCH($A5,BPCiObIC!$A$2:$A$43,0),MATCH(AA$2,BPCiObIC!$B$1:$AG$1,0)))</f>
        <v>0</v>
      </c>
      <c r="AB5" s="23">
        <f t="array" ref="AB5">AA5*(1+INDEX(BPCiObIC!$B$2:$AG$43,MATCH($A5,BPCiObIC!$A$2:$A$43,0),MATCH(AB$2,BPCiObIC!$B$1:$AG$1,0)))</f>
        <v>0</v>
      </c>
      <c r="AC5" s="23">
        <f t="array" ref="AC5">AB5*(1+INDEX(BPCiObIC!$B$2:$AG$43,MATCH($A5,BPCiObIC!$A$2:$A$43,0),MATCH(AC$2,BPCiObIC!$B$1:$AG$1,0)))</f>
        <v>0</v>
      </c>
      <c r="AD5" s="23">
        <f t="array" ref="AD5">AC5*(1+INDEX(BPCiObIC!$B$2:$AG$43,MATCH($A5,BPCiObIC!$A$2:$A$43,0),MATCH(AD$2,BPCiObIC!$B$1:$AG$1,0)))</f>
        <v>0</v>
      </c>
      <c r="AE5" s="23">
        <f t="array" ref="AE5">AD5*(1+INDEX(BPCiObIC!$B$2:$AG$43,MATCH($A5,BPCiObIC!$A$2:$A$43,0),MATCH(AE$2,BPCiObIC!$B$1:$AG$1,0)))</f>
        <v>0</v>
      </c>
      <c r="AF5" s="23">
        <f t="array" ref="AF5">AE5*(1+INDEX(BPCiObIC!$B$2:$AG$43,MATCH($A5,BPCiObIC!$A$2:$A$43,0),MATCH(AF$2,BPCiObIC!$B$1:$AG$1,0)))</f>
        <v>0</v>
      </c>
      <c r="AG5" s="23">
        <f t="array" ref="AG5">AF5*(1+INDEX(BPCiObIC!$B$2:$AG$43,MATCH($A5,BPCiObIC!$A$2:$A$43,0),MATCH(AG$2,BPCiObIC!$B$1:$AG$1,0)))</f>
        <v>0</v>
      </c>
      <c r="AH5" s="23">
        <f t="array" ref="AH5">AG5*(1+INDEX(BPCiObIC!$B$2:$AG$43,MATCH($A5,BPCiObIC!$A$2:$A$43,0),MATCH(AH$2,BPCiObIC!$B$1:$AG$1,0)))</f>
        <v>0</v>
      </c>
    </row>
    <row r="6">
      <c r="A6" s="3" t="s">
        <v>97</v>
      </c>
      <c r="B6" s="3" t="s">
        <v>158</v>
      </c>
      <c r="C6" s="3" t="s">
        <v>98</v>
      </c>
      <c r="D6" s="36">
        <f>SUMIFS('Adjusted Elec'!$L$2:$L$20,'Adjusted Elec'!$I$2:$I$20,$C6)</f>
        <v>0</v>
      </c>
      <c r="E6" s="23">
        <f t="array" ref="E6">D6*(1+INDEX(BPCiObIC!$B$2:$AG$43,MATCH($A6,BPCiObIC!$A$2:$A$43,0),MATCH(E$2,BPCiObIC!$B$1:$AG$1,0)))</f>
        <v>0</v>
      </c>
      <c r="F6" s="23">
        <f t="array" ref="F6">E6*(1+INDEX(BPCiObIC!$B$2:$AG$43,MATCH($A6,BPCiObIC!$A$2:$A$43,0),MATCH(F$2,BPCiObIC!$B$1:$AG$1,0)))</f>
        <v>0</v>
      </c>
      <c r="G6" s="23">
        <f t="array" ref="G6">F6*(1+INDEX(BPCiObIC!$B$2:$AG$43,MATCH($A6,BPCiObIC!$A$2:$A$43,0),MATCH(G$2,BPCiObIC!$B$1:$AG$1,0)))</f>
        <v>0</v>
      </c>
      <c r="H6" s="23">
        <f t="array" ref="H6">G6*(1+INDEX(BPCiObIC!$B$2:$AG$43,MATCH($A6,BPCiObIC!$A$2:$A$43,0),MATCH(H$2,BPCiObIC!$B$1:$AG$1,0)))</f>
        <v>0</v>
      </c>
      <c r="I6" s="23">
        <f t="array" ref="I6">H6*(1+INDEX(BPCiObIC!$B$2:$AG$43,MATCH($A6,BPCiObIC!$A$2:$A$43,0),MATCH(I$2,BPCiObIC!$B$1:$AG$1,0)))</f>
        <v>0</v>
      </c>
      <c r="J6" s="23">
        <f t="array" ref="J6">I6*(1+INDEX(BPCiObIC!$B$2:$AG$43,MATCH($A6,BPCiObIC!$A$2:$A$43,0),MATCH(J$2,BPCiObIC!$B$1:$AG$1,0)))</f>
        <v>0</v>
      </c>
      <c r="K6" s="23">
        <f t="array" ref="K6">J6*(1+INDEX(BPCiObIC!$B$2:$AG$43,MATCH($A6,BPCiObIC!$A$2:$A$43,0),MATCH(K$2,BPCiObIC!$B$1:$AG$1,0)))</f>
        <v>0</v>
      </c>
      <c r="L6" s="23">
        <f t="array" ref="L6">K6*(1+INDEX(BPCiObIC!$B$2:$AG$43,MATCH($A6,BPCiObIC!$A$2:$A$43,0),MATCH(L$2,BPCiObIC!$B$1:$AG$1,0)))</f>
        <v>0</v>
      </c>
      <c r="M6" s="23">
        <f t="array" ref="M6">L6*(1+INDEX(BPCiObIC!$B$2:$AG$43,MATCH($A6,BPCiObIC!$A$2:$A$43,0),MATCH(M$2,BPCiObIC!$B$1:$AG$1,0)))</f>
        <v>0</v>
      </c>
      <c r="N6" s="23">
        <f t="array" ref="N6">M6*(1+INDEX(BPCiObIC!$B$2:$AG$43,MATCH($A6,BPCiObIC!$A$2:$A$43,0),MATCH(N$2,BPCiObIC!$B$1:$AG$1,0)))</f>
        <v>0</v>
      </c>
      <c r="O6" s="23">
        <f t="array" ref="O6">N6*(1+INDEX(BPCiObIC!$B$2:$AG$43,MATCH($A6,BPCiObIC!$A$2:$A$43,0),MATCH(O$2,BPCiObIC!$B$1:$AG$1,0)))</f>
        <v>0</v>
      </c>
      <c r="P6" s="23">
        <f t="array" ref="P6">O6*(1+INDEX(BPCiObIC!$B$2:$AG$43,MATCH($A6,BPCiObIC!$A$2:$A$43,0),MATCH(P$2,BPCiObIC!$B$1:$AG$1,0)))</f>
        <v>0</v>
      </c>
      <c r="Q6" s="23">
        <f t="array" ref="Q6">P6*(1+INDEX(BPCiObIC!$B$2:$AG$43,MATCH($A6,BPCiObIC!$A$2:$A$43,0),MATCH(Q$2,BPCiObIC!$B$1:$AG$1,0)))</f>
        <v>0</v>
      </c>
      <c r="R6" s="23">
        <f t="array" ref="R6">Q6*(1+INDEX(BPCiObIC!$B$2:$AG$43,MATCH($A6,BPCiObIC!$A$2:$A$43,0),MATCH(R$2,BPCiObIC!$B$1:$AG$1,0)))</f>
        <v>0</v>
      </c>
      <c r="S6" s="23">
        <f t="array" ref="S6">R6*(1+INDEX(BPCiObIC!$B$2:$AG$43,MATCH($A6,BPCiObIC!$A$2:$A$43,0),MATCH(S$2,BPCiObIC!$B$1:$AG$1,0)))</f>
        <v>0</v>
      </c>
      <c r="T6" s="23">
        <f t="array" ref="T6">S6*(1+INDEX(BPCiObIC!$B$2:$AG$43,MATCH($A6,BPCiObIC!$A$2:$A$43,0),MATCH(T$2,BPCiObIC!$B$1:$AG$1,0)))</f>
        <v>0</v>
      </c>
      <c r="U6" s="23">
        <f t="array" ref="U6">T6*(1+INDEX(BPCiObIC!$B$2:$AG$43,MATCH($A6,BPCiObIC!$A$2:$A$43,0),MATCH(U$2,BPCiObIC!$B$1:$AG$1,0)))</f>
        <v>0</v>
      </c>
      <c r="V6" s="23">
        <f t="array" ref="V6">U6*(1+INDEX(BPCiObIC!$B$2:$AG$43,MATCH($A6,BPCiObIC!$A$2:$A$43,0),MATCH(V$2,BPCiObIC!$B$1:$AG$1,0)))</f>
        <v>0</v>
      </c>
      <c r="W6" s="23">
        <f t="array" ref="W6">V6*(1+INDEX(BPCiObIC!$B$2:$AG$43,MATCH($A6,BPCiObIC!$A$2:$A$43,0),MATCH(W$2,BPCiObIC!$B$1:$AG$1,0)))</f>
        <v>0</v>
      </c>
      <c r="X6" s="23">
        <f t="array" ref="X6">W6*(1+INDEX(BPCiObIC!$B$2:$AG$43,MATCH($A6,BPCiObIC!$A$2:$A$43,0),MATCH(X$2,BPCiObIC!$B$1:$AG$1,0)))</f>
        <v>0</v>
      </c>
      <c r="Y6" s="23">
        <f t="array" ref="Y6">X6*(1+INDEX(BPCiObIC!$B$2:$AG$43,MATCH($A6,BPCiObIC!$A$2:$A$43,0),MATCH(Y$2,BPCiObIC!$B$1:$AG$1,0)))</f>
        <v>0</v>
      </c>
      <c r="Z6" s="23">
        <f t="array" ref="Z6">Y6*(1+INDEX(BPCiObIC!$B$2:$AG$43,MATCH($A6,BPCiObIC!$A$2:$A$43,0),MATCH(Z$2,BPCiObIC!$B$1:$AG$1,0)))</f>
        <v>0</v>
      </c>
      <c r="AA6" s="23">
        <f t="array" ref="AA6">Z6*(1+INDEX(BPCiObIC!$B$2:$AG$43,MATCH($A6,BPCiObIC!$A$2:$A$43,0),MATCH(AA$2,BPCiObIC!$B$1:$AG$1,0)))</f>
        <v>0</v>
      </c>
      <c r="AB6" s="23">
        <f t="array" ref="AB6">AA6*(1+INDEX(BPCiObIC!$B$2:$AG$43,MATCH($A6,BPCiObIC!$A$2:$A$43,0),MATCH(AB$2,BPCiObIC!$B$1:$AG$1,0)))</f>
        <v>0</v>
      </c>
      <c r="AC6" s="23">
        <f t="array" ref="AC6">AB6*(1+INDEX(BPCiObIC!$B$2:$AG$43,MATCH($A6,BPCiObIC!$A$2:$A$43,0),MATCH(AC$2,BPCiObIC!$B$1:$AG$1,0)))</f>
        <v>0</v>
      </c>
      <c r="AD6" s="23">
        <f t="array" ref="AD6">AC6*(1+INDEX(BPCiObIC!$B$2:$AG$43,MATCH($A6,BPCiObIC!$A$2:$A$43,0),MATCH(AD$2,BPCiObIC!$B$1:$AG$1,0)))</f>
        <v>0</v>
      </c>
      <c r="AE6" s="23">
        <f t="array" ref="AE6">AD6*(1+INDEX(BPCiObIC!$B$2:$AG$43,MATCH($A6,BPCiObIC!$A$2:$A$43,0),MATCH(AE$2,BPCiObIC!$B$1:$AG$1,0)))</f>
        <v>0</v>
      </c>
      <c r="AF6" s="23">
        <f t="array" ref="AF6">AE6*(1+INDEX(BPCiObIC!$B$2:$AG$43,MATCH($A6,BPCiObIC!$A$2:$A$43,0),MATCH(AF$2,BPCiObIC!$B$1:$AG$1,0)))</f>
        <v>0</v>
      </c>
      <c r="AG6" s="23">
        <f t="array" ref="AG6">AF6*(1+INDEX(BPCiObIC!$B$2:$AG$43,MATCH($A6,BPCiObIC!$A$2:$A$43,0),MATCH(AG$2,BPCiObIC!$B$1:$AG$1,0)))</f>
        <v>0</v>
      </c>
      <c r="AH6" s="23">
        <f t="array" ref="AH6">AG6*(1+INDEX(BPCiObIC!$B$2:$AG$43,MATCH($A6,BPCiObIC!$A$2:$A$43,0),MATCH(AH$2,BPCiObIC!$B$1:$AG$1,0)))</f>
        <v>0</v>
      </c>
    </row>
    <row r="7">
      <c r="A7" s="3" t="s">
        <v>99</v>
      </c>
      <c r="B7" s="3" t="s">
        <v>158</v>
      </c>
      <c r="C7" s="3" t="s">
        <v>100</v>
      </c>
      <c r="D7" s="36">
        <f>SUMIFS('Adjusted Elec'!$L$2:$L$20,'Adjusted Elec'!$I$2:$I$20,$C7)</f>
        <v>40923327370761</v>
      </c>
      <c r="E7" s="23">
        <f t="array" ref="E7">D7*(1+INDEX(BPCiObIC!$B$2:$AG$43,MATCH($A7,BPCiObIC!$A$2:$A$43,0),MATCH(E$2,BPCiObIC!$B$1:$AG$1,0)))</f>
        <v>42759622487696</v>
      </c>
      <c r="F7" s="23">
        <f t="array" ref="F7">E7*(1+INDEX(BPCiObIC!$B$2:$AG$43,MATCH($A7,BPCiObIC!$A$2:$A$43,0),MATCH(F$2,BPCiObIC!$B$1:$AG$1,0)))</f>
        <v>44595917604631</v>
      </c>
      <c r="G7" s="23">
        <f t="array" ref="G7">F7*(1+INDEX(BPCiObIC!$B$2:$AG$43,MATCH($A7,BPCiObIC!$A$2:$A$43,0),MATCH(G$2,BPCiObIC!$B$1:$AG$1,0)))</f>
        <v>46432212721566</v>
      </c>
      <c r="H7" s="23">
        <f t="array" ref="H7">G7*(1+INDEX(BPCiObIC!$B$2:$AG$43,MATCH($A7,BPCiObIC!$A$2:$A$43,0),MATCH(H$2,BPCiObIC!$B$1:$AG$1,0)))</f>
        <v>48268507838501</v>
      </c>
      <c r="I7" s="23">
        <f t="array" ref="I7">H7*(1+INDEX(BPCiObIC!$B$2:$AG$43,MATCH($A7,BPCiObIC!$A$2:$A$43,0),MATCH(I$2,BPCiObIC!$B$1:$AG$1,0)))</f>
        <v>50104802955437</v>
      </c>
      <c r="J7" s="23">
        <f t="array" ref="J7">I7*(1+INDEX(BPCiObIC!$B$2:$AG$43,MATCH($A7,BPCiObIC!$A$2:$A$43,0),MATCH(J$2,BPCiObIC!$B$1:$AG$1,0)))</f>
        <v>51941098072372</v>
      </c>
      <c r="K7" s="23">
        <f t="array" ref="K7">J7*(1+INDEX(BPCiObIC!$B$2:$AG$43,MATCH($A7,BPCiObIC!$A$2:$A$43,0),MATCH(K$2,BPCiObIC!$B$1:$AG$1,0)))</f>
        <v>53777393189307</v>
      </c>
      <c r="L7" s="23">
        <f t="array" ref="L7">K7*(1+INDEX(BPCiObIC!$B$2:$AG$43,MATCH($A7,BPCiObIC!$A$2:$A$43,0),MATCH(L$2,BPCiObIC!$B$1:$AG$1,0)))</f>
        <v>55613688306242</v>
      </c>
      <c r="M7" s="23">
        <f t="array" ref="M7">L7*(1+INDEX(BPCiObIC!$B$2:$AG$43,MATCH($A7,BPCiObIC!$A$2:$A$43,0),MATCH(M$2,BPCiObIC!$B$1:$AG$1,0)))</f>
        <v>57449983423177</v>
      </c>
      <c r="N7" s="23">
        <f t="array" ref="N7">M7*(1+INDEX(BPCiObIC!$B$2:$AG$43,MATCH($A7,BPCiObIC!$A$2:$A$43,0),MATCH(N$2,BPCiObIC!$B$1:$AG$1,0)))</f>
        <v>59286278540112</v>
      </c>
      <c r="O7" s="23">
        <f t="array" ref="O7">N7*(1+INDEX(BPCiObIC!$B$2:$AG$43,MATCH($A7,BPCiObIC!$A$2:$A$43,0),MATCH(O$2,BPCiObIC!$B$1:$AG$1,0)))</f>
        <v>61122573657047</v>
      </c>
      <c r="P7" s="23">
        <f t="array" ref="P7">O7*(1+INDEX(BPCiObIC!$B$2:$AG$43,MATCH($A7,BPCiObIC!$A$2:$A$43,0),MATCH(P$2,BPCiObIC!$B$1:$AG$1,0)))</f>
        <v>62958868773983</v>
      </c>
      <c r="Q7" s="23">
        <f t="array" ref="Q7">P7*(1+INDEX(BPCiObIC!$B$2:$AG$43,MATCH($A7,BPCiObIC!$A$2:$A$43,0),MATCH(Q$2,BPCiObIC!$B$1:$AG$1,0)))</f>
        <v>64795163890918</v>
      </c>
      <c r="R7" s="23">
        <f t="array" ref="R7">Q7*(1+INDEX(BPCiObIC!$B$2:$AG$43,MATCH($A7,BPCiObIC!$A$2:$A$43,0),MATCH(R$2,BPCiObIC!$B$1:$AG$1,0)))</f>
        <v>66631459007852</v>
      </c>
      <c r="S7" s="23">
        <f t="array" ref="S7">R7*(1+INDEX(BPCiObIC!$B$2:$AG$43,MATCH($A7,BPCiObIC!$A$2:$A$43,0),MATCH(S$2,BPCiObIC!$B$1:$AG$1,0)))</f>
        <v>68467754124788</v>
      </c>
      <c r="T7" s="23">
        <f t="array" ref="T7">S7*(1+INDEX(BPCiObIC!$B$2:$AG$43,MATCH($A7,BPCiObIC!$A$2:$A$43,0),MATCH(T$2,BPCiObIC!$B$1:$AG$1,0)))</f>
        <v>70304049241723</v>
      </c>
      <c r="U7" s="23">
        <f t="array" ref="U7">T7*(1+INDEX(BPCiObIC!$B$2:$AG$43,MATCH($A7,BPCiObIC!$A$2:$A$43,0),MATCH(U$2,BPCiObIC!$B$1:$AG$1,0)))</f>
        <v>72140344358658</v>
      </c>
      <c r="V7" s="23">
        <f t="array" ref="V7">U7*(1+INDEX(BPCiObIC!$B$2:$AG$43,MATCH($A7,BPCiObIC!$A$2:$A$43,0),MATCH(V$2,BPCiObIC!$B$1:$AG$1,0)))</f>
        <v>73976639475593</v>
      </c>
      <c r="W7" s="23">
        <f t="array" ref="W7">V7*(1+INDEX(BPCiObIC!$B$2:$AG$43,MATCH($A7,BPCiObIC!$A$2:$A$43,0),MATCH(W$2,BPCiObIC!$B$1:$AG$1,0)))</f>
        <v>75812934592529</v>
      </c>
      <c r="X7" s="23">
        <f t="array" ref="X7">W7*(1+INDEX(BPCiObIC!$B$2:$AG$43,MATCH($A7,BPCiObIC!$A$2:$A$43,0),MATCH(X$2,BPCiObIC!$B$1:$AG$1,0)))</f>
        <v>77649229709463</v>
      </c>
      <c r="Y7" s="23">
        <f t="array" ref="Y7">X7*(1+INDEX(BPCiObIC!$B$2:$AG$43,MATCH($A7,BPCiObIC!$A$2:$A$43,0),MATCH(Y$2,BPCiObIC!$B$1:$AG$1,0)))</f>
        <v>79485524826398</v>
      </c>
      <c r="Z7" s="23">
        <f t="array" ref="Z7">Y7*(1+INDEX(BPCiObIC!$B$2:$AG$43,MATCH($A7,BPCiObIC!$A$2:$A$43,0),MATCH(Z$2,BPCiObIC!$B$1:$AG$1,0)))</f>
        <v>81321819943334</v>
      </c>
      <c r="AA7" s="23">
        <f t="array" ref="AA7">Z7*(1+INDEX(BPCiObIC!$B$2:$AG$43,MATCH($A7,BPCiObIC!$A$2:$A$43,0),MATCH(AA$2,BPCiObIC!$B$1:$AG$1,0)))</f>
        <v>83158115060269</v>
      </c>
      <c r="AB7" s="23">
        <f t="array" ref="AB7">AA7*(1+INDEX(BPCiObIC!$B$2:$AG$43,MATCH($A7,BPCiObIC!$A$2:$A$43,0),MATCH(AB$2,BPCiObIC!$B$1:$AG$1,0)))</f>
        <v>84994410177204</v>
      </c>
      <c r="AC7" s="23">
        <f t="array" ref="AC7">AB7*(1+INDEX(BPCiObIC!$B$2:$AG$43,MATCH($A7,BPCiObIC!$A$2:$A$43,0),MATCH(AC$2,BPCiObIC!$B$1:$AG$1,0)))</f>
        <v>86830705294139</v>
      </c>
      <c r="AD7" s="23">
        <f t="array" ref="AD7">AC7*(1+INDEX(BPCiObIC!$B$2:$AG$43,MATCH($A7,BPCiObIC!$A$2:$A$43,0),MATCH(AD$2,BPCiObIC!$B$1:$AG$1,0)))</f>
        <v>88667000411074</v>
      </c>
      <c r="AE7" s="23">
        <f t="array" ref="AE7">AD7*(1+INDEX(BPCiObIC!$B$2:$AG$43,MATCH($A7,BPCiObIC!$A$2:$A$43,0),MATCH(AE$2,BPCiObIC!$B$1:$AG$1,0)))</f>
        <v>90503295528009</v>
      </c>
      <c r="AF7" s="23">
        <f t="array" ref="AF7">AE7*(1+INDEX(BPCiObIC!$B$2:$AG$43,MATCH($A7,BPCiObIC!$A$2:$A$43,0),MATCH(AF$2,BPCiObIC!$B$1:$AG$1,0)))</f>
        <v>92339590644944</v>
      </c>
      <c r="AG7" s="23">
        <f t="array" ref="AG7">AF7*(1+INDEX(BPCiObIC!$B$2:$AG$43,MATCH($A7,BPCiObIC!$A$2:$A$43,0),MATCH(AG$2,BPCiObIC!$B$1:$AG$1,0)))</f>
        <v>94175885761880</v>
      </c>
      <c r="AH7" s="23">
        <f t="array" ref="AH7">AG7*(1+INDEX(BPCiObIC!$B$2:$AG$43,MATCH($A7,BPCiObIC!$A$2:$A$43,0),MATCH(AH$2,BPCiObIC!$B$1:$AG$1,0)))</f>
        <v>96012180878815</v>
      </c>
    </row>
    <row r="8">
      <c r="A8" s="3" t="s">
        <v>101</v>
      </c>
      <c r="B8" s="3" t="s">
        <v>158</v>
      </c>
      <c r="C8" s="3" t="s">
        <v>41</v>
      </c>
      <c r="D8" s="36">
        <f>SUMIFS('Adjusted Elec'!$L$2:$L$20,'Adjusted Elec'!$I$2:$I$20,$C8)</f>
        <v>39291856150865</v>
      </c>
      <c r="E8" s="23">
        <f t="array" ref="E8">D8*(1+INDEX(BPCiObIC!$B$2:$AG$43,MATCH($A8,BPCiObIC!$A$2:$A$43,0),MATCH(E$2,BPCiObIC!$B$1:$AG$1,0)))</f>
        <v>41013713870139</v>
      </c>
      <c r="F8" s="23">
        <f t="array" ref="F8">E8*(1+INDEX(BPCiObIC!$B$2:$AG$43,MATCH($A8,BPCiObIC!$A$2:$A$43,0),MATCH(F$2,BPCiObIC!$B$1:$AG$1,0)))</f>
        <v>42735571589413</v>
      </c>
      <c r="G8" s="23">
        <f t="array" ref="G8">F8*(1+INDEX(BPCiObIC!$B$2:$AG$43,MATCH($A8,BPCiObIC!$A$2:$A$43,0),MATCH(G$2,BPCiObIC!$B$1:$AG$1,0)))</f>
        <v>44457429308687</v>
      </c>
      <c r="H8" s="23">
        <f t="array" ref="H8">G8*(1+INDEX(BPCiObIC!$B$2:$AG$43,MATCH($A8,BPCiObIC!$A$2:$A$43,0),MATCH(H$2,BPCiObIC!$B$1:$AG$1,0)))</f>
        <v>46179287027961</v>
      </c>
      <c r="I8" s="23">
        <f t="array" ref="I8">H8*(1+INDEX(BPCiObIC!$B$2:$AG$43,MATCH($A8,BPCiObIC!$A$2:$A$43,0),MATCH(I$2,BPCiObIC!$B$1:$AG$1,0)))</f>
        <v>47901144747235</v>
      </c>
      <c r="J8" s="23">
        <f t="array" ref="J8">I8*(1+INDEX(BPCiObIC!$B$2:$AG$43,MATCH($A8,BPCiObIC!$A$2:$A$43,0),MATCH(J$2,BPCiObIC!$B$1:$AG$1,0)))</f>
        <v>49623002466510</v>
      </c>
      <c r="K8" s="23">
        <f t="array" ref="K8">J8*(1+INDEX(BPCiObIC!$B$2:$AG$43,MATCH($A8,BPCiObIC!$A$2:$A$43,0),MATCH(K$2,BPCiObIC!$B$1:$AG$1,0)))</f>
        <v>51344860185784</v>
      </c>
      <c r="L8" s="23">
        <f t="array" ref="L8">K8*(1+INDEX(BPCiObIC!$B$2:$AG$43,MATCH($A8,BPCiObIC!$A$2:$A$43,0),MATCH(L$2,BPCiObIC!$B$1:$AG$1,0)))</f>
        <v>53066717905058</v>
      </c>
      <c r="M8" s="23">
        <f t="array" ref="M8">L8*(1+INDEX(BPCiObIC!$B$2:$AG$43,MATCH($A8,BPCiObIC!$A$2:$A$43,0),MATCH(M$2,BPCiObIC!$B$1:$AG$1,0)))</f>
        <v>54788575624332</v>
      </c>
      <c r="N8" s="23">
        <f t="array" ref="N8">M8*(1+INDEX(BPCiObIC!$B$2:$AG$43,MATCH($A8,BPCiObIC!$A$2:$A$43,0),MATCH(N$2,BPCiObIC!$B$1:$AG$1,0)))</f>
        <v>56510433343606</v>
      </c>
      <c r="O8" s="23">
        <f t="array" ref="O8">N8*(1+INDEX(BPCiObIC!$B$2:$AG$43,MATCH($A8,BPCiObIC!$A$2:$A$43,0),MATCH(O$2,BPCiObIC!$B$1:$AG$1,0)))</f>
        <v>58232291062881</v>
      </c>
      <c r="P8" s="23">
        <f t="array" ref="P8">O8*(1+INDEX(BPCiObIC!$B$2:$AG$43,MATCH($A8,BPCiObIC!$A$2:$A$43,0),MATCH(P$2,BPCiObIC!$B$1:$AG$1,0)))</f>
        <v>59954148782154</v>
      </c>
      <c r="Q8" s="23">
        <f t="array" ref="Q8">P8*(1+INDEX(BPCiObIC!$B$2:$AG$43,MATCH($A8,BPCiObIC!$A$2:$A$43,0),MATCH(Q$2,BPCiObIC!$B$1:$AG$1,0)))</f>
        <v>61676006501429</v>
      </c>
      <c r="R8" s="23">
        <f t="array" ref="R8">Q8*(1+INDEX(BPCiObIC!$B$2:$AG$43,MATCH($A8,BPCiObIC!$A$2:$A$43,0),MATCH(R$2,BPCiObIC!$B$1:$AG$1,0)))</f>
        <v>63397864220703</v>
      </c>
      <c r="S8" s="23">
        <f t="array" ref="S8">R8*(1+INDEX(BPCiObIC!$B$2:$AG$43,MATCH($A8,BPCiObIC!$A$2:$A$43,0),MATCH(S$2,BPCiObIC!$B$1:$AG$1,0)))</f>
        <v>65119721939977</v>
      </c>
      <c r="T8" s="23">
        <f t="array" ref="T8">S8*(1+INDEX(BPCiObIC!$B$2:$AG$43,MATCH($A8,BPCiObIC!$A$2:$A$43,0),MATCH(T$2,BPCiObIC!$B$1:$AG$1,0)))</f>
        <v>66841579659251</v>
      </c>
      <c r="U8" s="23">
        <f t="array" ref="U8">T8*(1+INDEX(BPCiObIC!$B$2:$AG$43,MATCH($A8,BPCiObIC!$A$2:$A$43,0),MATCH(U$2,BPCiObIC!$B$1:$AG$1,0)))</f>
        <v>68563437378525</v>
      </c>
      <c r="V8" s="23">
        <f t="array" ref="V8">U8*(1+INDEX(BPCiObIC!$B$2:$AG$43,MATCH($A8,BPCiObIC!$A$2:$A$43,0),MATCH(V$2,BPCiObIC!$B$1:$AG$1,0)))</f>
        <v>70285295097800</v>
      </c>
      <c r="W8" s="23">
        <f t="array" ref="W8">V8*(1+INDEX(BPCiObIC!$B$2:$AG$43,MATCH($A8,BPCiObIC!$A$2:$A$43,0),MATCH(W$2,BPCiObIC!$B$1:$AG$1,0)))</f>
        <v>72007152817073</v>
      </c>
      <c r="X8" s="23">
        <f t="array" ref="X8">W8*(1+INDEX(BPCiObIC!$B$2:$AG$43,MATCH($A8,BPCiObIC!$A$2:$A$43,0),MATCH(X$2,BPCiObIC!$B$1:$AG$1,0)))</f>
        <v>73729010536348</v>
      </c>
      <c r="Y8" s="23">
        <f t="array" ref="Y8">X8*(1+INDEX(BPCiObIC!$B$2:$AG$43,MATCH($A8,BPCiObIC!$A$2:$A$43,0),MATCH(Y$2,BPCiObIC!$B$1:$AG$1,0)))</f>
        <v>75450868255622</v>
      </c>
      <c r="Z8" s="23">
        <f t="array" ref="Z8">Y8*(1+INDEX(BPCiObIC!$B$2:$AG$43,MATCH($A8,BPCiObIC!$A$2:$A$43,0),MATCH(Z$2,BPCiObIC!$B$1:$AG$1,0)))</f>
        <v>77172725974896</v>
      </c>
      <c r="AA8" s="23">
        <f t="array" ref="AA8">Z8*(1+INDEX(BPCiObIC!$B$2:$AG$43,MATCH($A8,BPCiObIC!$A$2:$A$43,0),MATCH(AA$2,BPCiObIC!$B$1:$AG$1,0)))</f>
        <v>78894583694170</v>
      </c>
      <c r="AB8" s="23">
        <f t="array" ref="AB8">AA8*(1+INDEX(BPCiObIC!$B$2:$AG$43,MATCH($A8,BPCiObIC!$A$2:$A$43,0),MATCH(AB$2,BPCiObIC!$B$1:$AG$1,0)))</f>
        <v>80616441413444</v>
      </c>
      <c r="AC8" s="23">
        <f t="array" ref="AC8">AB8*(1+INDEX(BPCiObIC!$B$2:$AG$43,MATCH($A8,BPCiObIC!$A$2:$A$43,0),MATCH(AC$2,BPCiObIC!$B$1:$AG$1,0)))</f>
        <v>82338299132719</v>
      </c>
      <c r="AD8" s="23">
        <f t="array" ref="AD8">AC8*(1+INDEX(BPCiObIC!$B$2:$AG$43,MATCH($A8,BPCiObIC!$A$2:$A$43,0),MATCH(AD$2,BPCiObIC!$B$1:$AG$1,0)))</f>
        <v>84060156851993</v>
      </c>
      <c r="AE8" s="23">
        <f t="array" ref="AE8">AD8*(1+INDEX(BPCiObIC!$B$2:$AG$43,MATCH($A8,BPCiObIC!$A$2:$A$43,0),MATCH(AE$2,BPCiObIC!$B$1:$AG$1,0)))</f>
        <v>85782014571267</v>
      </c>
      <c r="AF8" s="23">
        <f t="array" ref="AF8">AE8*(1+INDEX(BPCiObIC!$B$2:$AG$43,MATCH($A8,BPCiObIC!$A$2:$A$43,0),MATCH(AF$2,BPCiObIC!$B$1:$AG$1,0)))</f>
        <v>87503872290541</v>
      </c>
      <c r="AG8" s="23">
        <f t="array" ref="AG8">AF8*(1+INDEX(BPCiObIC!$B$2:$AG$43,MATCH($A8,BPCiObIC!$A$2:$A$43,0),MATCH(AG$2,BPCiObIC!$B$1:$AG$1,0)))</f>
        <v>89225730009815</v>
      </c>
      <c r="AH8" s="23">
        <f t="array" ref="AH8">AG8*(1+INDEX(BPCiObIC!$B$2:$AG$43,MATCH($A8,BPCiObIC!$A$2:$A$43,0),MATCH(AH$2,BPCiObIC!$B$1:$AG$1,0)))</f>
        <v>90947587729089</v>
      </c>
    </row>
    <row r="9">
      <c r="A9" s="3" t="s">
        <v>102</v>
      </c>
      <c r="B9" s="3" t="s">
        <v>158</v>
      </c>
      <c r="C9" s="3" t="s">
        <v>45</v>
      </c>
      <c r="D9" s="36">
        <f>SUMIFS('Adjusted Elec'!$L$2:$L$20,'Adjusted Elec'!$I$2:$I$20,$C9)</f>
        <v>5224392723908</v>
      </c>
      <c r="E9" s="23">
        <f t="array" ref="E9">D9*(1+INDEX(BPCiObIC!$B$2:$AG$43,MATCH($A9,BPCiObIC!$A$2:$A$43,0),MATCH(E$2,BPCiObIC!$B$1:$AG$1,0)))</f>
        <v>5459032097652</v>
      </c>
      <c r="F9" s="23">
        <f t="array" ref="F9">E9*(1+INDEX(BPCiObIC!$B$2:$AG$43,MATCH($A9,BPCiObIC!$A$2:$A$43,0),MATCH(F$2,BPCiObIC!$B$1:$AG$1,0)))</f>
        <v>5693671471395</v>
      </c>
      <c r="G9" s="23">
        <f t="array" ref="G9">F9*(1+INDEX(BPCiObIC!$B$2:$AG$43,MATCH($A9,BPCiObIC!$A$2:$A$43,0),MATCH(G$2,BPCiObIC!$B$1:$AG$1,0)))</f>
        <v>5928310845139</v>
      </c>
      <c r="H9" s="23">
        <f t="array" ref="H9">G9*(1+INDEX(BPCiObIC!$B$2:$AG$43,MATCH($A9,BPCiObIC!$A$2:$A$43,0),MATCH(H$2,BPCiObIC!$B$1:$AG$1,0)))</f>
        <v>6162950218882</v>
      </c>
      <c r="I9" s="23">
        <f t="array" ref="I9">H9*(1+INDEX(BPCiObIC!$B$2:$AG$43,MATCH($A9,BPCiObIC!$A$2:$A$43,0),MATCH(I$2,BPCiObIC!$B$1:$AG$1,0)))</f>
        <v>6397589592626</v>
      </c>
      <c r="J9" s="23">
        <f t="array" ref="J9">I9*(1+INDEX(BPCiObIC!$B$2:$AG$43,MATCH($A9,BPCiObIC!$A$2:$A$43,0),MATCH(J$2,BPCiObIC!$B$1:$AG$1,0)))</f>
        <v>6632228966369</v>
      </c>
      <c r="K9" s="23">
        <f t="array" ref="K9">J9*(1+INDEX(BPCiObIC!$B$2:$AG$43,MATCH($A9,BPCiObIC!$A$2:$A$43,0),MATCH(K$2,BPCiObIC!$B$1:$AG$1,0)))</f>
        <v>6866868340113</v>
      </c>
      <c r="L9" s="23">
        <f t="array" ref="L9">K9*(1+INDEX(BPCiObIC!$B$2:$AG$43,MATCH($A9,BPCiObIC!$A$2:$A$43,0),MATCH(L$2,BPCiObIC!$B$1:$AG$1,0)))</f>
        <v>7101507713856</v>
      </c>
      <c r="M9" s="23">
        <f t="array" ref="M9">L9*(1+INDEX(BPCiObIC!$B$2:$AG$43,MATCH($A9,BPCiObIC!$A$2:$A$43,0),MATCH(M$2,BPCiObIC!$B$1:$AG$1,0)))</f>
        <v>7336147087600</v>
      </c>
      <c r="N9" s="23">
        <f t="array" ref="N9">M9*(1+INDEX(BPCiObIC!$B$2:$AG$43,MATCH($A9,BPCiObIC!$A$2:$A$43,0),MATCH(N$2,BPCiObIC!$B$1:$AG$1,0)))</f>
        <v>7570786461344</v>
      </c>
      <c r="O9" s="23">
        <f t="array" ref="O9">N9*(1+INDEX(BPCiObIC!$B$2:$AG$43,MATCH($A9,BPCiObIC!$A$2:$A$43,0),MATCH(O$2,BPCiObIC!$B$1:$AG$1,0)))</f>
        <v>7805425835087</v>
      </c>
      <c r="P9" s="23">
        <f t="array" ref="P9">O9*(1+INDEX(BPCiObIC!$B$2:$AG$43,MATCH($A9,BPCiObIC!$A$2:$A$43,0),MATCH(P$2,BPCiObIC!$B$1:$AG$1,0)))</f>
        <v>8040065208831</v>
      </c>
      <c r="Q9" s="23">
        <f t="array" ref="Q9">P9*(1+INDEX(BPCiObIC!$B$2:$AG$43,MATCH($A9,BPCiObIC!$A$2:$A$43,0),MATCH(Q$2,BPCiObIC!$B$1:$AG$1,0)))</f>
        <v>8274704582574</v>
      </c>
      <c r="R9" s="23">
        <f t="array" ref="R9">Q9*(1+INDEX(BPCiObIC!$B$2:$AG$43,MATCH($A9,BPCiObIC!$A$2:$A$43,0),MATCH(R$2,BPCiObIC!$B$1:$AG$1,0)))</f>
        <v>8509343956318</v>
      </c>
      <c r="S9" s="23">
        <f t="array" ref="S9">R9*(1+INDEX(BPCiObIC!$B$2:$AG$43,MATCH($A9,BPCiObIC!$A$2:$A$43,0),MATCH(S$2,BPCiObIC!$B$1:$AG$1,0)))</f>
        <v>8743983330061</v>
      </c>
      <c r="T9" s="23">
        <f t="array" ref="T9">S9*(1+INDEX(BPCiObIC!$B$2:$AG$43,MATCH($A9,BPCiObIC!$A$2:$A$43,0),MATCH(T$2,BPCiObIC!$B$1:$AG$1,0)))</f>
        <v>8978622703805</v>
      </c>
      <c r="U9" s="23">
        <f t="array" ref="U9">T9*(1+INDEX(BPCiObIC!$B$2:$AG$43,MATCH($A9,BPCiObIC!$A$2:$A$43,0),MATCH(U$2,BPCiObIC!$B$1:$AG$1,0)))</f>
        <v>9213262077548</v>
      </c>
      <c r="V9" s="23">
        <f t="array" ref="V9">U9*(1+INDEX(BPCiObIC!$B$2:$AG$43,MATCH($A9,BPCiObIC!$A$2:$A$43,0),MATCH(V$2,BPCiObIC!$B$1:$AG$1,0)))</f>
        <v>9447901451292</v>
      </c>
      <c r="W9" s="23">
        <f t="array" ref="W9">V9*(1+INDEX(BPCiObIC!$B$2:$AG$43,MATCH($A9,BPCiObIC!$A$2:$A$43,0),MATCH(W$2,BPCiObIC!$B$1:$AG$1,0)))</f>
        <v>9682540825035</v>
      </c>
      <c r="X9" s="23">
        <f t="array" ref="X9">W9*(1+INDEX(BPCiObIC!$B$2:$AG$43,MATCH($A9,BPCiObIC!$A$2:$A$43,0),MATCH(X$2,BPCiObIC!$B$1:$AG$1,0)))</f>
        <v>9917180198779</v>
      </c>
      <c r="Y9" s="23">
        <f t="array" ref="Y9">X9*(1+INDEX(BPCiObIC!$B$2:$AG$43,MATCH($A9,BPCiObIC!$A$2:$A$43,0),MATCH(Y$2,BPCiObIC!$B$1:$AG$1,0)))</f>
        <v>10151819572522</v>
      </c>
      <c r="Z9" s="23">
        <f t="array" ref="Z9">Y9*(1+INDEX(BPCiObIC!$B$2:$AG$43,MATCH($A9,BPCiObIC!$A$2:$A$43,0),MATCH(Z$2,BPCiObIC!$B$1:$AG$1,0)))</f>
        <v>10386458946266</v>
      </c>
      <c r="AA9" s="23">
        <f t="array" ref="AA9">Z9*(1+INDEX(BPCiObIC!$B$2:$AG$43,MATCH($A9,BPCiObIC!$A$2:$A$43,0),MATCH(AA$2,BPCiObIC!$B$1:$AG$1,0)))</f>
        <v>10621098320010</v>
      </c>
      <c r="AB9" s="23">
        <f t="array" ref="AB9">AA9*(1+INDEX(BPCiObIC!$B$2:$AG$43,MATCH($A9,BPCiObIC!$A$2:$A$43,0),MATCH(AB$2,BPCiObIC!$B$1:$AG$1,0)))</f>
        <v>10855737693753</v>
      </c>
      <c r="AC9" s="23">
        <f t="array" ref="AC9">AB9*(1+INDEX(BPCiObIC!$B$2:$AG$43,MATCH($A9,BPCiObIC!$A$2:$A$43,0),MATCH(AC$2,BPCiObIC!$B$1:$AG$1,0)))</f>
        <v>11090377067497</v>
      </c>
      <c r="AD9" s="23">
        <f t="array" ref="AD9">AC9*(1+INDEX(BPCiObIC!$B$2:$AG$43,MATCH($A9,BPCiObIC!$A$2:$A$43,0),MATCH(AD$2,BPCiObIC!$B$1:$AG$1,0)))</f>
        <v>11325016441240</v>
      </c>
      <c r="AE9" s="23">
        <f t="array" ref="AE9">AD9*(1+INDEX(BPCiObIC!$B$2:$AG$43,MATCH($A9,BPCiObIC!$A$2:$A$43,0),MATCH(AE$2,BPCiObIC!$B$1:$AG$1,0)))</f>
        <v>11559655814984</v>
      </c>
      <c r="AF9" s="23">
        <f t="array" ref="AF9">AE9*(1+INDEX(BPCiObIC!$B$2:$AG$43,MATCH($A9,BPCiObIC!$A$2:$A$43,0),MATCH(AF$2,BPCiObIC!$B$1:$AG$1,0)))</f>
        <v>11794295188727</v>
      </c>
      <c r="AG9" s="23">
        <f t="array" ref="AG9">AF9*(1+INDEX(BPCiObIC!$B$2:$AG$43,MATCH($A9,BPCiObIC!$A$2:$A$43,0),MATCH(AG$2,BPCiObIC!$B$1:$AG$1,0)))</f>
        <v>12028934562471</v>
      </c>
      <c r="AH9" s="23">
        <f t="array" ref="AH9">AG9*(1+INDEX(BPCiObIC!$B$2:$AG$43,MATCH($A9,BPCiObIC!$A$2:$A$43,0),MATCH(AH$2,BPCiObIC!$B$1:$AG$1,0)))</f>
        <v>12263573936214</v>
      </c>
    </row>
    <row r="10">
      <c r="A10" s="3" t="s">
        <v>103</v>
      </c>
      <c r="B10" s="3" t="s">
        <v>158</v>
      </c>
      <c r="C10" s="3" t="s">
        <v>47</v>
      </c>
      <c r="D10" s="36">
        <f>SUMIFS('Adjusted Elec'!$L$2:$L$20,'Adjusted Elec'!$I$2:$I$20,$C10)</f>
        <v>21950049496318</v>
      </c>
      <c r="E10" s="23">
        <f t="array" ref="E10">D10*(1+INDEX(BPCiObIC!$B$2:$AG$43,MATCH($A10,BPCiObIC!$A$2:$A$43,0),MATCH(E$2,BPCiObIC!$B$1:$AG$1,0)))</f>
        <v>22946865936957</v>
      </c>
      <c r="F10" s="23">
        <f t="array" ref="F10">E10*(1+INDEX(BPCiObIC!$B$2:$AG$43,MATCH($A10,BPCiObIC!$A$2:$A$43,0),MATCH(F$2,BPCiObIC!$B$1:$AG$1,0)))</f>
        <v>23943682377597</v>
      </c>
      <c r="G10" s="23">
        <f t="array" ref="G10">F10*(1+INDEX(BPCiObIC!$B$2:$AG$43,MATCH($A10,BPCiObIC!$A$2:$A$43,0),MATCH(G$2,BPCiObIC!$B$1:$AG$1,0)))</f>
        <v>24940498818236</v>
      </c>
      <c r="H10" s="23">
        <f t="array" ref="H10">G10*(1+INDEX(BPCiObIC!$B$2:$AG$43,MATCH($A10,BPCiObIC!$A$2:$A$43,0),MATCH(H$2,BPCiObIC!$B$1:$AG$1,0)))</f>
        <v>25937315258875</v>
      </c>
      <c r="I10" s="23">
        <f t="array" ref="I10">H10*(1+INDEX(BPCiObIC!$B$2:$AG$43,MATCH($A10,BPCiObIC!$A$2:$A$43,0),MATCH(I$2,BPCiObIC!$B$1:$AG$1,0)))</f>
        <v>26934131699515</v>
      </c>
      <c r="J10" s="23">
        <f t="array" ref="J10">I10*(1+INDEX(BPCiObIC!$B$2:$AG$43,MATCH($A10,BPCiObIC!$A$2:$A$43,0),MATCH(J$2,BPCiObIC!$B$1:$AG$1,0)))</f>
        <v>27930948140154</v>
      </c>
      <c r="K10" s="23">
        <f t="array" ref="K10">J10*(1+INDEX(BPCiObIC!$B$2:$AG$43,MATCH($A10,BPCiObIC!$A$2:$A$43,0),MATCH(K$2,BPCiObIC!$B$1:$AG$1,0)))</f>
        <v>28927764580793</v>
      </c>
      <c r="L10" s="23">
        <f t="array" ref="L10">K10*(1+INDEX(BPCiObIC!$B$2:$AG$43,MATCH($A10,BPCiObIC!$A$2:$A$43,0),MATCH(L$2,BPCiObIC!$B$1:$AG$1,0)))</f>
        <v>29924581021433</v>
      </c>
      <c r="M10" s="23">
        <f t="array" ref="M10">L10*(1+INDEX(BPCiObIC!$B$2:$AG$43,MATCH($A10,BPCiObIC!$A$2:$A$43,0),MATCH(M$2,BPCiObIC!$B$1:$AG$1,0)))</f>
        <v>30921397462072</v>
      </c>
      <c r="N10" s="23">
        <f t="array" ref="N10">M10*(1+INDEX(BPCiObIC!$B$2:$AG$43,MATCH($A10,BPCiObIC!$A$2:$A$43,0),MATCH(N$2,BPCiObIC!$B$1:$AG$1,0)))</f>
        <v>31918213902711</v>
      </c>
      <c r="O10" s="23">
        <f t="array" ref="O10">N10*(1+INDEX(BPCiObIC!$B$2:$AG$43,MATCH($A10,BPCiObIC!$A$2:$A$43,0),MATCH(O$2,BPCiObIC!$B$1:$AG$1,0)))</f>
        <v>32915030343351</v>
      </c>
      <c r="P10" s="23">
        <f t="array" ref="P10">O10*(1+INDEX(BPCiObIC!$B$2:$AG$43,MATCH($A10,BPCiObIC!$A$2:$A$43,0),MATCH(P$2,BPCiObIC!$B$1:$AG$1,0)))</f>
        <v>33911846783990</v>
      </c>
      <c r="Q10" s="23">
        <f t="array" ref="Q10">P10*(1+INDEX(BPCiObIC!$B$2:$AG$43,MATCH($A10,BPCiObIC!$A$2:$A$43,0),MATCH(Q$2,BPCiObIC!$B$1:$AG$1,0)))</f>
        <v>34908663224629</v>
      </c>
      <c r="R10" s="23">
        <f t="array" ref="R10">Q10*(1+INDEX(BPCiObIC!$B$2:$AG$43,MATCH($A10,BPCiObIC!$A$2:$A$43,0),MATCH(R$2,BPCiObIC!$B$1:$AG$1,0)))</f>
        <v>35905479665269</v>
      </c>
      <c r="S10" s="23">
        <f t="array" ref="S10">R10*(1+INDEX(BPCiObIC!$B$2:$AG$43,MATCH($A10,BPCiObIC!$A$2:$A$43,0),MATCH(S$2,BPCiObIC!$B$1:$AG$1,0)))</f>
        <v>36902296105908</v>
      </c>
      <c r="T10" s="23">
        <f t="array" ref="T10">S10*(1+INDEX(BPCiObIC!$B$2:$AG$43,MATCH($A10,BPCiObIC!$A$2:$A$43,0),MATCH(T$2,BPCiObIC!$B$1:$AG$1,0)))</f>
        <v>37899112546547</v>
      </c>
      <c r="U10" s="23">
        <f t="array" ref="U10">T10*(1+INDEX(BPCiObIC!$B$2:$AG$43,MATCH($A10,BPCiObIC!$A$2:$A$43,0),MATCH(U$2,BPCiObIC!$B$1:$AG$1,0)))</f>
        <v>38895928987187</v>
      </c>
      <c r="V10" s="23">
        <f t="array" ref="V10">U10*(1+INDEX(BPCiObIC!$B$2:$AG$43,MATCH($A10,BPCiObIC!$A$2:$A$43,0),MATCH(V$2,BPCiObIC!$B$1:$AG$1,0)))</f>
        <v>39892745427826</v>
      </c>
      <c r="W10" s="23">
        <f t="array" ref="W10">V10*(1+INDEX(BPCiObIC!$B$2:$AG$43,MATCH($A10,BPCiObIC!$A$2:$A$43,0),MATCH(W$2,BPCiObIC!$B$1:$AG$1,0)))</f>
        <v>40889561868465</v>
      </c>
      <c r="X10" s="23">
        <f t="array" ref="X10">W10*(1+INDEX(BPCiObIC!$B$2:$AG$43,MATCH($A10,BPCiObIC!$A$2:$A$43,0),MATCH(X$2,BPCiObIC!$B$1:$AG$1,0)))</f>
        <v>41886378309105</v>
      </c>
      <c r="Y10" s="23">
        <f t="array" ref="Y10">X10*(1+INDEX(BPCiObIC!$B$2:$AG$43,MATCH($A10,BPCiObIC!$A$2:$A$43,0),MATCH(Y$2,BPCiObIC!$B$1:$AG$1,0)))</f>
        <v>42883194749744</v>
      </c>
      <c r="Z10" s="23">
        <f t="array" ref="Z10">Y10*(1+INDEX(BPCiObIC!$B$2:$AG$43,MATCH($A10,BPCiObIC!$A$2:$A$43,0),MATCH(Z$2,BPCiObIC!$B$1:$AG$1,0)))</f>
        <v>43880011190383</v>
      </c>
      <c r="AA10" s="23">
        <f t="array" ref="AA10">Z10*(1+INDEX(BPCiObIC!$B$2:$AG$43,MATCH($A10,BPCiObIC!$A$2:$A$43,0),MATCH(AA$2,BPCiObIC!$B$1:$AG$1,0)))</f>
        <v>44876827631023</v>
      </c>
      <c r="AB10" s="23">
        <f t="array" ref="AB10">AA10*(1+INDEX(BPCiObIC!$B$2:$AG$43,MATCH($A10,BPCiObIC!$A$2:$A$43,0),MATCH(AB$2,BPCiObIC!$B$1:$AG$1,0)))</f>
        <v>45873644071662</v>
      </c>
      <c r="AC10" s="23">
        <f t="array" ref="AC10">AB10*(1+INDEX(BPCiObIC!$B$2:$AG$43,MATCH($A10,BPCiObIC!$A$2:$A$43,0),MATCH(AC$2,BPCiObIC!$B$1:$AG$1,0)))</f>
        <v>46870460512301</v>
      </c>
      <c r="AD10" s="23">
        <f t="array" ref="AD10">AC10*(1+INDEX(BPCiObIC!$B$2:$AG$43,MATCH($A10,BPCiObIC!$A$2:$A$43,0),MATCH(AD$2,BPCiObIC!$B$1:$AG$1,0)))</f>
        <v>47867276952941</v>
      </c>
      <c r="AE10" s="23">
        <f t="array" ref="AE10">AD10*(1+INDEX(BPCiObIC!$B$2:$AG$43,MATCH($A10,BPCiObIC!$A$2:$A$43,0),MATCH(AE$2,BPCiObIC!$B$1:$AG$1,0)))</f>
        <v>48864093393580</v>
      </c>
      <c r="AF10" s="23">
        <f t="array" ref="AF10">AE10*(1+INDEX(BPCiObIC!$B$2:$AG$43,MATCH($A10,BPCiObIC!$A$2:$A$43,0),MATCH(AF$2,BPCiObIC!$B$1:$AG$1,0)))</f>
        <v>49860909834219</v>
      </c>
      <c r="AG10" s="23">
        <f t="array" ref="AG10">AF10*(1+INDEX(BPCiObIC!$B$2:$AG$43,MATCH($A10,BPCiObIC!$A$2:$A$43,0),MATCH(AG$2,BPCiObIC!$B$1:$AG$1,0)))</f>
        <v>50857726274859</v>
      </c>
      <c r="AH10" s="23">
        <f t="array" ref="AH10">AG10*(1+INDEX(BPCiObIC!$B$2:$AG$43,MATCH($A10,BPCiObIC!$A$2:$A$43,0),MATCH(AH$2,BPCiObIC!$B$1:$AG$1,0)))</f>
        <v>51854542715498</v>
      </c>
    </row>
    <row r="11">
      <c r="A11" s="3" t="s">
        <v>104</v>
      </c>
      <c r="B11" s="3" t="s">
        <v>158</v>
      </c>
      <c r="C11" s="3" t="s">
        <v>50</v>
      </c>
      <c r="D11" s="36">
        <f>SUMIFS('Adjusted Elec'!$L$2:$L$20,'Adjusted Elec'!$I$2:$I$20,$C11)</f>
        <v>19258524217749</v>
      </c>
      <c r="E11" s="23">
        <f t="array" ref="E11">D11*(1+INDEX(BPCiObIC!$B$2:$AG$43,MATCH($A11,BPCiObIC!$A$2:$A$43,0),MATCH(E$2,BPCiObIC!$B$1:$AG$1,0)))</f>
        <v>20126096772846</v>
      </c>
      <c r="F11" s="23">
        <f t="array" ref="F11">E11*(1+INDEX(BPCiObIC!$B$2:$AG$43,MATCH($A11,BPCiObIC!$A$2:$A$43,0),MATCH(F$2,BPCiObIC!$B$1:$AG$1,0)))</f>
        <v>20993669327943</v>
      </c>
      <c r="G11" s="23">
        <f t="array" ref="G11">F11*(1+INDEX(BPCiObIC!$B$2:$AG$43,MATCH($A11,BPCiObIC!$A$2:$A$43,0),MATCH(G$2,BPCiObIC!$B$1:$AG$1,0)))</f>
        <v>21861241883039</v>
      </c>
      <c r="H11" s="23">
        <f t="array" ref="H11">G11*(1+INDEX(BPCiObIC!$B$2:$AG$43,MATCH($A11,BPCiObIC!$A$2:$A$43,0),MATCH(H$2,BPCiObIC!$B$1:$AG$1,0)))</f>
        <v>22728814438136</v>
      </c>
      <c r="I11" s="23">
        <f t="array" ref="I11">H11*(1+INDEX(BPCiObIC!$B$2:$AG$43,MATCH($A11,BPCiObIC!$A$2:$A$43,0),MATCH(I$2,BPCiObIC!$B$1:$AG$1,0)))</f>
        <v>23596386993233</v>
      </c>
      <c r="J11" s="23">
        <f t="array" ref="J11">I11*(1+INDEX(BPCiObIC!$B$2:$AG$43,MATCH($A11,BPCiObIC!$A$2:$A$43,0),MATCH(J$2,BPCiObIC!$B$1:$AG$1,0)))</f>
        <v>24463959548330</v>
      </c>
      <c r="K11" s="23">
        <f t="array" ref="K11">J11*(1+INDEX(BPCiObIC!$B$2:$AG$43,MATCH($A11,BPCiObIC!$A$2:$A$43,0),MATCH(K$2,BPCiObIC!$B$1:$AG$1,0)))</f>
        <v>25331532103427</v>
      </c>
      <c r="L11" s="23">
        <f t="array" ref="L11">K11*(1+INDEX(BPCiObIC!$B$2:$AG$43,MATCH($A11,BPCiObIC!$A$2:$A$43,0),MATCH(L$2,BPCiObIC!$B$1:$AG$1,0)))</f>
        <v>26199104658523</v>
      </c>
      <c r="M11" s="23">
        <f t="array" ref="M11">L11*(1+INDEX(BPCiObIC!$B$2:$AG$43,MATCH($A11,BPCiObIC!$A$2:$A$43,0),MATCH(M$2,BPCiObIC!$B$1:$AG$1,0)))</f>
        <v>27066677213620</v>
      </c>
      <c r="N11" s="23">
        <f t="array" ref="N11">M11*(1+INDEX(BPCiObIC!$B$2:$AG$43,MATCH($A11,BPCiObIC!$A$2:$A$43,0),MATCH(N$2,BPCiObIC!$B$1:$AG$1,0)))</f>
        <v>27934249768717</v>
      </c>
      <c r="O11" s="23">
        <f t="array" ref="O11">N11*(1+INDEX(BPCiObIC!$B$2:$AG$43,MATCH($A11,BPCiObIC!$A$2:$A$43,0),MATCH(O$2,BPCiObIC!$B$1:$AG$1,0)))</f>
        <v>28801822323814</v>
      </c>
      <c r="P11" s="23">
        <f t="array" ref="P11">O11*(1+INDEX(BPCiObIC!$B$2:$AG$43,MATCH($A11,BPCiObIC!$A$2:$A$43,0),MATCH(P$2,BPCiObIC!$B$1:$AG$1,0)))</f>
        <v>29669394878910</v>
      </c>
      <c r="Q11" s="23">
        <f t="array" ref="Q11">P11*(1+INDEX(BPCiObIC!$B$2:$AG$43,MATCH($A11,BPCiObIC!$A$2:$A$43,0),MATCH(Q$2,BPCiObIC!$B$1:$AG$1,0)))</f>
        <v>30536967434007</v>
      </c>
      <c r="R11" s="23">
        <f t="array" ref="R11">Q11*(1+INDEX(BPCiObIC!$B$2:$AG$43,MATCH($A11,BPCiObIC!$A$2:$A$43,0),MATCH(R$2,BPCiObIC!$B$1:$AG$1,0)))</f>
        <v>31404539989104</v>
      </c>
      <c r="S11" s="23">
        <f t="array" ref="S11">R11*(1+INDEX(BPCiObIC!$B$2:$AG$43,MATCH($A11,BPCiObIC!$A$2:$A$43,0),MATCH(S$2,BPCiObIC!$B$1:$AG$1,0)))</f>
        <v>32272112544201</v>
      </c>
      <c r="T11" s="23">
        <f t="array" ref="T11">S11*(1+INDEX(BPCiObIC!$B$2:$AG$43,MATCH($A11,BPCiObIC!$A$2:$A$43,0),MATCH(T$2,BPCiObIC!$B$1:$AG$1,0)))</f>
        <v>33139685099297</v>
      </c>
      <c r="U11" s="23">
        <f t="array" ref="U11">T11*(1+INDEX(BPCiObIC!$B$2:$AG$43,MATCH($A11,BPCiObIC!$A$2:$A$43,0),MATCH(U$2,BPCiObIC!$B$1:$AG$1,0)))</f>
        <v>34007257654394</v>
      </c>
      <c r="V11" s="23">
        <f t="array" ref="V11">U11*(1+INDEX(BPCiObIC!$B$2:$AG$43,MATCH($A11,BPCiObIC!$A$2:$A$43,0),MATCH(V$2,BPCiObIC!$B$1:$AG$1,0)))</f>
        <v>34874830209491</v>
      </c>
      <c r="W11" s="23">
        <f t="array" ref="W11">V11*(1+INDEX(BPCiObIC!$B$2:$AG$43,MATCH($A11,BPCiObIC!$A$2:$A$43,0),MATCH(W$2,BPCiObIC!$B$1:$AG$1,0)))</f>
        <v>35742402764588</v>
      </c>
      <c r="X11" s="23">
        <f t="array" ref="X11">W11*(1+INDEX(BPCiObIC!$B$2:$AG$43,MATCH($A11,BPCiObIC!$A$2:$A$43,0),MATCH(X$2,BPCiObIC!$B$1:$AG$1,0)))</f>
        <v>36609975319685</v>
      </c>
      <c r="Y11" s="23">
        <f t="array" ref="Y11">X11*(1+INDEX(BPCiObIC!$B$2:$AG$43,MATCH($A11,BPCiObIC!$A$2:$A$43,0),MATCH(Y$2,BPCiObIC!$B$1:$AG$1,0)))</f>
        <v>37477547874781</v>
      </c>
      <c r="Z11" s="23">
        <f t="array" ref="Z11">Y11*(1+INDEX(BPCiObIC!$B$2:$AG$43,MATCH($A11,BPCiObIC!$A$2:$A$43,0),MATCH(Z$2,BPCiObIC!$B$1:$AG$1,0)))</f>
        <v>38345120429878</v>
      </c>
      <c r="AA11" s="23">
        <f t="array" ref="AA11">Z11*(1+INDEX(BPCiObIC!$B$2:$AG$43,MATCH($A11,BPCiObIC!$A$2:$A$43,0),MATCH(AA$2,BPCiObIC!$B$1:$AG$1,0)))</f>
        <v>39212692984975</v>
      </c>
      <c r="AB11" s="23">
        <f t="array" ref="AB11">AA11*(1+INDEX(BPCiObIC!$B$2:$AG$43,MATCH($A11,BPCiObIC!$A$2:$A$43,0),MATCH(AB$2,BPCiObIC!$B$1:$AG$1,0)))</f>
        <v>40080265540072</v>
      </c>
      <c r="AC11" s="23">
        <f t="array" ref="AC11">AB11*(1+INDEX(BPCiObIC!$B$2:$AG$43,MATCH($A11,BPCiObIC!$A$2:$A$43,0),MATCH(AC$2,BPCiObIC!$B$1:$AG$1,0)))</f>
        <v>40947838095168</v>
      </c>
      <c r="AD11" s="23">
        <f t="array" ref="AD11">AC11*(1+INDEX(BPCiObIC!$B$2:$AG$43,MATCH($A11,BPCiObIC!$A$2:$A$43,0),MATCH(AD$2,BPCiObIC!$B$1:$AG$1,0)))</f>
        <v>41815410650265</v>
      </c>
      <c r="AE11" s="23">
        <f t="array" ref="AE11">AD11*(1+INDEX(BPCiObIC!$B$2:$AG$43,MATCH($A11,BPCiObIC!$A$2:$A$43,0),MATCH(AE$2,BPCiObIC!$B$1:$AG$1,0)))</f>
        <v>42682983205362</v>
      </c>
      <c r="AF11" s="23">
        <f t="array" ref="AF11">AE11*(1+INDEX(BPCiObIC!$B$2:$AG$43,MATCH($A11,BPCiObIC!$A$2:$A$43,0),MATCH(AF$2,BPCiObIC!$B$1:$AG$1,0)))</f>
        <v>43550555760459</v>
      </c>
      <c r="AG11" s="23">
        <f t="array" ref="AG11">AF11*(1+INDEX(BPCiObIC!$B$2:$AG$43,MATCH($A11,BPCiObIC!$A$2:$A$43,0),MATCH(AG$2,BPCiObIC!$B$1:$AG$1,0)))</f>
        <v>44418128315556</v>
      </c>
      <c r="AH11" s="23">
        <f t="array" ref="AH11">AG11*(1+INDEX(BPCiObIC!$B$2:$AG$43,MATCH($A11,BPCiObIC!$A$2:$A$43,0),MATCH(AH$2,BPCiObIC!$B$1:$AG$1,0)))</f>
        <v>45285700870652</v>
      </c>
    </row>
    <row r="12">
      <c r="A12" s="3" t="s">
        <v>105</v>
      </c>
      <c r="B12" s="3" t="s">
        <v>158</v>
      </c>
      <c r="C12" s="3" t="s">
        <v>106</v>
      </c>
      <c r="D12" s="36">
        <f>SUMIFS('Adjusted Elec'!$L$2:$L$20,'Adjusted Elec'!$I$2:$I$20,$C12)</f>
        <v>31713579706768</v>
      </c>
      <c r="E12" s="23">
        <f t="array" ref="E12">D12*(1+INDEX(BPCiObIC!$B$2:$AG$43,MATCH($A12,BPCiObIC!$A$2:$A$43,0),MATCH(E$2,BPCiObIC!$B$1:$AG$1,0)))</f>
        <v>33137908738354</v>
      </c>
      <c r="F12" s="23">
        <f t="array" ref="F12">E12*(1+INDEX(BPCiObIC!$B$2:$AG$43,MATCH($A12,BPCiObIC!$A$2:$A$43,0),MATCH(F$2,BPCiObIC!$B$1:$AG$1,0)))</f>
        <v>34562237769940</v>
      </c>
      <c r="G12" s="23">
        <f t="array" ref="G12">F12*(1+INDEX(BPCiObIC!$B$2:$AG$43,MATCH($A12,BPCiObIC!$A$2:$A$43,0),MATCH(G$2,BPCiObIC!$B$1:$AG$1,0)))</f>
        <v>35986566801527</v>
      </c>
      <c r="H12" s="23">
        <f t="array" ref="H12">G12*(1+INDEX(BPCiObIC!$B$2:$AG$43,MATCH($A12,BPCiObIC!$A$2:$A$43,0),MATCH(H$2,BPCiObIC!$B$1:$AG$1,0)))</f>
        <v>37410895833112</v>
      </c>
      <c r="I12" s="23">
        <f t="array" ref="I12">H12*(1+INDEX(BPCiObIC!$B$2:$AG$43,MATCH($A12,BPCiObIC!$A$2:$A$43,0),MATCH(I$2,BPCiObIC!$B$1:$AG$1,0)))</f>
        <v>38835224864699</v>
      </c>
      <c r="J12" s="23">
        <f t="array" ref="J12">I12*(1+INDEX(BPCiObIC!$B$2:$AG$43,MATCH($A12,BPCiObIC!$A$2:$A$43,0),MATCH(J$2,BPCiObIC!$B$1:$AG$1,0)))</f>
        <v>40259553896285</v>
      </c>
      <c r="K12" s="23">
        <f t="array" ref="K12">J12*(1+INDEX(BPCiObIC!$B$2:$AG$43,MATCH($A12,BPCiObIC!$A$2:$A$43,0),MATCH(K$2,BPCiObIC!$B$1:$AG$1,0)))</f>
        <v>41683882927871</v>
      </c>
      <c r="L12" s="23">
        <f t="array" ref="L12">K12*(1+INDEX(BPCiObIC!$B$2:$AG$43,MATCH($A12,BPCiObIC!$A$2:$A$43,0),MATCH(L$2,BPCiObIC!$B$1:$AG$1,0)))</f>
        <v>43108211959457</v>
      </c>
      <c r="M12" s="23">
        <f t="array" ref="M12">L12*(1+INDEX(BPCiObIC!$B$2:$AG$43,MATCH($A12,BPCiObIC!$A$2:$A$43,0),MATCH(M$2,BPCiObIC!$B$1:$AG$1,0)))</f>
        <v>44532540991044</v>
      </c>
      <c r="N12" s="23">
        <f t="array" ref="N12">M12*(1+INDEX(BPCiObIC!$B$2:$AG$43,MATCH($A12,BPCiObIC!$A$2:$A$43,0),MATCH(N$2,BPCiObIC!$B$1:$AG$1,0)))</f>
        <v>45956870022629</v>
      </c>
      <c r="O12" s="23">
        <f t="array" ref="O12">N12*(1+INDEX(BPCiObIC!$B$2:$AG$43,MATCH($A12,BPCiObIC!$A$2:$A$43,0),MATCH(O$2,BPCiObIC!$B$1:$AG$1,0)))</f>
        <v>47381199054216</v>
      </c>
      <c r="P12" s="23">
        <f t="array" ref="P12">O12*(1+INDEX(BPCiObIC!$B$2:$AG$43,MATCH($A12,BPCiObIC!$A$2:$A$43,0),MATCH(P$2,BPCiObIC!$B$1:$AG$1,0)))</f>
        <v>48805528085802</v>
      </c>
      <c r="Q12" s="23">
        <f t="array" ref="Q12">P12*(1+INDEX(BPCiObIC!$B$2:$AG$43,MATCH($A12,BPCiObIC!$A$2:$A$43,0),MATCH(Q$2,BPCiObIC!$B$1:$AG$1,0)))</f>
        <v>50229857117388</v>
      </c>
      <c r="R12" s="23">
        <f t="array" ref="R12">Q12*(1+INDEX(BPCiObIC!$B$2:$AG$43,MATCH($A12,BPCiObIC!$A$2:$A$43,0),MATCH(R$2,BPCiObIC!$B$1:$AG$1,0)))</f>
        <v>51654186148974</v>
      </c>
      <c r="S12" s="23">
        <f t="array" ref="S12">R12*(1+INDEX(BPCiObIC!$B$2:$AG$43,MATCH($A12,BPCiObIC!$A$2:$A$43,0),MATCH(S$2,BPCiObIC!$B$1:$AG$1,0)))</f>
        <v>53078515180560</v>
      </c>
      <c r="T12" s="23">
        <f t="array" ref="T12">S12*(1+INDEX(BPCiObIC!$B$2:$AG$43,MATCH($A12,BPCiObIC!$A$2:$A$43,0),MATCH(T$2,BPCiObIC!$B$1:$AG$1,0)))</f>
        <v>54502844212147</v>
      </c>
      <c r="U12" s="23">
        <f t="array" ref="U12">T12*(1+INDEX(BPCiObIC!$B$2:$AG$43,MATCH($A12,BPCiObIC!$A$2:$A$43,0),MATCH(U$2,BPCiObIC!$B$1:$AG$1,0)))</f>
        <v>55927173243733</v>
      </c>
      <c r="V12" s="23">
        <f t="array" ref="V12">U12*(1+INDEX(BPCiObIC!$B$2:$AG$43,MATCH($A12,BPCiObIC!$A$2:$A$43,0),MATCH(V$2,BPCiObIC!$B$1:$AG$1,0)))</f>
        <v>57351502275319</v>
      </c>
      <c r="W12" s="23">
        <f t="array" ref="W12">V12*(1+INDEX(BPCiObIC!$B$2:$AG$43,MATCH($A12,BPCiObIC!$A$2:$A$43,0),MATCH(W$2,BPCiObIC!$B$1:$AG$1,0)))</f>
        <v>58775831306905</v>
      </c>
      <c r="X12" s="23">
        <f t="array" ref="X12">W12*(1+INDEX(BPCiObIC!$B$2:$AG$43,MATCH($A12,BPCiObIC!$A$2:$A$43,0),MATCH(X$2,BPCiObIC!$B$1:$AG$1,0)))</f>
        <v>60200160338492</v>
      </c>
      <c r="Y12" s="23">
        <f t="array" ref="Y12">X12*(1+INDEX(BPCiObIC!$B$2:$AG$43,MATCH($A12,BPCiObIC!$A$2:$A$43,0),MATCH(Y$2,BPCiObIC!$B$1:$AG$1,0)))</f>
        <v>61624489370077</v>
      </c>
      <c r="Z12" s="23">
        <f t="array" ref="Z12">Y12*(1+INDEX(BPCiObIC!$B$2:$AG$43,MATCH($A12,BPCiObIC!$A$2:$A$43,0),MATCH(Z$2,BPCiObIC!$B$1:$AG$1,0)))</f>
        <v>63048818401664</v>
      </c>
      <c r="AA12" s="23">
        <f t="array" ref="AA12">Z12*(1+INDEX(BPCiObIC!$B$2:$AG$43,MATCH($A12,BPCiObIC!$A$2:$A$43,0),MATCH(AA$2,BPCiObIC!$B$1:$AG$1,0)))</f>
        <v>64473147433250</v>
      </c>
      <c r="AB12" s="23">
        <f t="array" ref="AB12">AA12*(1+INDEX(BPCiObIC!$B$2:$AG$43,MATCH($A12,BPCiObIC!$A$2:$A$43,0),MATCH(AB$2,BPCiObIC!$B$1:$AG$1,0)))</f>
        <v>65897476464836</v>
      </c>
      <c r="AC12" s="23">
        <f t="array" ref="AC12">AB12*(1+INDEX(BPCiObIC!$B$2:$AG$43,MATCH($A12,BPCiObIC!$A$2:$A$43,0),MATCH(AC$2,BPCiObIC!$B$1:$AG$1,0)))</f>
        <v>67321805496422</v>
      </c>
      <c r="AD12" s="23">
        <f t="array" ref="AD12">AC12*(1+INDEX(BPCiObIC!$B$2:$AG$43,MATCH($A12,BPCiObIC!$A$2:$A$43,0),MATCH(AD$2,BPCiObIC!$B$1:$AG$1,0)))</f>
        <v>68746134528009</v>
      </c>
      <c r="AE12" s="23">
        <f t="array" ref="AE12">AD12*(1+INDEX(BPCiObIC!$B$2:$AG$43,MATCH($A12,BPCiObIC!$A$2:$A$43,0),MATCH(AE$2,BPCiObIC!$B$1:$AG$1,0)))</f>
        <v>70170463559594</v>
      </c>
      <c r="AF12" s="23">
        <f t="array" ref="AF12">AE12*(1+INDEX(BPCiObIC!$B$2:$AG$43,MATCH($A12,BPCiObIC!$A$2:$A$43,0),MATCH(AF$2,BPCiObIC!$B$1:$AG$1,0)))</f>
        <v>71594792591181</v>
      </c>
      <c r="AG12" s="23">
        <f t="array" ref="AG12">AF12*(1+INDEX(BPCiObIC!$B$2:$AG$43,MATCH($A12,BPCiObIC!$A$2:$A$43,0),MATCH(AG$2,BPCiObIC!$B$1:$AG$1,0)))</f>
        <v>73019121622767</v>
      </c>
      <c r="AH12" s="23">
        <f t="array" ref="AH12">AG12*(1+INDEX(BPCiObIC!$B$2:$AG$43,MATCH($A12,BPCiObIC!$A$2:$A$43,0),MATCH(AH$2,BPCiObIC!$B$1:$AG$1,0)))</f>
        <v>74443450654353</v>
      </c>
    </row>
    <row r="13">
      <c r="A13" s="3" t="s">
        <v>107</v>
      </c>
      <c r="B13" s="3" t="s">
        <v>158</v>
      </c>
      <c r="C13" s="3" t="s">
        <v>108</v>
      </c>
      <c r="D13" s="36">
        <f>SUMIFS('Adjusted Elec'!$L$2:$L$20,'Adjusted Elec'!$I$2:$I$20,$C13)</f>
        <v>0</v>
      </c>
      <c r="E13" s="23">
        <f t="array" ref="E13">D13*(1+INDEX(BPCiObIC!$B$2:$AG$43,MATCH($A13,BPCiObIC!$A$2:$A$43,0),MATCH(E$2,BPCiObIC!$B$1:$AG$1,0)))</f>
        <v>0</v>
      </c>
      <c r="F13" s="23">
        <f t="array" ref="F13">E13*(1+INDEX(BPCiObIC!$B$2:$AG$43,MATCH($A13,BPCiObIC!$A$2:$A$43,0),MATCH(F$2,BPCiObIC!$B$1:$AG$1,0)))</f>
        <v>0</v>
      </c>
      <c r="G13" s="23">
        <f t="array" ref="G13">F13*(1+INDEX(BPCiObIC!$B$2:$AG$43,MATCH($A13,BPCiObIC!$A$2:$A$43,0),MATCH(G$2,BPCiObIC!$B$1:$AG$1,0)))</f>
        <v>0</v>
      </c>
      <c r="H13" s="23">
        <f t="array" ref="H13">G13*(1+INDEX(BPCiObIC!$B$2:$AG$43,MATCH($A13,BPCiObIC!$A$2:$A$43,0),MATCH(H$2,BPCiObIC!$B$1:$AG$1,0)))</f>
        <v>0</v>
      </c>
      <c r="I13" s="23">
        <f t="array" ref="I13">H13*(1+INDEX(BPCiObIC!$B$2:$AG$43,MATCH($A13,BPCiObIC!$A$2:$A$43,0),MATCH(I$2,BPCiObIC!$B$1:$AG$1,0)))</f>
        <v>0</v>
      </c>
      <c r="J13" s="23">
        <f t="array" ref="J13">I13*(1+INDEX(BPCiObIC!$B$2:$AG$43,MATCH($A13,BPCiObIC!$A$2:$A$43,0),MATCH(J$2,BPCiObIC!$B$1:$AG$1,0)))</f>
        <v>0</v>
      </c>
      <c r="K13" s="23">
        <f t="array" ref="K13">J13*(1+INDEX(BPCiObIC!$B$2:$AG$43,MATCH($A13,BPCiObIC!$A$2:$A$43,0),MATCH(K$2,BPCiObIC!$B$1:$AG$1,0)))</f>
        <v>0</v>
      </c>
      <c r="L13" s="23">
        <f t="array" ref="L13">K13*(1+INDEX(BPCiObIC!$B$2:$AG$43,MATCH($A13,BPCiObIC!$A$2:$A$43,0),MATCH(L$2,BPCiObIC!$B$1:$AG$1,0)))</f>
        <v>0</v>
      </c>
      <c r="M13" s="23">
        <f t="array" ref="M13">L13*(1+INDEX(BPCiObIC!$B$2:$AG$43,MATCH($A13,BPCiObIC!$A$2:$A$43,0),MATCH(M$2,BPCiObIC!$B$1:$AG$1,0)))</f>
        <v>0</v>
      </c>
      <c r="N13" s="23">
        <f t="array" ref="N13">M13*(1+INDEX(BPCiObIC!$B$2:$AG$43,MATCH($A13,BPCiObIC!$A$2:$A$43,0),MATCH(N$2,BPCiObIC!$B$1:$AG$1,0)))</f>
        <v>0</v>
      </c>
      <c r="O13" s="23">
        <f t="array" ref="O13">N13*(1+INDEX(BPCiObIC!$B$2:$AG$43,MATCH($A13,BPCiObIC!$A$2:$A$43,0),MATCH(O$2,BPCiObIC!$B$1:$AG$1,0)))</f>
        <v>0</v>
      </c>
      <c r="P13" s="23">
        <f t="array" ref="P13">O13*(1+INDEX(BPCiObIC!$B$2:$AG$43,MATCH($A13,BPCiObIC!$A$2:$A$43,0),MATCH(P$2,BPCiObIC!$B$1:$AG$1,0)))</f>
        <v>0</v>
      </c>
      <c r="Q13" s="23">
        <f t="array" ref="Q13">P13*(1+INDEX(BPCiObIC!$B$2:$AG$43,MATCH($A13,BPCiObIC!$A$2:$A$43,0),MATCH(Q$2,BPCiObIC!$B$1:$AG$1,0)))</f>
        <v>0</v>
      </c>
      <c r="R13" s="23">
        <f t="array" ref="R13">Q13*(1+INDEX(BPCiObIC!$B$2:$AG$43,MATCH($A13,BPCiObIC!$A$2:$A$43,0),MATCH(R$2,BPCiObIC!$B$1:$AG$1,0)))</f>
        <v>0</v>
      </c>
      <c r="S13" s="23">
        <f t="array" ref="S13">R13*(1+INDEX(BPCiObIC!$B$2:$AG$43,MATCH($A13,BPCiObIC!$A$2:$A$43,0),MATCH(S$2,BPCiObIC!$B$1:$AG$1,0)))</f>
        <v>0</v>
      </c>
      <c r="T13" s="23">
        <f t="array" ref="T13">S13*(1+INDEX(BPCiObIC!$B$2:$AG$43,MATCH($A13,BPCiObIC!$A$2:$A$43,0),MATCH(T$2,BPCiObIC!$B$1:$AG$1,0)))</f>
        <v>0</v>
      </c>
      <c r="U13" s="23">
        <f t="array" ref="U13">T13*(1+INDEX(BPCiObIC!$B$2:$AG$43,MATCH($A13,BPCiObIC!$A$2:$A$43,0),MATCH(U$2,BPCiObIC!$B$1:$AG$1,0)))</f>
        <v>0</v>
      </c>
      <c r="V13" s="23">
        <f t="array" ref="V13">U13*(1+INDEX(BPCiObIC!$B$2:$AG$43,MATCH($A13,BPCiObIC!$A$2:$A$43,0),MATCH(V$2,BPCiObIC!$B$1:$AG$1,0)))</f>
        <v>0</v>
      </c>
      <c r="W13" s="23">
        <f t="array" ref="W13">V13*(1+INDEX(BPCiObIC!$B$2:$AG$43,MATCH($A13,BPCiObIC!$A$2:$A$43,0),MATCH(W$2,BPCiObIC!$B$1:$AG$1,0)))</f>
        <v>0</v>
      </c>
      <c r="X13" s="23">
        <f t="array" ref="X13">W13*(1+INDEX(BPCiObIC!$B$2:$AG$43,MATCH($A13,BPCiObIC!$A$2:$A$43,0),MATCH(X$2,BPCiObIC!$B$1:$AG$1,0)))</f>
        <v>0</v>
      </c>
      <c r="Y13" s="23">
        <f t="array" ref="Y13">X13*(1+INDEX(BPCiObIC!$B$2:$AG$43,MATCH($A13,BPCiObIC!$A$2:$A$43,0),MATCH(Y$2,BPCiObIC!$B$1:$AG$1,0)))</f>
        <v>0</v>
      </c>
      <c r="Z13" s="23">
        <f t="array" ref="Z13">Y13*(1+INDEX(BPCiObIC!$B$2:$AG$43,MATCH($A13,BPCiObIC!$A$2:$A$43,0),MATCH(Z$2,BPCiObIC!$B$1:$AG$1,0)))</f>
        <v>0</v>
      </c>
      <c r="AA13" s="23">
        <f t="array" ref="AA13">Z13*(1+INDEX(BPCiObIC!$B$2:$AG$43,MATCH($A13,BPCiObIC!$A$2:$A$43,0),MATCH(AA$2,BPCiObIC!$B$1:$AG$1,0)))</f>
        <v>0</v>
      </c>
      <c r="AB13" s="23">
        <f t="array" ref="AB13">AA13*(1+INDEX(BPCiObIC!$B$2:$AG$43,MATCH($A13,BPCiObIC!$A$2:$A$43,0),MATCH(AB$2,BPCiObIC!$B$1:$AG$1,0)))</f>
        <v>0</v>
      </c>
      <c r="AC13" s="23">
        <f t="array" ref="AC13">AB13*(1+INDEX(BPCiObIC!$B$2:$AG$43,MATCH($A13,BPCiObIC!$A$2:$A$43,0),MATCH(AC$2,BPCiObIC!$B$1:$AG$1,0)))</f>
        <v>0</v>
      </c>
      <c r="AD13" s="23">
        <f t="array" ref="AD13">AC13*(1+INDEX(BPCiObIC!$B$2:$AG$43,MATCH($A13,BPCiObIC!$A$2:$A$43,0),MATCH(AD$2,BPCiObIC!$B$1:$AG$1,0)))</f>
        <v>0</v>
      </c>
      <c r="AE13" s="23">
        <f t="array" ref="AE13">AD13*(1+INDEX(BPCiObIC!$B$2:$AG$43,MATCH($A13,BPCiObIC!$A$2:$A$43,0),MATCH(AE$2,BPCiObIC!$B$1:$AG$1,0)))</f>
        <v>0</v>
      </c>
      <c r="AF13" s="23">
        <f t="array" ref="AF13">AE13*(1+INDEX(BPCiObIC!$B$2:$AG$43,MATCH($A13,BPCiObIC!$A$2:$A$43,0),MATCH(AF$2,BPCiObIC!$B$1:$AG$1,0)))</f>
        <v>0</v>
      </c>
      <c r="AG13" s="23">
        <f t="array" ref="AG13">AF13*(1+INDEX(BPCiObIC!$B$2:$AG$43,MATCH($A13,BPCiObIC!$A$2:$A$43,0),MATCH(AG$2,BPCiObIC!$B$1:$AG$1,0)))</f>
        <v>0</v>
      </c>
      <c r="AH13" s="23">
        <f t="array" ref="AH13">AG13*(1+INDEX(BPCiObIC!$B$2:$AG$43,MATCH($A13,BPCiObIC!$A$2:$A$43,0),MATCH(AH$2,BPCiObIC!$B$1:$AG$1,0)))</f>
        <v>0</v>
      </c>
    </row>
    <row r="14">
      <c r="A14" s="3" t="s">
        <v>109</v>
      </c>
      <c r="B14" s="3" t="s">
        <v>158</v>
      </c>
      <c r="C14" s="3" t="s">
        <v>110</v>
      </c>
      <c r="D14" s="36">
        <f>SUMIFS('Adjusted Elec'!$L$2:$L$20,'Adjusted Elec'!$I$2:$I$20,$C14)</f>
        <v>0</v>
      </c>
      <c r="E14" s="23">
        <f t="array" ref="E14">D14*(1+INDEX(BPCiObIC!$B$2:$AG$43,MATCH($A14,BPCiObIC!$A$2:$A$43,0),MATCH(E$2,BPCiObIC!$B$1:$AG$1,0)))</f>
        <v>0</v>
      </c>
      <c r="F14" s="23">
        <f t="array" ref="F14">E14*(1+INDEX(BPCiObIC!$B$2:$AG$43,MATCH($A14,BPCiObIC!$A$2:$A$43,0),MATCH(F$2,BPCiObIC!$B$1:$AG$1,0)))</f>
        <v>0</v>
      </c>
      <c r="G14" s="23">
        <f t="array" ref="G14">F14*(1+INDEX(BPCiObIC!$B$2:$AG$43,MATCH($A14,BPCiObIC!$A$2:$A$43,0),MATCH(G$2,BPCiObIC!$B$1:$AG$1,0)))</f>
        <v>0</v>
      </c>
      <c r="H14" s="23">
        <f t="array" ref="H14">G14*(1+INDEX(BPCiObIC!$B$2:$AG$43,MATCH($A14,BPCiObIC!$A$2:$A$43,0),MATCH(H$2,BPCiObIC!$B$1:$AG$1,0)))</f>
        <v>0</v>
      </c>
      <c r="I14" s="23">
        <f t="array" ref="I14">H14*(1+INDEX(BPCiObIC!$B$2:$AG$43,MATCH($A14,BPCiObIC!$A$2:$A$43,0),MATCH(I$2,BPCiObIC!$B$1:$AG$1,0)))</f>
        <v>0</v>
      </c>
      <c r="J14" s="23">
        <f t="array" ref="J14">I14*(1+INDEX(BPCiObIC!$B$2:$AG$43,MATCH($A14,BPCiObIC!$A$2:$A$43,0),MATCH(J$2,BPCiObIC!$B$1:$AG$1,0)))</f>
        <v>0</v>
      </c>
      <c r="K14" s="23">
        <f t="array" ref="K14">J14*(1+INDEX(BPCiObIC!$B$2:$AG$43,MATCH($A14,BPCiObIC!$A$2:$A$43,0),MATCH(K$2,BPCiObIC!$B$1:$AG$1,0)))</f>
        <v>0</v>
      </c>
      <c r="L14" s="23">
        <f t="array" ref="L14">K14*(1+INDEX(BPCiObIC!$B$2:$AG$43,MATCH($A14,BPCiObIC!$A$2:$A$43,0),MATCH(L$2,BPCiObIC!$B$1:$AG$1,0)))</f>
        <v>0</v>
      </c>
      <c r="M14" s="23">
        <f t="array" ref="M14">L14*(1+INDEX(BPCiObIC!$B$2:$AG$43,MATCH($A14,BPCiObIC!$A$2:$A$43,0),MATCH(M$2,BPCiObIC!$B$1:$AG$1,0)))</f>
        <v>0</v>
      </c>
      <c r="N14" s="23">
        <f t="array" ref="N14">M14*(1+INDEX(BPCiObIC!$B$2:$AG$43,MATCH($A14,BPCiObIC!$A$2:$A$43,0),MATCH(N$2,BPCiObIC!$B$1:$AG$1,0)))</f>
        <v>0</v>
      </c>
      <c r="O14" s="23">
        <f t="array" ref="O14">N14*(1+INDEX(BPCiObIC!$B$2:$AG$43,MATCH($A14,BPCiObIC!$A$2:$A$43,0),MATCH(O$2,BPCiObIC!$B$1:$AG$1,0)))</f>
        <v>0</v>
      </c>
      <c r="P14" s="23">
        <f t="array" ref="P14">O14*(1+INDEX(BPCiObIC!$B$2:$AG$43,MATCH($A14,BPCiObIC!$A$2:$A$43,0),MATCH(P$2,BPCiObIC!$B$1:$AG$1,0)))</f>
        <v>0</v>
      </c>
      <c r="Q14" s="23">
        <f t="array" ref="Q14">P14*(1+INDEX(BPCiObIC!$B$2:$AG$43,MATCH($A14,BPCiObIC!$A$2:$A$43,0),MATCH(Q$2,BPCiObIC!$B$1:$AG$1,0)))</f>
        <v>0</v>
      </c>
      <c r="R14" s="23">
        <f t="array" ref="R14">Q14*(1+INDEX(BPCiObIC!$B$2:$AG$43,MATCH($A14,BPCiObIC!$A$2:$A$43,0),MATCH(R$2,BPCiObIC!$B$1:$AG$1,0)))</f>
        <v>0</v>
      </c>
      <c r="S14" s="23">
        <f t="array" ref="S14">R14*(1+INDEX(BPCiObIC!$B$2:$AG$43,MATCH($A14,BPCiObIC!$A$2:$A$43,0),MATCH(S$2,BPCiObIC!$B$1:$AG$1,0)))</f>
        <v>0</v>
      </c>
      <c r="T14" s="23">
        <f t="array" ref="T14">S14*(1+INDEX(BPCiObIC!$B$2:$AG$43,MATCH($A14,BPCiObIC!$A$2:$A$43,0),MATCH(T$2,BPCiObIC!$B$1:$AG$1,0)))</f>
        <v>0</v>
      </c>
      <c r="U14" s="23">
        <f t="array" ref="U14">T14*(1+INDEX(BPCiObIC!$B$2:$AG$43,MATCH($A14,BPCiObIC!$A$2:$A$43,0),MATCH(U$2,BPCiObIC!$B$1:$AG$1,0)))</f>
        <v>0</v>
      </c>
      <c r="V14" s="23">
        <f t="array" ref="V14">U14*(1+INDEX(BPCiObIC!$B$2:$AG$43,MATCH($A14,BPCiObIC!$A$2:$A$43,0),MATCH(V$2,BPCiObIC!$B$1:$AG$1,0)))</f>
        <v>0</v>
      </c>
      <c r="W14" s="23">
        <f t="array" ref="W14">V14*(1+INDEX(BPCiObIC!$B$2:$AG$43,MATCH($A14,BPCiObIC!$A$2:$A$43,0),MATCH(W$2,BPCiObIC!$B$1:$AG$1,0)))</f>
        <v>0</v>
      </c>
      <c r="X14" s="23">
        <f t="array" ref="X14">W14*(1+INDEX(BPCiObIC!$B$2:$AG$43,MATCH($A14,BPCiObIC!$A$2:$A$43,0),MATCH(X$2,BPCiObIC!$B$1:$AG$1,0)))</f>
        <v>0</v>
      </c>
      <c r="Y14" s="23">
        <f t="array" ref="Y14">X14*(1+INDEX(BPCiObIC!$B$2:$AG$43,MATCH($A14,BPCiObIC!$A$2:$A$43,0),MATCH(Y$2,BPCiObIC!$B$1:$AG$1,0)))</f>
        <v>0</v>
      </c>
      <c r="Z14" s="23">
        <f t="array" ref="Z14">Y14*(1+INDEX(BPCiObIC!$B$2:$AG$43,MATCH($A14,BPCiObIC!$A$2:$A$43,0),MATCH(Z$2,BPCiObIC!$B$1:$AG$1,0)))</f>
        <v>0</v>
      </c>
      <c r="AA14" s="23">
        <f t="array" ref="AA14">Z14*(1+INDEX(BPCiObIC!$B$2:$AG$43,MATCH($A14,BPCiObIC!$A$2:$A$43,0),MATCH(AA$2,BPCiObIC!$B$1:$AG$1,0)))</f>
        <v>0</v>
      </c>
      <c r="AB14" s="23">
        <f t="array" ref="AB14">AA14*(1+INDEX(BPCiObIC!$B$2:$AG$43,MATCH($A14,BPCiObIC!$A$2:$A$43,0),MATCH(AB$2,BPCiObIC!$B$1:$AG$1,0)))</f>
        <v>0</v>
      </c>
      <c r="AC14" s="23">
        <f t="array" ref="AC14">AB14*(1+INDEX(BPCiObIC!$B$2:$AG$43,MATCH($A14,BPCiObIC!$A$2:$A$43,0),MATCH(AC$2,BPCiObIC!$B$1:$AG$1,0)))</f>
        <v>0</v>
      </c>
      <c r="AD14" s="23">
        <f t="array" ref="AD14">AC14*(1+INDEX(BPCiObIC!$B$2:$AG$43,MATCH($A14,BPCiObIC!$A$2:$A$43,0),MATCH(AD$2,BPCiObIC!$B$1:$AG$1,0)))</f>
        <v>0</v>
      </c>
      <c r="AE14" s="23">
        <f t="array" ref="AE14">AD14*(1+INDEX(BPCiObIC!$B$2:$AG$43,MATCH($A14,BPCiObIC!$A$2:$A$43,0),MATCH(AE$2,BPCiObIC!$B$1:$AG$1,0)))</f>
        <v>0</v>
      </c>
      <c r="AF14" s="23">
        <f t="array" ref="AF14">AE14*(1+INDEX(BPCiObIC!$B$2:$AG$43,MATCH($A14,BPCiObIC!$A$2:$A$43,0),MATCH(AF$2,BPCiObIC!$B$1:$AG$1,0)))</f>
        <v>0</v>
      </c>
      <c r="AG14" s="23">
        <f t="array" ref="AG14">AF14*(1+INDEX(BPCiObIC!$B$2:$AG$43,MATCH($A14,BPCiObIC!$A$2:$A$43,0),MATCH(AG$2,BPCiObIC!$B$1:$AG$1,0)))</f>
        <v>0</v>
      </c>
      <c r="AH14" s="23">
        <f t="array" ref="AH14">AG14*(1+INDEX(BPCiObIC!$B$2:$AG$43,MATCH($A14,BPCiObIC!$A$2:$A$43,0),MATCH(AH$2,BPCiObIC!$B$1:$AG$1,0)))</f>
        <v>0</v>
      </c>
    </row>
    <row r="15">
      <c r="A15" s="3" t="s">
        <v>111</v>
      </c>
      <c r="B15" s="3" t="s">
        <v>158</v>
      </c>
      <c r="C15" s="3" t="s">
        <v>112</v>
      </c>
      <c r="D15" s="36">
        <f>SUMIFS('Adjusted Elec'!$L$2:$L$20,'Adjusted Elec'!$I$2:$I$20,$C15)</f>
        <v>48223072325600</v>
      </c>
      <c r="E15" s="23">
        <f t="array" ref="E15">D15*(1+INDEX(BPCiObIC!$B$2:$AG$43,MATCH($A15,BPCiObIC!$A$2:$A$43,0),MATCH(E$2,BPCiObIC!$B$1:$AG$1,0)))</f>
        <v>50388887447823</v>
      </c>
      <c r="F15" s="23">
        <f t="array" ref="F15">E15*(1+INDEX(BPCiObIC!$B$2:$AG$43,MATCH($A15,BPCiObIC!$A$2:$A$43,0),MATCH(F$2,BPCiObIC!$B$1:$AG$1,0)))</f>
        <v>52554702570046</v>
      </c>
      <c r="G15" s="23">
        <f t="array" ref="G15">F15*(1+INDEX(BPCiObIC!$B$2:$AG$43,MATCH($A15,BPCiObIC!$A$2:$A$43,0),MATCH(G$2,BPCiObIC!$B$1:$AG$1,0)))</f>
        <v>54720517692270</v>
      </c>
      <c r="H15" s="23">
        <f t="array" ref="H15">G15*(1+INDEX(BPCiObIC!$B$2:$AG$43,MATCH($A15,BPCiObIC!$A$2:$A$43,0),MATCH(H$2,BPCiObIC!$B$1:$AG$1,0)))</f>
        <v>56886332814493</v>
      </c>
      <c r="I15" s="23">
        <f t="array" ref="I15">H15*(1+INDEX(BPCiObIC!$B$2:$AG$43,MATCH($A15,BPCiObIC!$A$2:$A$43,0),MATCH(I$2,BPCiObIC!$B$1:$AG$1,0)))</f>
        <v>59052147936716</v>
      </c>
      <c r="J15" s="23">
        <f t="array" ref="J15">I15*(1+INDEX(BPCiObIC!$B$2:$AG$43,MATCH($A15,BPCiObIC!$A$2:$A$43,0),MATCH(J$2,BPCiObIC!$B$1:$AG$1,0)))</f>
        <v>61217963058939</v>
      </c>
      <c r="K15" s="23">
        <f t="array" ref="K15">J15*(1+INDEX(BPCiObIC!$B$2:$AG$43,MATCH($A15,BPCiObIC!$A$2:$A$43,0),MATCH(K$2,BPCiObIC!$B$1:$AG$1,0)))</f>
        <v>63383778181163</v>
      </c>
      <c r="L15" s="23">
        <f t="array" ref="L15">K15*(1+INDEX(BPCiObIC!$B$2:$AG$43,MATCH($A15,BPCiObIC!$A$2:$A$43,0),MATCH(L$2,BPCiObIC!$B$1:$AG$1,0)))</f>
        <v>65549593303386</v>
      </c>
      <c r="M15" s="23">
        <f t="array" ref="M15">L15*(1+INDEX(BPCiObIC!$B$2:$AG$43,MATCH($A15,BPCiObIC!$A$2:$A$43,0),MATCH(M$2,BPCiObIC!$B$1:$AG$1,0)))</f>
        <v>67715408425609</v>
      </c>
      <c r="N15" s="23">
        <f t="array" ref="N15">M15*(1+INDEX(BPCiObIC!$B$2:$AG$43,MATCH($A15,BPCiObIC!$A$2:$A$43,0),MATCH(N$2,BPCiObIC!$B$1:$AG$1,0)))</f>
        <v>69881223547832</v>
      </c>
      <c r="O15" s="23">
        <f t="array" ref="O15">N15*(1+INDEX(BPCiObIC!$B$2:$AG$43,MATCH($A15,BPCiObIC!$A$2:$A$43,0),MATCH(O$2,BPCiObIC!$B$1:$AG$1,0)))</f>
        <v>72047038670055</v>
      </c>
      <c r="P15" s="23">
        <f t="array" ref="P15">O15*(1+INDEX(BPCiObIC!$B$2:$AG$43,MATCH($A15,BPCiObIC!$A$2:$A$43,0),MATCH(P$2,BPCiObIC!$B$1:$AG$1,0)))</f>
        <v>74212853792278</v>
      </c>
      <c r="Q15" s="23">
        <f t="array" ref="Q15">P15*(1+INDEX(BPCiObIC!$B$2:$AG$43,MATCH($A15,BPCiObIC!$A$2:$A$43,0),MATCH(Q$2,BPCiObIC!$B$1:$AG$1,0)))</f>
        <v>76378668914502</v>
      </c>
      <c r="R15" s="23">
        <f t="array" ref="R15">Q15*(1+INDEX(BPCiObIC!$B$2:$AG$43,MATCH($A15,BPCiObIC!$A$2:$A$43,0),MATCH(R$2,BPCiObIC!$B$1:$AG$1,0)))</f>
        <v>78544484036725</v>
      </c>
      <c r="S15" s="23">
        <f t="array" ref="S15">R15*(1+INDEX(BPCiObIC!$B$2:$AG$43,MATCH($A15,BPCiObIC!$A$2:$A$43,0),MATCH(S$2,BPCiObIC!$B$1:$AG$1,0)))</f>
        <v>80710299158948</v>
      </c>
      <c r="T15" s="23">
        <f t="array" ref="T15">S15*(1+INDEX(BPCiObIC!$B$2:$AG$43,MATCH($A15,BPCiObIC!$A$2:$A$43,0),MATCH(T$2,BPCiObIC!$B$1:$AG$1,0)))</f>
        <v>82876114281171</v>
      </c>
      <c r="U15" s="23">
        <f t="array" ref="U15">T15*(1+INDEX(BPCiObIC!$B$2:$AG$43,MATCH($A15,BPCiObIC!$A$2:$A$43,0),MATCH(U$2,BPCiObIC!$B$1:$AG$1,0)))</f>
        <v>85041929403395</v>
      </c>
      <c r="V15" s="23">
        <f t="array" ref="V15">U15*(1+INDEX(BPCiObIC!$B$2:$AG$43,MATCH($A15,BPCiObIC!$A$2:$A$43,0),MATCH(V$2,BPCiObIC!$B$1:$AG$1,0)))</f>
        <v>87207744525618</v>
      </c>
      <c r="W15" s="23">
        <f t="array" ref="W15">V15*(1+INDEX(BPCiObIC!$B$2:$AG$43,MATCH($A15,BPCiObIC!$A$2:$A$43,0),MATCH(W$2,BPCiObIC!$B$1:$AG$1,0)))</f>
        <v>89373559647841</v>
      </c>
      <c r="X15" s="23">
        <f t="array" ref="X15">W15*(1+INDEX(BPCiObIC!$B$2:$AG$43,MATCH($A15,BPCiObIC!$A$2:$A$43,0),MATCH(X$2,BPCiObIC!$B$1:$AG$1,0)))</f>
        <v>91539374770065</v>
      </c>
      <c r="Y15" s="23">
        <f t="array" ref="Y15">X15*(1+INDEX(BPCiObIC!$B$2:$AG$43,MATCH($A15,BPCiObIC!$A$2:$A$43,0),MATCH(Y$2,BPCiObIC!$B$1:$AG$1,0)))</f>
        <v>93705189892288</v>
      </c>
      <c r="Z15" s="23">
        <f t="array" ref="Z15">Y15*(1+INDEX(BPCiObIC!$B$2:$AG$43,MATCH($A15,BPCiObIC!$A$2:$A$43,0),MATCH(Z$2,BPCiObIC!$B$1:$AG$1,0)))</f>
        <v>95871005014511</v>
      </c>
      <c r="AA15" s="23">
        <f t="array" ref="AA15">Z15*(1+INDEX(BPCiObIC!$B$2:$AG$43,MATCH($A15,BPCiObIC!$A$2:$A$43,0),MATCH(AA$2,BPCiObIC!$B$1:$AG$1,0)))</f>
        <v>98036820136734</v>
      </c>
      <c r="AB15" s="23">
        <f t="array" ref="AB15">AA15*(1+INDEX(BPCiObIC!$B$2:$AG$43,MATCH($A15,BPCiObIC!$A$2:$A$43,0),MATCH(AB$2,BPCiObIC!$B$1:$AG$1,0)))</f>
        <v>100202635258957</v>
      </c>
      <c r="AC15" s="23">
        <f t="array" ref="AC15">AB15*(1+INDEX(BPCiObIC!$B$2:$AG$43,MATCH($A15,BPCiObIC!$A$2:$A$43,0),MATCH(AC$2,BPCiObIC!$B$1:$AG$1,0)))</f>
        <v>102368450381180</v>
      </c>
      <c r="AD15" s="23">
        <f t="array" ref="AD15">AC15*(1+INDEX(BPCiObIC!$B$2:$AG$43,MATCH($A15,BPCiObIC!$A$2:$A$43,0),MATCH(AD$2,BPCiObIC!$B$1:$AG$1,0)))</f>
        <v>104534265503404</v>
      </c>
      <c r="AE15" s="23">
        <f t="array" ref="AE15">AD15*(1+INDEX(BPCiObIC!$B$2:$AG$43,MATCH($A15,BPCiObIC!$A$2:$A$43,0),MATCH(AE$2,BPCiObIC!$B$1:$AG$1,0)))</f>
        <v>106700080625627</v>
      </c>
      <c r="AF15" s="23">
        <f t="array" ref="AF15">AE15*(1+INDEX(BPCiObIC!$B$2:$AG$43,MATCH($A15,BPCiObIC!$A$2:$A$43,0),MATCH(AF$2,BPCiObIC!$B$1:$AG$1,0)))</f>
        <v>108865895747850</v>
      </c>
      <c r="AG15" s="23">
        <f t="array" ref="AG15">AF15*(1+INDEX(BPCiObIC!$B$2:$AG$43,MATCH($A15,BPCiObIC!$A$2:$A$43,0),MATCH(AG$2,BPCiObIC!$B$1:$AG$1,0)))</f>
        <v>111031710870073</v>
      </c>
      <c r="AH15" s="23">
        <f t="array" ref="AH15">AG15*(1+INDEX(BPCiObIC!$B$2:$AG$43,MATCH($A15,BPCiObIC!$A$2:$A$43,0),MATCH(AH$2,BPCiObIC!$B$1:$AG$1,0)))</f>
        <v>113197525992297</v>
      </c>
    </row>
    <row r="16">
      <c r="A16" s="3" t="s">
        <v>113</v>
      </c>
      <c r="B16" s="3" t="s">
        <v>158</v>
      </c>
      <c r="C16" s="3" t="s">
        <v>59</v>
      </c>
      <c r="D16" s="36">
        <f>SUMIFS('Adjusted Elec'!$L$2:$L$20,'Adjusted Elec'!$I$2:$I$20,$C16)</f>
        <v>57815887824821</v>
      </c>
      <c r="E16" s="23">
        <f t="array" ref="E16">D16*(1+INDEX(BPCiObIC!$B$2:$AG$43,MATCH($A16,BPCiObIC!$A$2:$A$43,0),MATCH(E$2,BPCiObIC!$B$1:$AG$1,0)))</f>
        <v>60410167489716</v>
      </c>
      <c r="F16" s="23">
        <f t="array" ref="F16">E16*(1+INDEX(BPCiObIC!$B$2:$AG$43,MATCH($A16,BPCiObIC!$A$2:$A$43,0),MATCH(F$2,BPCiObIC!$B$1:$AG$1,0)))</f>
        <v>63004447154611</v>
      </c>
      <c r="G16" s="23">
        <f t="array" ref="G16">F16*(1+INDEX(BPCiObIC!$B$2:$AG$43,MATCH($A16,BPCiObIC!$A$2:$A$43,0),MATCH(G$2,BPCiObIC!$B$1:$AG$1,0)))</f>
        <v>65598726819505</v>
      </c>
      <c r="H16" s="23">
        <f t="array" ref="H16">G16*(1+INDEX(BPCiObIC!$B$2:$AG$43,MATCH($A16,BPCiObIC!$A$2:$A$43,0),MATCH(H$2,BPCiObIC!$B$1:$AG$1,0)))</f>
        <v>68193006484400</v>
      </c>
      <c r="I16" s="23">
        <f t="array" ref="I16">H16*(1+INDEX(BPCiObIC!$B$2:$AG$43,MATCH($A16,BPCiObIC!$A$2:$A$43,0),MATCH(I$2,BPCiObIC!$B$1:$AG$1,0)))</f>
        <v>70787286149295</v>
      </c>
      <c r="J16" s="23">
        <f t="array" ref="J16">I16*(1+INDEX(BPCiObIC!$B$2:$AG$43,MATCH($A16,BPCiObIC!$A$2:$A$43,0),MATCH(J$2,BPCiObIC!$B$1:$AG$1,0)))</f>
        <v>73381565814190</v>
      </c>
      <c r="K16" s="23">
        <f t="array" ref="K16">J16*(1+INDEX(BPCiObIC!$B$2:$AG$43,MATCH($A16,BPCiObIC!$A$2:$A$43,0),MATCH(K$2,BPCiObIC!$B$1:$AG$1,0)))</f>
        <v>75975845479084</v>
      </c>
      <c r="L16" s="23">
        <f t="array" ref="L16">K16*(1+INDEX(BPCiObIC!$B$2:$AG$43,MATCH($A16,BPCiObIC!$A$2:$A$43,0),MATCH(L$2,BPCiObIC!$B$1:$AG$1,0)))</f>
        <v>78570125143978</v>
      </c>
      <c r="M16" s="23">
        <f t="array" ref="M16">L16*(1+INDEX(BPCiObIC!$B$2:$AG$43,MATCH($A16,BPCiObIC!$A$2:$A$43,0),MATCH(M$2,BPCiObIC!$B$1:$AG$1,0)))</f>
        <v>81164404808873</v>
      </c>
      <c r="N16" s="23">
        <f t="array" ref="N16">M16*(1+INDEX(BPCiObIC!$B$2:$AG$43,MATCH($A16,BPCiObIC!$A$2:$A$43,0),MATCH(N$2,BPCiObIC!$B$1:$AG$1,0)))</f>
        <v>83758684473768</v>
      </c>
      <c r="O16" s="23">
        <f t="array" ref="O16">N16*(1+INDEX(BPCiObIC!$B$2:$AG$43,MATCH($A16,BPCiObIC!$A$2:$A$43,0),MATCH(O$2,BPCiObIC!$B$1:$AG$1,0)))</f>
        <v>86352964138663</v>
      </c>
      <c r="P16" s="23">
        <f t="array" ref="P16">O16*(1+INDEX(BPCiObIC!$B$2:$AG$43,MATCH($A16,BPCiObIC!$A$2:$A$43,0),MATCH(P$2,BPCiObIC!$B$1:$AG$1,0)))</f>
        <v>88947243803557</v>
      </c>
      <c r="Q16" s="23">
        <f t="array" ref="Q16">P16*(1+INDEX(BPCiObIC!$B$2:$AG$43,MATCH($A16,BPCiObIC!$A$2:$A$43,0),MATCH(Q$2,BPCiObIC!$B$1:$AG$1,0)))</f>
        <v>91541523468452</v>
      </c>
      <c r="R16" s="23">
        <f t="array" ref="R16">Q16*(1+INDEX(BPCiObIC!$B$2:$AG$43,MATCH($A16,BPCiObIC!$A$2:$A$43,0),MATCH(R$2,BPCiObIC!$B$1:$AG$1,0)))</f>
        <v>94135803133347</v>
      </c>
      <c r="S16" s="23">
        <f t="array" ref="S16">R16*(1+INDEX(BPCiObIC!$B$2:$AG$43,MATCH($A16,BPCiObIC!$A$2:$A$43,0),MATCH(S$2,BPCiObIC!$B$1:$AG$1,0)))</f>
        <v>96730082798241</v>
      </c>
      <c r="T16" s="23">
        <f t="array" ref="T16">S16*(1+INDEX(BPCiObIC!$B$2:$AG$43,MATCH($A16,BPCiObIC!$A$2:$A$43,0),MATCH(T$2,BPCiObIC!$B$1:$AG$1,0)))</f>
        <v>99324362463135</v>
      </c>
      <c r="U16" s="23">
        <f t="array" ref="U16">T16*(1+INDEX(BPCiObIC!$B$2:$AG$43,MATCH($A16,BPCiObIC!$A$2:$A$43,0),MATCH(U$2,BPCiObIC!$B$1:$AG$1,0)))</f>
        <v>101918642128030</v>
      </c>
      <c r="V16" s="23">
        <f t="array" ref="V16">U16*(1+INDEX(BPCiObIC!$B$2:$AG$43,MATCH($A16,BPCiObIC!$A$2:$A$43,0),MATCH(V$2,BPCiObIC!$B$1:$AG$1,0)))</f>
        <v>104512921792925</v>
      </c>
      <c r="W16" s="23">
        <f t="array" ref="W16">V16*(1+INDEX(BPCiObIC!$B$2:$AG$43,MATCH($A16,BPCiObIC!$A$2:$A$43,0),MATCH(W$2,BPCiObIC!$B$1:$AG$1,0)))</f>
        <v>107107201457819</v>
      </c>
      <c r="X16" s="23">
        <f t="array" ref="X16">W16*(1+INDEX(BPCiObIC!$B$2:$AG$43,MATCH($A16,BPCiObIC!$A$2:$A$43,0),MATCH(X$2,BPCiObIC!$B$1:$AG$1,0)))</f>
        <v>109701481122714</v>
      </c>
      <c r="Y16" s="23">
        <f t="array" ref="Y16">X16*(1+INDEX(BPCiObIC!$B$2:$AG$43,MATCH($A16,BPCiObIC!$A$2:$A$43,0),MATCH(Y$2,BPCiObIC!$B$1:$AG$1,0)))</f>
        <v>112295760787609</v>
      </c>
      <c r="Z16" s="23">
        <f t="array" ref="Z16">Y16*(1+INDEX(BPCiObIC!$B$2:$AG$43,MATCH($A16,BPCiObIC!$A$2:$A$43,0),MATCH(Z$2,BPCiObIC!$B$1:$AG$1,0)))</f>
        <v>114890040452504</v>
      </c>
      <c r="AA16" s="23">
        <f t="array" ref="AA16">Z16*(1+INDEX(BPCiObIC!$B$2:$AG$43,MATCH($A16,BPCiObIC!$A$2:$A$43,0),MATCH(AA$2,BPCiObIC!$B$1:$AG$1,0)))</f>
        <v>117484320117398</v>
      </c>
      <c r="AB16" s="23">
        <f t="array" ref="AB16">AA16*(1+INDEX(BPCiObIC!$B$2:$AG$43,MATCH($A16,BPCiObIC!$A$2:$A$43,0),MATCH(AB$2,BPCiObIC!$B$1:$AG$1,0)))</f>
        <v>120078599782292</v>
      </c>
      <c r="AC16" s="23">
        <f t="array" ref="AC16">AB16*(1+INDEX(BPCiObIC!$B$2:$AG$43,MATCH($A16,BPCiObIC!$A$2:$A$43,0),MATCH(AC$2,BPCiObIC!$B$1:$AG$1,0)))</f>
        <v>122672879447187</v>
      </c>
      <c r="AD16" s="23">
        <f t="array" ref="AD16">AC16*(1+INDEX(BPCiObIC!$B$2:$AG$43,MATCH($A16,BPCiObIC!$A$2:$A$43,0),MATCH(AD$2,BPCiObIC!$B$1:$AG$1,0)))</f>
        <v>125267159112082</v>
      </c>
      <c r="AE16" s="23">
        <f t="array" ref="AE16">AD16*(1+INDEX(BPCiObIC!$B$2:$AG$43,MATCH($A16,BPCiObIC!$A$2:$A$43,0),MATCH(AE$2,BPCiObIC!$B$1:$AG$1,0)))</f>
        <v>127861438776977</v>
      </c>
      <c r="AF16" s="23">
        <f t="array" ref="AF16">AE16*(1+INDEX(BPCiObIC!$B$2:$AG$43,MATCH($A16,BPCiObIC!$A$2:$A$43,0),MATCH(AF$2,BPCiObIC!$B$1:$AG$1,0)))</f>
        <v>130455718441871</v>
      </c>
      <c r="AG16" s="23">
        <f t="array" ref="AG16">AF16*(1+INDEX(BPCiObIC!$B$2:$AG$43,MATCH($A16,BPCiObIC!$A$2:$A$43,0),MATCH(AG$2,BPCiObIC!$B$1:$AG$1,0)))</f>
        <v>133049998106766</v>
      </c>
      <c r="AH16" s="23">
        <f t="array" ref="AH16">AG16*(1+INDEX(BPCiObIC!$B$2:$AG$43,MATCH($A16,BPCiObIC!$A$2:$A$43,0),MATCH(AH$2,BPCiObIC!$B$1:$AG$1,0)))</f>
        <v>135644277771661</v>
      </c>
    </row>
    <row r="17">
      <c r="A17" s="3" t="s">
        <v>114</v>
      </c>
      <c r="B17" s="3" t="s">
        <v>158</v>
      </c>
      <c r="C17" s="3" t="s">
        <v>84</v>
      </c>
      <c r="D17" s="36">
        <f>SUMIFS('Adjusted Elec'!$L$2:$L$20,'Adjusted Elec'!$I$2:$I$20,$C17)</f>
        <v>0</v>
      </c>
      <c r="E17" s="23">
        <f t="array" ref="E17">D17*(1+INDEX(BPCiObIC!$B$2:$AG$43,MATCH($A17,BPCiObIC!$A$2:$A$43,0),MATCH(E$2,BPCiObIC!$B$1:$AG$1,0)))</f>
        <v>0</v>
      </c>
      <c r="F17" s="23">
        <f t="array" ref="F17">E17*(1+INDEX(BPCiObIC!$B$2:$AG$43,MATCH($A17,BPCiObIC!$A$2:$A$43,0),MATCH(F$2,BPCiObIC!$B$1:$AG$1,0)))</f>
        <v>0</v>
      </c>
      <c r="G17" s="23">
        <f t="array" ref="G17">F17*(1+INDEX(BPCiObIC!$B$2:$AG$43,MATCH($A17,BPCiObIC!$A$2:$A$43,0),MATCH(G$2,BPCiObIC!$B$1:$AG$1,0)))</f>
        <v>0</v>
      </c>
      <c r="H17" s="23">
        <f t="array" ref="H17">G17*(1+INDEX(BPCiObIC!$B$2:$AG$43,MATCH($A17,BPCiObIC!$A$2:$A$43,0),MATCH(H$2,BPCiObIC!$B$1:$AG$1,0)))</f>
        <v>0</v>
      </c>
      <c r="I17" s="23">
        <f t="array" ref="I17">H17*(1+INDEX(BPCiObIC!$B$2:$AG$43,MATCH($A17,BPCiObIC!$A$2:$A$43,0),MATCH(I$2,BPCiObIC!$B$1:$AG$1,0)))</f>
        <v>0</v>
      </c>
      <c r="J17" s="23">
        <f t="array" ref="J17">I17*(1+INDEX(BPCiObIC!$B$2:$AG$43,MATCH($A17,BPCiObIC!$A$2:$A$43,0),MATCH(J$2,BPCiObIC!$B$1:$AG$1,0)))</f>
        <v>0</v>
      </c>
      <c r="K17" s="23">
        <f t="array" ref="K17">J17*(1+INDEX(BPCiObIC!$B$2:$AG$43,MATCH($A17,BPCiObIC!$A$2:$A$43,0),MATCH(K$2,BPCiObIC!$B$1:$AG$1,0)))</f>
        <v>0</v>
      </c>
      <c r="L17" s="23">
        <f t="array" ref="L17">K17*(1+INDEX(BPCiObIC!$B$2:$AG$43,MATCH($A17,BPCiObIC!$A$2:$A$43,0),MATCH(L$2,BPCiObIC!$B$1:$AG$1,0)))</f>
        <v>0</v>
      </c>
      <c r="M17" s="23">
        <f t="array" ref="M17">L17*(1+INDEX(BPCiObIC!$B$2:$AG$43,MATCH($A17,BPCiObIC!$A$2:$A$43,0),MATCH(M$2,BPCiObIC!$B$1:$AG$1,0)))</f>
        <v>0</v>
      </c>
      <c r="N17" s="23">
        <f t="array" ref="N17">M17*(1+INDEX(BPCiObIC!$B$2:$AG$43,MATCH($A17,BPCiObIC!$A$2:$A$43,0),MATCH(N$2,BPCiObIC!$B$1:$AG$1,0)))</f>
        <v>0</v>
      </c>
      <c r="O17" s="23">
        <f t="array" ref="O17">N17*(1+INDEX(BPCiObIC!$B$2:$AG$43,MATCH($A17,BPCiObIC!$A$2:$A$43,0),MATCH(O$2,BPCiObIC!$B$1:$AG$1,0)))</f>
        <v>0</v>
      </c>
      <c r="P17" s="23">
        <f t="array" ref="P17">O17*(1+INDEX(BPCiObIC!$B$2:$AG$43,MATCH($A17,BPCiObIC!$A$2:$A$43,0),MATCH(P$2,BPCiObIC!$B$1:$AG$1,0)))</f>
        <v>0</v>
      </c>
      <c r="Q17" s="23">
        <f t="array" ref="Q17">P17*(1+INDEX(BPCiObIC!$B$2:$AG$43,MATCH($A17,BPCiObIC!$A$2:$A$43,0),MATCH(Q$2,BPCiObIC!$B$1:$AG$1,0)))</f>
        <v>0</v>
      </c>
      <c r="R17" s="23">
        <f t="array" ref="R17">Q17*(1+INDEX(BPCiObIC!$B$2:$AG$43,MATCH($A17,BPCiObIC!$A$2:$A$43,0),MATCH(R$2,BPCiObIC!$B$1:$AG$1,0)))</f>
        <v>0</v>
      </c>
      <c r="S17" s="23">
        <f t="array" ref="S17">R17*(1+INDEX(BPCiObIC!$B$2:$AG$43,MATCH($A17,BPCiObIC!$A$2:$A$43,0),MATCH(S$2,BPCiObIC!$B$1:$AG$1,0)))</f>
        <v>0</v>
      </c>
      <c r="T17" s="23">
        <f t="array" ref="T17">S17*(1+INDEX(BPCiObIC!$B$2:$AG$43,MATCH($A17,BPCiObIC!$A$2:$A$43,0),MATCH(T$2,BPCiObIC!$B$1:$AG$1,0)))</f>
        <v>0</v>
      </c>
      <c r="U17" s="23">
        <f t="array" ref="U17">T17*(1+INDEX(BPCiObIC!$B$2:$AG$43,MATCH($A17,BPCiObIC!$A$2:$A$43,0),MATCH(U$2,BPCiObIC!$B$1:$AG$1,0)))</f>
        <v>0</v>
      </c>
      <c r="V17" s="23">
        <f t="array" ref="V17">U17*(1+INDEX(BPCiObIC!$B$2:$AG$43,MATCH($A17,BPCiObIC!$A$2:$A$43,0),MATCH(V$2,BPCiObIC!$B$1:$AG$1,0)))</f>
        <v>0</v>
      </c>
      <c r="W17" s="23">
        <f t="array" ref="W17">V17*(1+INDEX(BPCiObIC!$B$2:$AG$43,MATCH($A17,BPCiObIC!$A$2:$A$43,0),MATCH(W$2,BPCiObIC!$B$1:$AG$1,0)))</f>
        <v>0</v>
      </c>
      <c r="X17" s="23">
        <f t="array" ref="X17">W17*(1+INDEX(BPCiObIC!$B$2:$AG$43,MATCH($A17,BPCiObIC!$A$2:$A$43,0),MATCH(X$2,BPCiObIC!$B$1:$AG$1,0)))</f>
        <v>0</v>
      </c>
      <c r="Y17" s="23">
        <f t="array" ref="Y17">X17*(1+INDEX(BPCiObIC!$B$2:$AG$43,MATCH($A17,BPCiObIC!$A$2:$A$43,0),MATCH(Y$2,BPCiObIC!$B$1:$AG$1,0)))</f>
        <v>0</v>
      </c>
      <c r="Z17" s="23">
        <f t="array" ref="Z17">Y17*(1+INDEX(BPCiObIC!$B$2:$AG$43,MATCH($A17,BPCiObIC!$A$2:$A$43,0),MATCH(Z$2,BPCiObIC!$B$1:$AG$1,0)))</f>
        <v>0</v>
      </c>
      <c r="AA17" s="23">
        <f t="array" ref="AA17">Z17*(1+INDEX(BPCiObIC!$B$2:$AG$43,MATCH($A17,BPCiObIC!$A$2:$A$43,0),MATCH(AA$2,BPCiObIC!$B$1:$AG$1,0)))</f>
        <v>0</v>
      </c>
      <c r="AB17" s="23">
        <f t="array" ref="AB17">AA17*(1+INDEX(BPCiObIC!$B$2:$AG$43,MATCH($A17,BPCiObIC!$A$2:$A$43,0),MATCH(AB$2,BPCiObIC!$B$1:$AG$1,0)))</f>
        <v>0</v>
      </c>
      <c r="AC17" s="23">
        <f t="array" ref="AC17">AB17*(1+INDEX(BPCiObIC!$B$2:$AG$43,MATCH($A17,BPCiObIC!$A$2:$A$43,0),MATCH(AC$2,BPCiObIC!$B$1:$AG$1,0)))</f>
        <v>0</v>
      </c>
      <c r="AD17" s="23">
        <f t="array" ref="AD17">AC17*(1+INDEX(BPCiObIC!$B$2:$AG$43,MATCH($A17,BPCiObIC!$A$2:$A$43,0),MATCH(AD$2,BPCiObIC!$B$1:$AG$1,0)))</f>
        <v>0</v>
      </c>
      <c r="AE17" s="23">
        <f t="array" ref="AE17">AD17*(1+INDEX(BPCiObIC!$B$2:$AG$43,MATCH($A17,BPCiObIC!$A$2:$A$43,0),MATCH(AE$2,BPCiObIC!$B$1:$AG$1,0)))</f>
        <v>0</v>
      </c>
      <c r="AF17" s="23">
        <f t="array" ref="AF17">AE17*(1+INDEX(BPCiObIC!$B$2:$AG$43,MATCH($A17,BPCiObIC!$A$2:$A$43,0),MATCH(AF$2,BPCiObIC!$B$1:$AG$1,0)))</f>
        <v>0</v>
      </c>
      <c r="AG17" s="23">
        <f t="array" ref="AG17">AF17*(1+INDEX(BPCiObIC!$B$2:$AG$43,MATCH($A17,BPCiObIC!$A$2:$A$43,0),MATCH(AG$2,BPCiObIC!$B$1:$AG$1,0)))</f>
        <v>0</v>
      </c>
      <c r="AH17" s="23">
        <f t="array" ref="AH17">AG17*(1+INDEX(BPCiObIC!$B$2:$AG$43,MATCH($A17,BPCiObIC!$A$2:$A$43,0),MATCH(AH$2,BPCiObIC!$B$1:$AG$1,0)))</f>
        <v>0</v>
      </c>
    </row>
    <row r="18">
      <c r="A18" s="3" t="s">
        <v>115</v>
      </c>
      <c r="B18" s="3" t="s">
        <v>158</v>
      </c>
      <c r="C18" s="3" t="s">
        <v>116</v>
      </c>
      <c r="D18" s="36">
        <f>SUMIFS('Adjusted Elec'!$L$2:$L$20,'Adjusted Elec'!$I$2:$I$20,$C18)</f>
        <v>15718116585126</v>
      </c>
      <c r="E18" s="23">
        <f t="array" ref="E18">D18*(1+INDEX(BPCiObIC!$B$2:$AG$43,MATCH($A18,BPCiObIC!$A$2:$A$43,0),MATCH(E$2,BPCiObIC!$B$1:$AG$1,0)))</f>
        <v>16424053768091</v>
      </c>
      <c r="F18" s="23">
        <f t="array" ref="F18">E18*(1+INDEX(BPCiObIC!$B$2:$AG$43,MATCH($A18,BPCiObIC!$A$2:$A$43,0),MATCH(F$2,BPCiObIC!$B$1:$AG$1,0)))</f>
        <v>17129990951056</v>
      </c>
      <c r="G18" s="23">
        <f t="array" ref="G18">F18*(1+INDEX(BPCiObIC!$B$2:$AG$43,MATCH($A18,BPCiObIC!$A$2:$A$43,0),MATCH(G$2,BPCiObIC!$B$1:$AG$1,0)))</f>
        <v>17835928134022</v>
      </c>
      <c r="H18" s="23">
        <f t="array" ref="H18">G18*(1+INDEX(BPCiObIC!$B$2:$AG$43,MATCH($A18,BPCiObIC!$A$2:$A$43,0),MATCH(H$2,BPCiObIC!$B$1:$AG$1,0)))</f>
        <v>18541865316987</v>
      </c>
      <c r="I18" s="23">
        <f t="array" ref="I18">H18*(1+INDEX(BPCiObIC!$B$2:$AG$43,MATCH($A18,BPCiObIC!$A$2:$A$43,0),MATCH(I$2,BPCiObIC!$B$1:$AG$1,0)))</f>
        <v>19247802499952</v>
      </c>
      <c r="J18" s="23">
        <f t="array" ref="J18">I18*(1+INDEX(BPCiObIC!$B$2:$AG$43,MATCH($A18,BPCiObIC!$A$2:$A$43,0),MATCH(J$2,BPCiObIC!$B$1:$AG$1,0)))</f>
        <v>19953739682917</v>
      </c>
      <c r="K18" s="23">
        <f t="array" ref="K18">J18*(1+INDEX(BPCiObIC!$B$2:$AG$43,MATCH($A18,BPCiObIC!$A$2:$A$43,0),MATCH(K$2,BPCiObIC!$B$1:$AG$1,0)))</f>
        <v>20659676865882</v>
      </c>
      <c r="L18" s="23">
        <f t="array" ref="L18">K18*(1+INDEX(BPCiObIC!$B$2:$AG$43,MATCH($A18,BPCiObIC!$A$2:$A$43,0),MATCH(L$2,BPCiObIC!$B$1:$AG$1,0)))</f>
        <v>21365614048847</v>
      </c>
      <c r="M18" s="23">
        <f t="array" ref="M18">L18*(1+INDEX(BPCiObIC!$B$2:$AG$43,MATCH($A18,BPCiObIC!$A$2:$A$43,0),MATCH(M$2,BPCiObIC!$B$1:$AG$1,0)))</f>
        <v>22071551231812</v>
      </c>
      <c r="N18" s="23">
        <f t="array" ref="N18">M18*(1+INDEX(BPCiObIC!$B$2:$AG$43,MATCH($A18,BPCiObIC!$A$2:$A$43,0),MATCH(N$2,BPCiObIC!$B$1:$AG$1,0)))</f>
        <v>22777488414777</v>
      </c>
      <c r="O18" s="23">
        <f t="array" ref="O18">N18*(1+INDEX(BPCiObIC!$B$2:$AG$43,MATCH($A18,BPCiObIC!$A$2:$A$43,0),MATCH(O$2,BPCiObIC!$B$1:$AG$1,0)))</f>
        <v>23483425597743</v>
      </c>
      <c r="P18" s="23">
        <f t="array" ref="P18">O18*(1+INDEX(BPCiObIC!$B$2:$AG$43,MATCH($A18,BPCiObIC!$A$2:$A$43,0),MATCH(P$2,BPCiObIC!$B$1:$AG$1,0)))</f>
        <v>24189362780708</v>
      </c>
      <c r="Q18" s="23">
        <f t="array" ref="Q18">P18*(1+INDEX(BPCiObIC!$B$2:$AG$43,MATCH($A18,BPCiObIC!$A$2:$A$43,0),MATCH(Q$2,BPCiObIC!$B$1:$AG$1,0)))</f>
        <v>24895299963673</v>
      </c>
      <c r="R18" s="23">
        <f t="array" ref="R18">Q18*(1+INDEX(BPCiObIC!$B$2:$AG$43,MATCH($A18,BPCiObIC!$A$2:$A$43,0),MATCH(R$2,BPCiObIC!$B$1:$AG$1,0)))</f>
        <v>25601237146638</v>
      </c>
      <c r="S18" s="23">
        <f t="array" ref="S18">R18*(1+INDEX(BPCiObIC!$B$2:$AG$43,MATCH($A18,BPCiObIC!$A$2:$A$43,0),MATCH(S$2,BPCiObIC!$B$1:$AG$1,0)))</f>
        <v>26307174329603</v>
      </c>
      <c r="T18" s="23">
        <f t="array" ref="T18">S18*(1+INDEX(BPCiObIC!$B$2:$AG$43,MATCH($A18,BPCiObIC!$A$2:$A$43,0),MATCH(T$2,BPCiObIC!$B$1:$AG$1,0)))</f>
        <v>27013111512568</v>
      </c>
      <c r="U18" s="23">
        <f t="array" ref="U18">T18*(1+INDEX(BPCiObIC!$B$2:$AG$43,MATCH($A18,BPCiObIC!$A$2:$A$43,0),MATCH(U$2,BPCiObIC!$B$1:$AG$1,0)))</f>
        <v>27719048695533</v>
      </c>
      <c r="V18" s="23">
        <f t="array" ref="V18">U18*(1+INDEX(BPCiObIC!$B$2:$AG$43,MATCH($A18,BPCiObIC!$A$2:$A$43,0),MATCH(V$2,BPCiObIC!$B$1:$AG$1,0)))</f>
        <v>28424985878498</v>
      </c>
      <c r="W18" s="23">
        <f t="array" ref="W18">V18*(1+INDEX(BPCiObIC!$B$2:$AG$43,MATCH($A18,BPCiObIC!$A$2:$A$43,0),MATCH(W$2,BPCiObIC!$B$1:$AG$1,0)))</f>
        <v>29130923061464</v>
      </c>
      <c r="X18" s="23">
        <f t="array" ref="X18">W18*(1+INDEX(BPCiObIC!$B$2:$AG$43,MATCH($A18,BPCiObIC!$A$2:$A$43,0),MATCH(X$2,BPCiObIC!$B$1:$AG$1,0)))</f>
        <v>29836860244429</v>
      </c>
      <c r="Y18" s="23">
        <f t="array" ref="Y18">X18*(1+INDEX(BPCiObIC!$B$2:$AG$43,MATCH($A18,BPCiObIC!$A$2:$A$43,0),MATCH(Y$2,BPCiObIC!$B$1:$AG$1,0)))</f>
        <v>30542797427394</v>
      </c>
      <c r="Z18" s="23">
        <f t="array" ref="Z18">Y18*(1+INDEX(BPCiObIC!$B$2:$AG$43,MATCH($A18,BPCiObIC!$A$2:$A$43,0),MATCH(Z$2,BPCiObIC!$B$1:$AG$1,0)))</f>
        <v>31248734610359</v>
      </c>
      <c r="AA18" s="23">
        <f t="array" ref="AA18">Z18*(1+INDEX(BPCiObIC!$B$2:$AG$43,MATCH($A18,BPCiObIC!$A$2:$A$43,0),MATCH(AA$2,BPCiObIC!$B$1:$AG$1,0)))</f>
        <v>31954671793324</v>
      </c>
      <c r="AB18" s="23">
        <f t="array" ref="AB18">AA18*(1+INDEX(BPCiObIC!$B$2:$AG$43,MATCH($A18,BPCiObIC!$A$2:$A$43,0),MATCH(AB$2,BPCiObIC!$B$1:$AG$1,0)))</f>
        <v>32660608976289</v>
      </c>
      <c r="AC18" s="23">
        <f t="array" ref="AC18">AB18*(1+INDEX(BPCiObIC!$B$2:$AG$43,MATCH($A18,BPCiObIC!$A$2:$A$43,0),MATCH(AC$2,BPCiObIC!$B$1:$AG$1,0)))</f>
        <v>33366546159254</v>
      </c>
      <c r="AD18" s="23">
        <f t="array" ref="AD18">AC18*(1+INDEX(BPCiObIC!$B$2:$AG$43,MATCH($A18,BPCiObIC!$A$2:$A$43,0),MATCH(AD$2,BPCiObIC!$B$1:$AG$1,0)))</f>
        <v>34072483342219</v>
      </c>
      <c r="AE18" s="23">
        <f t="array" ref="AE18">AD18*(1+INDEX(BPCiObIC!$B$2:$AG$43,MATCH($A18,BPCiObIC!$A$2:$A$43,0),MATCH(AE$2,BPCiObIC!$B$1:$AG$1,0)))</f>
        <v>34778420525185</v>
      </c>
      <c r="AF18" s="23">
        <f t="array" ref="AF18">AE18*(1+INDEX(BPCiObIC!$B$2:$AG$43,MATCH($A18,BPCiObIC!$A$2:$A$43,0),MATCH(AF$2,BPCiObIC!$B$1:$AG$1,0)))</f>
        <v>35484357708150</v>
      </c>
      <c r="AG18" s="23">
        <f t="array" ref="AG18">AF18*(1+INDEX(BPCiObIC!$B$2:$AG$43,MATCH($A18,BPCiObIC!$A$2:$A$43,0),MATCH(AG$2,BPCiObIC!$B$1:$AG$1,0)))</f>
        <v>36190294891115</v>
      </c>
      <c r="AH18" s="23">
        <f t="array" ref="AH18">AG18*(1+INDEX(BPCiObIC!$B$2:$AG$43,MATCH($A18,BPCiObIC!$A$2:$A$43,0),MATCH(AH$2,BPCiObIC!$B$1:$AG$1,0)))</f>
        <v>36896232074080</v>
      </c>
    </row>
    <row r="19">
      <c r="A19" s="3" t="s">
        <v>117</v>
      </c>
      <c r="B19" s="3" t="s">
        <v>158</v>
      </c>
      <c r="C19" s="3" t="s">
        <v>118</v>
      </c>
      <c r="D19" s="36">
        <f>SUMIFS('Adjusted Elec'!$L$2:$L$20,'Adjusted Elec'!$I$2:$I$20,$C19)</f>
        <v>0</v>
      </c>
      <c r="E19" s="23">
        <f t="array" ref="E19">D19*(1+INDEX(BPCiObIC!$B$2:$AG$43,MATCH($A19,BPCiObIC!$A$2:$A$43,0),MATCH(E$2,BPCiObIC!$B$1:$AG$1,0)))</f>
        <v>0</v>
      </c>
      <c r="F19" s="23">
        <f t="array" ref="F19">E19*(1+INDEX(BPCiObIC!$B$2:$AG$43,MATCH($A19,BPCiObIC!$A$2:$A$43,0),MATCH(F$2,BPCiObIC!$B$1:$AG$1,0)))</f>
        <v>0</v>
      </c>
      <c r="G19" s="23">
        <f t="array" ref="G19">F19*(1+INDEX(BPCiObIC!$B$2:$AG$43,MATCH($A19,BPCiObIC!$A$2:$A$43,0),MATCH(G$2,BPCiObIC!$B$1:$AG$1,0)))</f>
        <v>0</v>
      </c>
      <c r="H19" s="23">
        <f t="array" ref="H19">G19*(1+INDEX(BPCiObIC!$B$2:$AG$43,MATCH($A19,BPCiObIC!$A$2:$A$43,0),MATCH(H$2,BPCiObIC!$B$1:$AG$1,0)))</f>
        <v>0</v>
      </c>
      <c r="I19" s="23">
        <f t="array" ref="I19">H19*(1+INDEX(BPCiObIC!$B$2:$AG$43,MATCH($A19,BPCiObIC!$A$2:$A$43,0),MATCH(I$2,BPCiObIC!$B$1:$AG$1,0)))</f>
        <v>0</v>
      </c>
      <c r="J19" s="23">
        <f t="array" ref="J19">I19*(1+INDEX(BPCiObIC!$B$2:$AG$43,MATCH($A19,BPCiObIC!$A$2:$A$43,0),MATCH(J$2,BPCiObIC!$B$1:$AG$1,0)))</f>
        <v>0</v>
      </c>
      <c r="K19" s="23">
        <f t="array" ref="K19">J19*(1+INDEX(BPCiObIC!$B$2:$AG$43,MATCH($A19,BPCiObIC!$A$2:$A$43,0),MATCH(K$2,BPCiObIC!$B$1:$AG$1,0)))</f>
        <v>0</v>
      </c>
      <c r="L19" s="23">
        <f t="array" ref="L19">K19*(1+INDEX(BPCiObIC!$B$2:$AG$43,MATCH($A19,BPCiObIC!$A$2:$A$43,0),MATCH(L$2,BPCiObIC!$B$1:$AG$1,0)))</f>
        <v>0</v>
      </c>
      <c r="M19" s="23">
        <f t="array" ref="M19">L19*(1+INDEX(BPCiObIC!$B$2:$AG$43,MATCH($A19,BPCiObIC!$A$2:$A$43,0),MATCH(M$2,BPCiObIC!$B$1:$AG$1,0)))</f>
        <v>0</v>
      </c>
      <c r="N19" s="23">
        <f t="array" ref="N19">M19*(1+INDEX(BPCiObIC!$B$2:$AG$43,MATCH($A19,BPCiObIC!$A$2:$A$43,0),MATCH(N$2,BPCiObIC!$B$1:$AG$1,0)))</f>
        <v>0</v>
      </c>
      <c r="O19" s="23">
        <f t="array" ref="O19">N19*(1+INDEX(BPCiObIC!$B$2:$AG$43,MATCH($A19,BPCiObIC!$A$2:$A$43,0),MATCH(O$2,BPCiObIC!$B$1:$AG$1,0)))</f>
        <v>0</v>
      </c>
      <c r="P19" s="23">
        <f t="array" ref="P19">O19*(1+INDEX(BPCiObIC!$B$2:$AG$43,MATCH($A19,BPCiObIC!$A$2:$A$43,0),MATCH(P$2,BPCiObIC!$B$1:$AG$1,0)))</f>
        <v>0</v>
      </c>
      <c r="Q19" s="23">
        <f t="array" ref="Q19">P19*(1+INDEX(BPCiObIC!$B$2:$AG$43,MATCH($A19,BPCiObIC!$A$2:$A$43,0),MATCH(Q$2,BPCiObIC!$B$1:$AG$1,0)))</f>
        <v>0</v>
      </c>
      <c r="R19" s="23">
        <f t="array" ref="R19">Q19*(1+INDEX(BPCiObIC!$B$2:$AG$43,MATCH($A19,BPCiObIC!$A$2:$A$43,0),MATCH(R$2,BPCiObIC!$B$1:$AG$1,0)))</f>
        <v>0</v>
      </c>
      <c r="S19" s="23">
        <f t="array" ref="S19">R19*(1+INDEX(BPCiObIC!$B$2:$AG$43,MATCH($A19,BPCiObIC!$A$2:$A$43,0),MATCH(S$2,BPCiObIC!$B$1:$AG$1,0)))</f>
        <v>0</v>
      </c>
      <c r="T19" s="23">
        <f t="array" ref="T19">S19*(1+INDEX(BPCiObIC!$B$2:$AG$43,MATCH($A19,BPCiObIC!$A$2:$A$43,0),MATCH(T$2,BPCiObIC!$B$1:$AG$1,0)))</f>
        <v>0</v>
      </c>
      <c r="U19" s="23">
        <f t="array" ref="U19">T19*(1+INDEX(BPCiObIC!$B$2:$AG$43,MATCH($A19,BPCiObIC!$A$2:$A$43,0),MATCH(U$2,BPCiObIC!$B$1:$AG$1,0)))</f>
        <v>0</v>
      </c>
      <c r="V19" s="23">
        <f t="array" ref="V19">U19*(1+INDEX(BPCiObIC!$B$2:$AG$43,MATCH($A19,BPCiObIC!$A$2:$A$43,0),MATCH(V$2,BPCiObIC!$B$1:$AG$1,0)))</f>
        <v>0</v>
      </c>
      <c r="W19" s="23">
        <f t="array" ref="W19">V19*(1+INDEX(BPCiObIC!$B$2:$AG$43,MATCH($A19,BPCiObIC!$A$2:$A$43,0),MATCH(W$2,BPCiObIC!$B$1:$AG$1,0)))</f>
        <v>0</v>
      </c>
      <c r="X19" s="23">
        <f t="array" ref="X19">W19*(1+INDEX(BPCiObIC!$B$2:$AG$43,MATCH($A19,BPCiObIC!$A$2:$A$43,0),MATCH(X$2,BPCiObIC!$B$1:$AG$1,0)))</f>
        <v>0</v>
      </c>
      <c r="Y19" s="23">
        <f t="array" ref="Y19">X19*(1+INDEX(BPCiObIC!$B$2:$AG$43,MATCH($A19,BPCiObIC!$A$2:$A$43,0),MATCH(Y$2,BPCiObIC!$B$1:$AG$1,0)))</f>
        <v>0</v>
      </c>
      <c r="Z19" s="23">
        <f t="array" ref="Z19">Y19*(1+INDEX(BPCiObIC!$B$2:$AG$43,MATCH($A19,BPCiObIC!$A$2:$A$43,0),MATCH(Z$2,BPCiObIC!$B$1:$AG$1,0)))</f>
        <v>0</v>
      </c>
      <c r="AA19" s="23">
        <f t="array" ref="AA19">Z19*(1+INDEX(BPCiObIC!$B$2:$AG$43,MATCH($A19,BPCiObIC!$A$2:$A$43,0),MATCH(AA$2,BPCiObIC!$B$1:$AG$1,0)))</f>
        <v>0</v>
      </c>
      <c r="AB19" s="23">
        <f t="array" ref="AB19">AA19*(1+INDEX(BPCiObIC!$B$2:$AG$43,MATCH($A19,BPCiObIC!$A$2:$A$43,0),MATCH(AB$2,BPCiObIC!$B$1:$AG$1,0)))</f>
        <v>0</v>
      </c>
      <c r="AC19" s="23">
        <f t="array" ref="AC19">AB19*(1+INDEX(BPCiObIC!$B$2:$AG$43,MATCH($A19,BPCiObIC!$A$2:$A$43,0),MATCH(AC$2,BPCiObIC!$B$1:$AG$1,0)))</f>
        <v>0</v>
      </c>
      <c r="AD19" s="23">
        <f t="array" ref="AD19">AC19*(1+INDEX(BPCiObIC!$B$2:$AG$43,MATCH($A19,BPCiObIC!$A$2:$A$43,0),MATCH(AD$2,BPCiObIC!$B$1:$AG$1,0)))</f>
        <v>0</v>
      </c>
      <c r="AE19" s="23">
        <f t="array" ref="AE19">AD19*(1+INDEX(BPCiObIC!$B$2:$AG$43,MATCH($A19,BPCiObIC!$A$2:$A$43,0),MATCH(AE$2,BPCiObIC!$B$1:$AG$1,0)))</f>
        <v>0</v>
      </c>
      <c r="AF19" s="23">
        <f t="array" ref="AF19">AE19*(1+INDEX(BPCiObIC!$B$2:$AG$43,MATCH($A19,BPCiObIC!$A$2:$A$43,0),MATCH(AF$2,BPCiObIC!$B$1:$AG$1,0)))</f>
        <v>0</v>
      </c>
      <c r="AG19" s="23">
        <f t="array" ref="AG19">AF19*(1+INDEX(BPCiObIC!$B$2:$AG$43,MATCH($A19,BPCiObIC!$A$2:$A$43,0),MATCH(AG$2,BPCiObIC!$B$1:$AG$1,0)))</f>
        <v>0</v>
      </c>
      <c r="AH19" s="23">
        <f t="array" ref="AH19">AG19*(1+INDEX(BPCiObIC!$B$2:$AG$43,MATCH($A19,BPCiObIC!$A$2:$A$43,0),MATCH(AH$2,BPCiObIC!$B$1:$AG$1,0)))</f>
        <v>0</v>
      </c>
    </row>
    <row r="20">
      <c r="A20" s="3" t="s">
        <v>119</v>
      </c>
      <c r="B20" s="3" t="s">
        <v>158</v>
      </c>
      <c r="C20" s="3" t="s">
        <v>120</v>
      </c>
      <c r="D20" s="36">
        <f>SUMIFS('Adjusted Elec'!$L$2:$L$20,'Adjusted Elec'!$I$2:$I$20,$C20)</f>
        <v>0</v>
      </c>
      <c r="E20" s="23">
        <f t="array" ref="E20">D20*(1+INDEX(BPCiObIC!$B$2:$AG$43,MATCH($A20,BPCiObIC!$A$2:$A$43,0),MATCH(E$2,BPCiObIC!$B$1:$AG$1,0)))</f>
        <v>0</v>
      </c>
      <c r="F20" s="23">
        <f t="array" ref="F20">E20*(1+INDEX(BPCiObIC!$B$2:$AG$43,MATCH($A20,BPCiObIC!$A$2:$A$43,0),MATCH(F$2,BPCiObIC!$B$1:$AG$1,0)))</f>
        <v>0</v>
      </c>
      <c r="G20" s="23">
        <f t="array" ref="G20">F20*(1+INDEX(BPCiObIC!$B$2:$AG$43,MATCH($A20,BPCiObIC!$A$2:$A$43,0),MATCH(G$2,BPCiObIC!$B$1:$AG$1,0)))</f>
        <v>0</v>
      </c>
      <c r="H20" s="23">
        <f t="array" ref="H20">G20*(1+INDEX(BPCiObIC!$B$2:$AG$43,MATCH($A20,BPCiObIC!$A$2:$A$43,0),MATCH(H$2,BPCiObIC!$B$1:$AG$1,0)))</f>
        <v>0</v>
      </c>
      <c r="I20" s="23">
        <f t="array" ref="I20">H20*(1+INDEX(BPCiObIC!$B$2:$AG$43,MATCH($A20,BPCiObIC!$A$2:$A$43,0),MATCH(I$2,BPCiObIC!$B$1:$AG$1,0)))</f>
        <v>0</v>
      </c>
      <c r="J20" s="23">
        <f t="array" ref="J20">I20*(1+INDEX(BPCiObIC!$B$2:$AG$43,MATCH($A20,BPCiObIC!$A$2:$A$43,0),MATCH(J$2,BPCiObIC!$B$1:$AG$1,0)))</f>
        <v>0</v>
      </c>
      <c r="K20" s="23">
        <f t="array" ref="K20">J20*(1+INDEX(BPCiObIC!$B$2:$AG$43,MATCH($A20,BPCiObIC!$A$2:$A$43,0),MATCH(K$2,BPCiObIC!$B$1:$AG$1,0)))</f>
        <v>0</v>
      </c>
      <c r="L20" s="23">
        <f t="array" ref="L20">K20*(1+INDEX(BPCiObIC!$B$2:$AG$43,MATCH($A20,BPCiObIC!$A$2:$A$43,0),MATCH(L$2,BPCiObIC!$B$1:$AG$1,0)))</f>
        <v>0</v>
      </c>
      <c r="M20" s="23">
        <f t="array" ref="M20">L20*(1+INDEX(BPCiObIC!$B$2:$AG$43,MATCH($A20,BPCiObIC!$A$2:$A$43,0),MATCH(M$2,BPCiObIC!$B$1:$AG$1,0)))</f>
        <v>0</v>
      </c>
      <c r="N20" s="23">
        <f t="array" ref="N20">M20*(1+INDEX(BPCiObIC!$B$2:$AG$43,MATCH($A20,BPCiObIC!$A$2:$A$43,0),MATCH(N$2,BPCiObIC!$B$1:$AG$1,0)))</f>
        <v>0</v>
      </c>
      <c r="O20" s="23">
        <f t="array" ref="O20">N20*(1+INDEX(BPCiObIC!$B$2:$AG$43,MATCH($A20,BPCiObIC!$A$2:$A$43,0),MATCH(O$2,BPCiObIC!$B$1:$AG$1,0)))</f>
        <v>0</v>
      </c>
      <c r="P20" s="23">
        <f t="array" ref="P20">O20*(1+INDEX(BPCiObIC!$B$2:$AG$43,MATCH($A20,BPCiObIC!$A$2:$A$43,0),MATCH(P$2,BPCiObIC!$B$1:$AG$1,0)))</f>
        <v>0</v>
      </c>
      <c r="Q20" s="23">
        <f t="array" ref="Q20">P20*(1+INDEX(BPCiObIC!$B$2:$AG$43,MATCH($A20,BPCiObIC!$A$2:$A$43,0),MATCH(Q$2,BPCiObIC!$B$1:$AG$1,0)))</f>
        <v>0</v>
      </c>
      <c r="R20" s="23">
        <f t="array" ref="R20">Q20*(1+INDEX(BPCiObIC!$B$2:$AG$43,MATCH($A20,BPCiObIC!$A$2:$A$43,0),MATCH(R$2,BPCiObIC!$B$1:$AG$1,0)))</f>
        <v>0</v>
      </c>
      <c r="S20" s="23">
        <f t="array" ref="S20">R20*(1+INDEX(BPCiObIC!$B$2:$AG$43,MATCH($A20,BPCiObIC!$A$2:$A$43,0),MATCH(S$2,BPCiObIC!$B$1:$AG$1,0)))</f>
        <v>0</v>
      </c>
      <c r="T20" s="23">
        <f t="array" ref="T20">S20*(1+INDEX(BPCiObIC!$B$2:$AG$43,MATCH($A20,BPCiObIC!$A$2:$A$43,0),MATCH(T$2,BPCiObIC!$B$1:$AG$1,0)))</f>
        <v>0</v>
      </c>
      <c r="U20" s="23">
        <f t="array" ref="U20">T20*(1+INDEX(BPCiObIC!$B$2:$AG$43,MATCH($A20,BPCiObIC!$A$2:$A$43,0),MATCH(U$2,BPCiObIC!$B$1:$AG$1,0)))</f>
        <v>0</v>
      </c>
      <c r="V20" s="23">
        <f t="array" ref="V20">U20*(1+INDEX(BPCiObIC!$B$2:$AG$43,MATCH($A20,BPCiObIC!$A$2:$A$43,0),MATCH(V$2,BPCiObIC!$B$1:$AG$1,0)))</f>
        <v>0</v>
      </c>
      <c r="W20" s="23">
        <f t="array" ref="W20">V20*(1+INDEX(BPCiObIC!$B$2:$AG$43,MATCH($A20,BPCiObIC!$A$2:$A$43,0),MATCH(W$2,BPCiObIC!$B$1:$AG$1,0)))</f>
        <v>0</v>
      </c>
      <c r="X20" s="23">
        <f t="array" ref="X20">W20*(1+INDEX(BPCiObIC!$B$2:$AG$43,MATCH($A20,BPCiObIC!$A$2:$A$43,0),MATCH(X$2,BPCiObIC!$B$1:$AG$1,0)))</f>
        <v>0</v>
      </c>
      <c r="Y20" s="23">
        <f t="array" ref="Y20">X20*(1+INDEX(BPCiObIC!$B$2:$AG$43,MATCH($A20,BPCiObIC!$A$2:$A$43,0),MATCH(Y$2,BPCiObIC!$B$1:$AG$1,0)))</f>
        <v>0</v>
      </c>
      <c r="Z20" s="23">
        <f t="array" ref="Z20">Y20*(1+INDEX(BPCiObIC!$B$2:$AG$43,MATCH($A20,BPCiObIC!$A$2:$A$43,0),MATCH(Z$2,BPCiObIC!$B$1:$AG$1,0)))</f>
        <v>0</v>
      </c>
      <c r="AA20" s="23">
        <f t="array" ref="AA20">Z20*(1+INDEX(BPCiObIC!$B$2:$AG$43,MATCH($A20,BPCiObIC!$A$2:$A$43,0),MATCH(AA$2,BPCiObIC!$B$1:$AG$1,0)))</f>
        <v>0</v>
      </c>
      <c r="AB20" s="23">
        <f t="array" ref="AB20">AA20*(1+INDEX(BPCiObIC!$B$2:$AG$43,MATCH($A20,BPCiObIC!$A$2:$A$43,0),MATCH(AB$2,BPCiObIC!$B$1:$AG$1,0)))</f>
        <v>0</v>
      </c>
      <c r="AC20" s="23">
        <f t="array" ref="AC20">AB20*(1+INDEX(BPCiObIC!$B$2:$AG$43,MATCH($A20,BPCiObIC!$A$2:$A$43,0),MATCH(AC$2,BPCiObIC!$B$1:$AG$1,0)))</f>
        <v>0</v>
      </c>
      <c r="AD20" s="23">
        <f t="array" ref="AD20">AC20*(1+INDEX(BPCiObIC!$B$2:$AG$43,MATCH($A20,BPCiObIC!$A$2:$A$43,0),MATCH(AD$2,BPCiObIC!$B$1:$AG$1,0)))</f>
        <v>0</v>
      </c>
      <c r="AE20" s="23">
        <f t="array" ref="AE20">AD20*(1+INDEX(BPCiObIC!$B$2:$AG$43,MATCH($A20,BPCiObIC!$A$2:$A$43,0),MATCH(AE$2,BPCiObIC!$B$1:$AG$1,0)))</f>
        <v>0</v>
      </c>
      <c r="AF20" s="23">
        <f t="array" ref="AF20">AE20*(1+INDEX(BPCiObIC!$B$2:$AG$43,MATCH($A20,BPCiObIC!$A$2:$A$43,0),MATCH(AF$2,BPCiObIC!$B$1:$AG$1,0)))</f>
        <v>0</v>
      </c>
      <c r="AG20" s="23">
        <f t="array" ref="AG20">AF20*(1+INDEX(BPCiObIC!$B$2:$AG$43,MATCH($A20,BPCiObIC!$A$2:$A$43,0),MATCH(AG$2,BPCiObIC!$B$1:$AG$1,0)))</f>
        <v>0</v>
      </c>
      <c r="AH20" s="23">
        <f t="array" ref="AH20">AG20*(1+INDEX(BPCiObIC!$B$2:$AG$43,MATCH($A20,BPCiObIC!$A$2:$A$43,0),MATCH(AH$2,BPCiObIC!$B$1:$AG$1,0)))</f>
        <v>0</v>
      </c>
    </row>
    <row r="21" ht="15.75" customHeight="1">
      <c r="A21" s="3" t="s">
        <v>121</v>
      </c>
      <c r="B21" s="3" t="s">
        <v>158</v>
      </c>
      <c r="C21" s="3" t="s">
        <v>122</v>
      </c>
      <c r="D21" s="36">
        <f>SUMIFS('Adjusted Elec'!$L$2:$L$20,'Adjusted Elec'!$I$2:$I$20,$C21)</f>
        <v>0</v>
      </c>
      <c r="E21" s="23">
        <f t="array" ref="E21">D21*(1+INDEX(BPCiObIC!$B$2:$AG$43,MATCH($A21,BPCiObIC!$A$2:$A$43,0),MATCH(E$2,BPCiObIC!$B$1:$AG$1,0)))</f>
        <v>0</v>
      </c>
      <c r="F21" s="23">
        <f t="array" ref="F21">E21*(1+INDEX(BPCiObIC!$B$2:$AG$43,MATCH($A21,BPCiObIC!$A$2:$A$43,0),MATCH(F$2,BPCiObIC!$B$1:$AG$1,0)))</f>
        <v>0</v>
      </c>
      <c r="G21" s="23">
        <f t="array" ref="G21">F21*(1+INDEX(BPCiObIC!$B$2:$AG$43,MATCH($A21,BPCiObIC!$A$2:$A$43,0),MATCH(G$2,BPCiObIC!$B$1:$AG$1,0)))</f>
        <v>0</v>
      </c>
      <c r="H21" s="23">
        <f t="array" ref="H21">G21*(1+INDEX(BPCiObIC!$B$2:$AG$43,MATCH($A21,BPCiObIC!$A$2:$A$43,0),MATCH(H$2,BPCiObIC!$B$1:$AG$1,0)))</f>
        <v>0</v>
      </c>
      <c r="I21" s="23">
        <f t="array" ref="I21">H21*(1+INDEX(BPCiObIC!$B$2:$AG$43,MATCH($A21,BPCiObIC!$A$2:$A$43,0),MATCH(I$2,BPCiObIC!$B$1:$AG$1,0)))</f>
        <v>0</v>
      </c>
      <c r="J21" s="23">
        <f t="array" ref="J21">I21*(1+INDEX(BPCiObIC!$B$2:$AG$43,MATCH($A21,BPCiObIC!$A$2:$A$43,0),MATCH(J$2,BPCiObIC!$B$1:$AG$1,0)))</f>
        <v>0</v>
      </c>
      <c r="K21" s="23">
        <f t="array" ref="K21">J21*(1+INDEX(BPCiObIC!$B$2:$AG$43,MATCH($A21,BPCiObIC!$A$2:$A$43,0),MATCH(K$2,BPCiObIC!$B$1:$AG$1,0)))</f>
        <v>0</v>
      </c>
      <c r="L21" s="23">
        <f t="array" ref="L21">K21*(1+INDEX(BPCiObIC!$B$2:$AG$43,MATCH($A21,BPCiObIC!$A$2:$A$43,0),MATCH(L$2,BPCiObIC!$B$1:$AG$1,0)))</f>
        <v>0</v>
      </c>
      <c r="M21" s="23">
        <f t="array" ref="M21">L21*(1+INDEX(BPCiObIC!$B$2:$AG$43,MATCH($A21,BPCiObIC!$A$2:$A$43,0),MATCH(M$2,BPCiObIC!$B$1:$AG$1,0)))</f>
        <v>0</v>
      </c>
      <c r="N21" s="23">
        <f t="array" ref="N21">M21*(1+INDEX(BPCiObIC!$B$2:$AG$43,MATCH($A21,BPCiObIC!$A$2:$A$43,0),MATCH(N$2,BPCiObIC!$B$1:$AG$1,0)))</f>
        <v>0</v>
      </c>
      <c r="O21" s="23">
        <f t="array" ref="O21">N21*(1+INDEX(BPCiObIC!$B$2:$AG$43,MATCH($A21,BPCiObIC!$A$2:$A$43,0),MATCH(O$2,BPCiObIC!$B$1:$AG$1,0)))</f>
        <v>0</v>
      </c>
      <c r="P21" s="23">
        <f t="array" ref="P21">O21*(1+INDEX(BPCiObIC!$B$2:$AG$43,MATCH($A21,BPCiObIC!$A$2:$A$43,0),MATCH(P$2,BPCiObIC!$B$1:$AG$1,0)))</f>
        <v>0</v>
      </c>
      <c r="Q21" s="23">
        <f t="array" ref="Q21">P21*(1+INDEX(BPCiObIC!$B$2:$AG$43,MATCH($A21,BPCiObIC!$A$2:$A$43,0),MATCH(Q$2,BPCiObIC!$B$1:$AG$1,0)))</f>
        <v>0</v>
      </c>
      <c r="R21" s="23">
        <f t="array" ref="R21">Q21*(1+INDEX(BPCiObIC!$B$2:$AG$43,MATCH($A21,BPCiObIC!$A$2:$A$43,0),MATCH(R$2,BPCiObIC!$B$1:$AG$1,0)))</f>
        <v>0</v>
      </c>
      <c r="S21" s="23">
        <f t="array" ref="S21">R21*(1+INDEX(BPCiObIC!$B$2:$AG$43,MATCH($A21,BPCiObIC!$A$2:$A$43,0),MATCH(S$2,BPCiObIC!$B$1:$AG$1,0)))</f>
        <v>0</v>
      </c>
      <c r="T21" s="23">
        <f t="array" ref="T21">S21*(1+INDEX(BPCiObIC!$B$2:$AG$43,MATCH($A21,BPCiObIC!$A$2:$A$43,0),MATCH(T$2,BPCiObIC!$B$1:$AG$1,0)))</f>
        <v>0</v>
      </c>
      <c r="U21" s="23">
        <f t="array" ref="U21">T21*(1+INDEX(BPCiObIC!$B$2:$AG$43,MATCH($A21,BPCiObIC!$A$2:$A$43,0),MATCH(U$2,BPCiObIC!$B$1:$AG$1,0)))</f>
        <v>0</v>
      </c>
      <c r="V21" s="23">
        <f t="array" ref="V21">U21*(1+INDEX(BPCiObIC!$B$2:$AG$43,MATCH($A21,BPCiObIC!$A$2:$A$43,0),MATCH(V$2,BPCiObIC!$B$1:$AG$1,0)))</f>
        <v>0</v>
      </c>
      <c r="W21" s="23">
        <f t="array" ref="W21">V21*(1+INDEX(BPCiObIC!$B$2:$AG$43,MATCH($A21,BPCiObIC!$A$2:$A$43,0),MATCH(W$2,BPCiObIC!$B$1:$AG$1,0)))</f>
        <v>0</v>
      </c>
      <c r="X21" s="23">
        <f t="array" ref="X21">W21*(1+INDEX(BPCiObIC!$B$2:$AG$43,MATCH($A21,BPCiObIC!$A$2:$A$43,0),MATCH(X$2,BPCiObIC!$B$1:$AG$1,0)))</f>
        <v>0</v>
      </c>
      <c r="Y21" s="23">
        <f t="array" ref="Y21">X21*(1+INDEX(BPCiObIC!$B$2:$AG$43,MATCH($A21,BPCiObIC!$A$2:$A$43,0),MATCH(Y$2,BPCiObIC!$B$1:$AG$1,0)))</f>
        <v>0</v>
      </c>
      <c r="Z21" s="23">
        <f t="array" ref="Z21">Y21*(1+INDEX(BPCiObIC!$B$2:$AG$43,MATCH($A21,BPCiObIC!$A$2:$A$43,0),MATCH(Z$2,BPCiObIC!$B$1:$AG$1,0)))</f>
        <v>0</v>
      </c>
      <c r="AA21" s="23">
        <f t="array" ref="AA21">Z21*(1+INDEX(BPCiObIC!$B$2:$AG$43,MATCH($A21,BPCiObIC!$A$2:$A$43,0),MATCH(AA$2,BPCiObIC!$B$1:$AG$1,0)))</f>
        <v>0</v>
      </c>
      <c r="AB21" s="23">
        <f t="array" ref="AB21">AA21*(1+INDEX(BPCiObIC!$B$2:$AG$43,MATCH($A21,BPCiObIC!$A$2:$A$43,0),MATCH(AB$2,BPCiObIC!$B$1:$AG$1,0)))</f>
        <v>0</v>
      </c>
      <c r="AC21" s="23">
        <f t="array" ref="AC21">AB21*(1+INDEX(BPCiObIC!$B$2:$AG$43,MATCH($A21,BPCiObIC!$A$2:$A$43,0),MATCH(AC$2,BPCiObIC!$B$1:$AG$1,0)))</f>
        <v>0</v>
      </c>
      <c r="AD21" s="23">
        <f t="array" ref="AD21">AC21*(1+INDEX(BPCiObIC!$B$2:$AG$43,MATCH($A21,BPCiObIC!$A$2:$A$43,0),MATCH(AD$2,BPCiObIC!$B$1:$AG$1,0)))</f>
        <v>0</v>
      </c>
      <c r="AE21" s="23">
        <f t="array" ref="AE21">AD21*(1+INDEX(BPCiObIC!$B$2:$AG$43,MATCH($A21,BPCiObIC!$A$2:$A$43,0),MATCH(AE$2,BPCiObIC!$B$1:$AG$1,0)))</f>
        <v>0</v>
      </c>
      <c r="AF21" s="23">
        <f t="array" ref="AF21">AE21*(1+INDEX(BPCiObIC!$B$2:$AG$43,MATCH($A21,BPCiObIC!$A$2:$A$43,0),MATCH(AF$2,BPCiObIC!$B$1:$AG$1,0)))</f>
        <v>0</v>
      </c>
      <c r="AG21" s="23">
        <f t="array" ref="AG21">AF21*(1+INDEX(BPCiObIC!$B$2:$AG$43,MATCH($A21,BPCiObIC!$A$2:$A$43,0),MATCH(AG$2,BPCiObIC!$B$1:$AG$1,0)))</f>
        <v>0</v>
      </c>
      <c r="AH21" s="23">
        <f t="array" ref="AH21">AG21*(1+INDEX(BPCiObIC!$B$2:$AG$43,MATCH($A21,BPCiObIC!$A$2:$A$43,0),MATCH(AH$2,BPCiObIC!$B$1:$AG$1,0)))</f>
        <v>0</v>
      </c>
    </row>
    <row r="22" ht="15.75" customHeight="1">
      <c r="A22" s="3" t="s">
        <v>123</v>
      </c>
      <c r="B22" s="3" t="s">
        <v>158</v>
      </c>
      <c r="C22" s="3" t="s">
        <v>124</v>
      </c>
      <c r="D22" s="36">
        <f>SUMIFS('Adjusted Elec'!$L$2:$L$20,'Adjusted Elec'!$I$2:$I$20,$C22)</f>
        <v>7482648751114</v>
      </c>
      <c r="E22" s="23">
        <f t="array" ref="E22">D22*(1+INDEX(BPCiObIC!$B$2:$AG$43,MATCH($A22,BPCiObIC!$A$2:$A$43,0),MATCH(E$2,BPCiObIC!$B$1:$AG$1,0)))</f>
        <v>7818711613682</v>
      </c>
      <c r="F22" s="23">
        <f t="array" ref="F22">E22*(1+INDEX(BPCiObIC!$B$2:$AG$43,MATCH($A22,BPCiObIC!$A$2:$A$43,0),MATCH(F$2,BPCiObIC!$B$1:$AG$1,0)))</f>
        <v>8154774476249</v>
      </c>
      <c r="G22" s="23">
        <f t="array" ref="G22">F22*(1+INDEX(BPCiObIC!$B$2:$AG$43,MATCH($A22,BPCiObIC!$A$2:$A$43,0),MATCH(G$2,BPCiObIC!$B$1:$AG$1,0)))</f>
        <v>8490837338817</v>
      </c>
      <c r="H22" s="23">
        <f t="array" ref="H22">G22*(1+INDEX(BPCiObIC!$B$2:$AG$43,MATCH($A22,BPCiObIC!$A$2:$A$43,0),MATCH(H$2,BPCiObIC!$B$1:$AG$1,0)))</f>
        <v>8826900201385</v>
      </c>
      <c r="I22" s="23">
        <f t="array" ref="I22">H22*(1+INDEX(BPCiObIC!$B$2:$AG$43,MATCH($A22,BPCiObIC!$A$2:$A$43,0),MATCH(I$2,BPCiObIC!$B$1:$AG$1,0)))</f>
        <v>9162963063952</v>
      </c>
      <c r="J22" s="23">
        <f t="array" ref="J22">I22*(1+INDEX(BPCiObIC!$B$2:$AG$43,MATCH($A22,BPCiObIC!$A$2:$A$43,0),MATCH(J$2,BPCiObIC!$B$1:$AG$1,0)))</f>
        <v>9499025926520</v>
      </c>
      <c r="K22" s="23">
        <f t="array" ref="K22">J22*(1+INDEX(BPCiObIC!$B$2:$AG$43,MATCH($A22,BPCiObIC!$A$2:$A$43,0),MATCH(K$2,BPCiObIC!$B$1:$AG$1,0)))</f>
        <v>9835088789087</v>
      </c>
      <c r="L22" s="23">
        <f t="array" ref="L22">K22*(1+INDEX(BPCiObIC!$B$2:$AG$43,MATCH($A22,BPCiObIC!$A$2:$A$43,0),MATCH(L$2,BPCiObIC!$B$1:$AG$1,0)))</f>
        <v>10171151651655</v>
      </c>
      <c r="M22" s="23">
        <f t="array" ref="M22">L22*(1+INDEX(BPCiObIC!$B$2:$AG$43,MATCH($A22,BPCiObIC!$A$2:$A$43,0),MATCH(M$2,BPCiObIC!$B$1:$AG$1,0)))</f>
        <v>10507214514223</v>
      </c>
      <c r="N22" s="23">
        <f t="array" ref="N22">M22*(1+INDEX(BPCiObIC!$B$2:$AG$43,MATCH($A22,BPCiObIC!$A$2:$A$43,0),MATCH(N$2,BPCiObIC!$B$1:$AG$1,0)))</f>
        <v>10843277376790</v>
      </c>
      <c r="O22" s="23">
        <f t="array" ref="O22">N22*(1+INDEX(BPCiObIC!$B$2:$AG$43,MATCH($A22,BPCiObIC!$A$2:$A$43,0),MATCH(O$2,BPCiObIC!$B$1:$AG$1,0)))</f>
        <v>11179340239358</v>
      </c>
      <c r="P22" s="23">
        <f t="array" ref="P22">O22*(1+INDEX(BPCiObIC!$B$2:$AG$43,MATCH($A22,BPCiObIC!$A$2:$A$43,0),MATCH(P$2,BPCiObIC!$B$1:$AG$1,0)))</f>
        <v>11515403101926</v>
      </c>
      <c r="Q22" s="23">
        <f t="array" ref="Q22">P22*(1+INDEX(BPCiObIC!$B$2:$AG$43,MATCH($A22,BPCiObIC!$A$2:$A$43,0),MATCH(Q$2,BPCiObIC!$B$1:$AG$1,0)))</f>
        <v>11851465964493</v>
      </c>
      <c r="R22" s="23">
        <f t="array" ref="R22">Q22*(1+INDEX(BPCiObIC!$B$2:$AG$43,MATCH($A22,BPCiObIC!$A$2:$A$43,0),MATCH(R$2,BPCiObIC!$B$1:$AG$1,0)))</f>
        <v>12187528827061</v>
      </c>
      <c r="S22" s="23">
        <f t="array" ref="S22">R22*(1+INDEX(BPCiObIC!$B$2:$AG$43,MATCH($A22,BPCiObIC!$A$2:$A$43,0),MATCH(S$2,BPCiObIC!$B$1:$AG$1,0)))</f>
        <v>12523591689628</v>
      </c>
      <c r="T22" s="23">
        <f t="array" ref="T22">S22*(1+INDEX(BPCiObIC!$B$2:$AG$43,MATCH($A22,BPCiObIC!$A$2:$A$43,0),MATCH(T$2,BPCiObIC!$B$1:$AG$1,0)))</f>
        <v>12859654552196</v>
      </c>
      <c r="U22" s="23">
        <f t="array" ref="U22">T22*(1+INDEX(BPCiObIC!$B$2:$AG$43,MATCH($A22,BPCiObIC!$A$2:$A$43,0),MATCH(U$2,BPCiObIC!$B$1:$AG$1,0)))</f>
        <v>13195717414764</v>
      </c>
      <c r="V22" s="23">
        <f t="array" ref="V22">U22*(1+INDEX(BPCiObIC!$B$2:$AG$43,MATCH($A22,BPCiObIC!$A$2:$A$43,0),MATCH(V$2,BPCiObIC!$B$1:$AG$1,0)))</f>
        <v>13531780277331</v>
      </c>
      <c r="W22" s="23">
        <f t="array" ref="W22">V22*(1+INDEX(BPCiObIC!$B$2:$AG$43,MATCH($A22,BPCiObIC!$A$2:$A$43,0),MATCH(W$2,BPCiObIC!$B$1:$AG$1,0)))</f>
        <v>13867843139899</v>
      </c>
      <c r="X22" s="23">
        <f t="array" ref="X22">W22*(1+INDEX(BPCiObIC!$B$2:$AG$43,MATCH($A22,BPCiObIC!$A$2:$A$43,0),MATCH(X$2,BPCiObIC!$B$1:$AG$1,0)))</f>
        <v>14203906002467</v>
      </c>
      <c r="Y22" s="23">
        <f t="array" ref="Y22">X22*(1+INDEX(BPCiObIC!$B$2:$AG$43,MATCH($A22,BPCiObIC!$A$2:$A$43,0),MATCH(Y$2,BPCiObIC!$B$1:$AG$1,0)))</f>
        <v>14539968865034</v>
      </c>
      <c r="Z22" s="23">
        <f t="array" ref="Z22">Y22*(1+INDEX(BPCiObIC!$B$2:$AG$43,MATCH($A22,BPCiObIC!$A$2:$A$43,0),MATCH(Z$2,BPCiObIC!$B$1:$AG$1,0)))</f>
        <v>14876031727602</v>
      </c>
      <c r="AA22" s="23">
        <f t="array" ref="AA22">Z22*(1+INDEX(BPCiObIC!$B$2:$AG$43,MATCH($A22,BPCiObIC!$A$2:$A$43,0),MATCH(AA$2,BPCiObIC!$B$1:$AG$1,0)))</f>
        <v>15212094590169</v>
      </c>
      <c r="AB22" s="23">
        <f t="array" ref="AB22">AA22*(1+INDEX(BPCiObIC!$B$2:$AG$43,MATCH($A22,BPCiObIC!$A$2:$A$43,0),MATCH(AB$2,BPCiObIC!$B$1:$AG$1,0)))</f>
        <v>15548157452737</v>
      </c>
      <c r="AC22" s="23">
        <f t="array" ref="AC22">AB22*(1+INDEX(BPCiObIC!$B$2:$AG$43,MATCH($A22,BPCiObIC!$A$2:$A$43,0),MATCH(AC$2,BPCiObIC!$B$1:$AG$1,0)))</f>
        <v>15884220315305</v>
      </c>
      <c r="AD22" s="23">
        <f t="array" ref="AD22">AC22*(1+INDEX(BPCiObIC!$B$2:$AG$43,MATCH($A22,BPCiObIC!$A$2:$A$43,0),MATCH(AD$2,BPCiObIC!$B$1:$AG$1,0)))</f>
        <v>16220283177872</v>
      </c>
      <c r="AE22" s="23">
        <f t="array" ref="AE22">AD22*(1+INDEX(BPCiObIC!$B$2:$AG$43,MATCH($A22,BPCiObIC!$A$2:$A$43,0),MATCH(AE$2,BPCiObIC!$B$1:$AG$1,0)))</f>
        <v>16556346040440</v>
      </c>
      <c r="AF22" s="23">
        <f t="array" ref="AF22">AE22*(1+INDEX(BPCiObIC!$B$2:$AG$43,MATCH($A22,BPCiObIC!$A$2:$A$43,0),MATCH(AF$2,BPCiObIC!$B$1:$AG$1,0)))</f>
        <v>16892408903008</v>
      </c>
      <c r="AG22" s="23">
        <f t="array" ref="AG22">AF22*(1+INDEX(BPCiObIC!$B$2:$AG$43,MATCH($A22,BPCiObIC!$A$2:$A$43,0),MATCH(AG$2,BPCiObIC!$B$1:$AG$1,0)))</f>
        <v>17228471765575</v>
      </c>
      <c r="AH22" s="23">
        <f t="array" ref="AH22">AG22*(1+INDEX(BPCiObIC!$B$2:$AG$43,MATCH($A22,BPCiObIC!$A$2:$A$43,0),MATCH(AH$2,BPCiObIC!$B$1:$AG$1,0)))</f>
        <v>17564534628143</v>
      </c>
    </row>
    <row r="23" ht="15.75" customHeight="1">
      <c r="A23" s="3" t="s">
        <v>125</v>
      </c>
      <c r="B23" s="3" t="s">
        <v>158</v>
      </c>
      <c r="C23" s="3" t="s">
        <v>126</v>
      </c>
      <c r="D23" s="36">
        <f>SUMIFS('Adjusted Elec'!$L$2:$L$20,'Adjusted Elec'!$I$2:$I$20,$C23)</f>
        <v>0</v>
      </c>
      <c r="E23" s="23">
        <f t="array" ref="E23">D23*(1+INDEX(BPCiObIC!$B$2:$AG$43,MATCH($A23,BPCiObIC!$A$2:$A$43,0),MATCH(E$2,BPCiObIC!$B$1:$AG$1,0)))</f>
        <v>0</v>
      </c>
      <c r="F23" s="23">
        <f t="array" ref="F23">E23*(1+INDEX(BPCiObIC!$B$2:$AG$43,MATCH($A23,BPCiObIC!$A$2:$A$43,0),MATCH(F$2,BPCiObIC!$B$1:$AG$1,0)))</f>
        <v>0</v>
      </c>
      <c r="G23" s="23">
        <f t="array" ref="G23">F23*(1+INDEX(BPCiObIC!$B$2:$AG$43,MATCH($A23,BPCiObIC!$A$2:$A$43,0),MATCH(G$2,BPCiObIC!$B$1:$AG$1,0)))</f>
        <v>0</v>
      </c>
      <c r="H23" s="23">
        <f t="array" ref="H23">G23*(1+INDEX(BPCiObIC!$B$2:$AG$43,MATCH($A23,BPCiObIC!$A$2:$A$43,0),MATCH(H$2,BPCiObIC!$B$1:$AG$1,0)))</f>
        <v>0</v>
      </c>
      <c r="I23" s="23">
        <f t="array" ref="I23">H23*(1+INDEX(BPCiObIC!$B$2:$AG$43,MATCH($A23,BPCiObIC!$A$2:$A$43,0),MATCH(I$2,BPCiObIC!$B$1:$AG$1,0)))</f>
        <v>0</v>
      </c>
      <c r="J23" s="23">
        <f t="array" ref="J23">I23*(1+INDEX(BPCiObIC!$B$2:$AG$43,MATCH($A23,BPCiObIC!$A$2:$A$43,0),MATCH(J$2,BPCiObIC!$B$1:$AG$1,0)))</f>
        <v>0</v>
      </c>
      <c r="K23" s="23">
        <f t="array" ref="K23">J23*(1+INDEX(BPCiObIC!$B$2:$AG$43,MATCH($A23,BPCiObIC!$A$2:$A$43,0),MATCH(K$2,BPCiObIC!$B$1:$AG$1,0)))</f>
        <v>0</v>
      </c>
      <c r="L23" s="23">
        <f t="array" ref="L23">K23*(1+INDEX(BPCiObIC!$B$2:$AG$43,MATCH($A23,BPCiObIC!$A$2:$A$43,0),MATCH(L$2,BPCiObIC!$B$1:$AG$1,0)))</f>
        <v>0</v>
      </c>
      <c r="M23" s="23">
        <f t="array" ref="M23">L23*(1+INDEX(BPCiObIC!$B$2:$AG$43,MATCH($A23,BPCiObIC!$A$2:$A$43,0),MATCH(M$2,BPCiObIC!$B$1:$AG$1,0)))</f>
        <v>0</v>
      </c>
      <c r="N23" s="23">
        <f t="array" ref="N23">M23*(1+INDEX(BPCiObIC!$B$2:$AG$43,MATCH($A23,BPCiObIC!$A$2:$A$43,0),MATCH(N$2,BPCiObIC!$B$1:$AG$1,0)))</f>
        <v>0</v>
      </c>
      <c r="O23" s="23">
        <f t="array" ref="O23">N23*(1+INDEX(BPCiObIC!$B$2:$AG$43,MATCH($A23,BPCiObIC!$A$2:$A$43,0),MATCH(O$2,BPCiObIC!$B$1:$AG$1,0)))</f>
        <v>0</v>
      </c>
      <c r="P23" s="23">
        <f t="array" ref="P23">O23*(1+INDEX(BPCiObIC!$B$2:$AG$43,MATCH($A23,BPCiObIC!$A$2:$A$43,0),MATCH(P$2,BPCiObIC!$B$1:$AG$1,0)))</f>
        <v>0</v>
      </c>
      <c r="Q23" s="23">
        <f t="array" ref="Q23">P23*(1+INDEX(BPCiObIC!$B$2:$AG$43,MATCH($A23,BPCiObIC!$A$2:$A$43,0),MATCH(Q$2,BPCiObIC!$B$1:$AG$1,0)))</f>
        <v>0</v>
      </c>
      <c r="R23" s="23">
        <f t="array" ref="R23">Q23*(1+INDEX(BPCiObIC!$B$2:$AG$43,MATCH($A23,BPCiObIC!$A$2:$A$43,0),MATCH(R$2,BPCiObIC!$B$1:$AG$1,0)))</f>
        <v>0</v>
      </c>
      <c r="S23" s="23">
        <f t="array" ref="S23">R23*(1+INDEX(BPCiObIC!$B$2:$AG$43,MATCH($A23,BPCiObIC!$A$2:$A$43,0),MATCH(S$2,BPCiObIC!$B$1:$AG$1,0)))</f>
        <v>0</v>
      </c>
      <c r="T23" s="23">
        <f t="array" ref="T23">S23*(1+INDEX(BPCiObIC!$B$2:$AG$43,MATCH($A23,BPCiObIC!$A$2:$A$43,0),MATCH(T$2,BPCiObIC!$B$1:$AG$1,0)))</f>
        <v>0</v>
      </c>
      <c r="U23" s="23">
        <f t="array" ref="U23">T23*(1+INDEX(BPCiObIC!$B$2:$AG$43,MATCH($A23,BPCiObIC!$A$2:$A$43,0),MATCH(U$2,BPCiObIC!$B$1:$AG$1,0)))</f>
        <v>0</v>
      </c>
      <c r="V23" s="23">
        <f t="array" ref="V23">U23*(1+INDEX(BPCiObIC!$B$2:$AG$43,MATCH($A23,BPCiObIC!$A$2:$A$43,0),MATCH(V$2,BPCiObIC!$B$1:$AG$1,0)))</f>
        <v>0</v>
      </c>
      <c r="W23" s="23">
        <f t="array" ref="W23">V23*(1+INDEX(BPCiObIC!$B$2:$AG$43,MATCH($A23,BPCiObIC!$A$2:$A$43,0),MATCH(W$2,BPCiObIC!$B$1:$AG$1,0)))</f>
        <v>0</v>
      </c>
      <c r="X23" s="23">
        <f t="array" ref="X23">W23*(1+INDEX(BPCiObIC!$B$2:$AG$43,MATCH($A23,BPCiObIC!$A$2:$A$43,0),MATCH(X$2,BPCiObIC!$B$1:$AG$1,0)))</f>
        <v>0</v>
      </c>
      <c r="Y23" s="23">
        <f t="array" ref="Y23">X23*(1+INDEX(BPCiObIC!$B$2:$AG$43,MATCH($A23,BPCiObIC!$A$2:$A$43,0),MATCH(Y$2,BPCiObIC!$B$1:$AG$1,0)))</f>
        <v>0</v>
      </c>
      <c r="Z23" s="23">
        <f t="array" ref="Z23">Y23*(1+INDEX(BPCiObIC!$B$2:$AG$43,MATCH($A23,BPCiObIC!$A$2:$A$43,0),MATCH(Z$2,BPCiObIC!$B$1:$AG$1,0)))</f>
        <v>0</v>
      </c>
      <c r="AA23" s="23">
        <f t="array" ref="AA23">Z23*(1+INDEX(BPCiObIC!$B$2:$AG$43,MATCH($A23,BPCiObIC!$A$2:$A$43,0),MATCH(AA$2,BPCiObIC!$B$1:$AG$1,0)))</f>
        <v>0</v>
      </c>
      <c r="AB23" s="23">
        <f t="array" ref="AB23">AA23*(1+INDEX(BPCiObIC!$B$2:$AG$43,MATCH($A23,BPCiObIC!$A$2:$A$43,0),MATCH(AB$2,BPCiObIC!$B$1:$AG$1,0)))</f>
        <v>0</v>
      </c>
      <c r="AC23" s="23">
        <f t="array" ref="AC23">AB23*(1+INDEX(BPCiObIC!$B$2:$AG$43,MATCH($A23,BPCiObIC!$A$2:$A$43,0),MATCH(AC$2,BPCiObIC!$B$1:$AG$1,0)))</f>
        <v>0</v>
      </c>
      <c r="AD23" s="23">
        <f t="array" ref="AD23">AC23*(1+INDEX(BPCiObIC!$B$2:$AG$43,MATCH($A23,BPCiObIC!$A$2:$A$43,0),MATCH(AD$2,BPCiObIC!$B$1:$AG$1,0)))</f>
        <v>0</v>
      </c>
      <c r="AE23" s="23">
        <f t="array" ref="AE23">AD23*(1+INDEX(BPCiObIC!$B$2:$AG$43,MATCH($A23,BPCiObIC!$A$2:$A$43,0),MATCH(AE$2,BPCiObIC!$B$1:$AG$1,0)))</f>
        <v>0</v>
      </c>
      <c r="AF23" s="23">
        <f t="array" ref="AF23">AE23*(1+INDEX(BPCiObIC!$B$2:$AG$43,MATCH($A23,BPCiObIC!$A$2:$A$43,0),MATCH(AF$2,BPCiObIC!$B$1:$AG$1,0)))</f>
        <v>0</v>
      </c>
      <c r="AG23" s="23">
        <f t="array" ref="AG23">AF23*(1+INDEX(BPCiObIC!$B$2:$AG$43,MATCH($A23,BPCiObIC!$A$2:$A$43,0),MATCH(AG$2,BPCiObIC!$B$1:$AG$1,0)))</f>
        <v>0</v>
      </c>
      <c r="AH23" s="23">
        <f t="array" ref="AH23">AG23*(1+INDEX(BPCiObIC!$B$2:$AG$43,MATCH($A23,BPCiObIC!$A$2:$A$43,0),MATCH(AH$2,BPCiObIC!$B$1:$AG$1,0)))</f>
        <v>0</v>
      </c>
    </row>
    <row r="24" ht="15.75" customHeight="1">
      <c r="A24" s="3" t="s">
        <v>127</v>
      </c>
      <c r="B24" s="3" t="s">
        <v>158</v>
      </c>
      <c r="C24" s="3" t="s">
        <v>128</v>
      </c>
      <c r="D24" s="36">
        <f>SUMIFS('Adjusted Elec'!$L$2:$L$20,'Adjusted Elec'!$I$2:$I$20,$C24)</f>
        <v>26559532494969</v>
      </c>
      <c r="E24" s="23">
        <f t="array" ref="E24">D24*(1+INDEX(BPCiObIC!$B$2:$AG$43,MATCH($A24,BPCiObIC!$A$2:$A$43,0),MATCH(E$2,BPCiObIC!$B$1:$AG$1,0)))</f>
        <v>27771403441715</v>
      </c>
      <c r="F24" s="23">
        <f t="array" ref="F24">E24*(1+INDEX(BPCiObIC!$B$2:$AG$43,MATCH($A24,BPCiObIC!$A$2:$A$43,0),MATCH(F$2,BPCiObIC!$B$1:$AG$1,0)))</f>
        <v>28983274388461</v>
      </c>
      <c r="G24" s="23">
        <f t="array" ref="G24">F24*(1+INDEX(BPCiObIC!$B$2:$AG$43,MATCH($A24,BPCiObIC!$A$2:$A$43,0),MATCH(G$2,BPCiObIC!$B$1:$AG$1,0)))</f>
        <v>30195145335206</v>
      </c>
      <c r="H24" s="23">
        <f t="array" ref="H24">G24*(1+INDEX(BPCiObIC!$B$2:$AG$43,MATCH($A24,BPCiObIC!$A$2:$A$43,0),MATCH(H$2,BPCiObIC!$B$1:$AG$1,0)))</f>
        <v>31407016281952</v>
      </c>
      <c r="I24" s="23">
        <f t="array" ref="I24">H24*(1+INDEX(BPCiObIC!$B$2:$AG$43,MATCH($A24,BPCiObIC!$A$2:$A$43,0),MATCH(I$2,BPCiObIC!$B$1:$AG$1,0)))</f>
        <v>32618887228698</v>
      </c>
      <c r="J24" s="23">
        <f t="array" ref="J24">I24*(1+INDEX(BPCiObIC!$B$2:$AG$43,MATCH($A24,BPCiObIC!$A$2:$A$43,0),MATCH(J$2,BPCiObIC!$B$1:$AG$1,0)))</f>
        <v>33830758175443</v>
      </c>
      <c r="K24" s="23">
        <f t="array" ref="K24">J24*(1+INDEX(BPCiObIC!$B$2:$AG$43,MATCH($A24,BPCiObIC!$A$2:$A$43,0),MATCH(K$2,BPCiObIC!$B$1:$AG$1,0)))</f>
        <v>35042629122189</v>
      </c>
      <c r="L24" s="23">
        <f t="array" ref="L24">K24*(1+INDEX(BPCiObIC!$B$2:$AG$43,MATCH($A24,BPCiObIC!$A$2:$A$43,0),MATCH(L$2,BPCiObIC!$B$1:$AG$1,0)))</f>
        <v>36254500068935</v>
      </c>
      <c r="M24" s="23">
        <f t="array" ref="M24">L24*(1+INDEX(BPCiObIC!$B$2:$AG$43,MATCH($A24,BPCiObIC!$A$2:$A$43,0),MATCH(M$2,BPCiObIC!$B$1:$AG$1,0)))</f>
        <v>37466371015681</v>
      </c>
      <c r="N24" s="23">
        <f t="array" ref="N24">M24*(1+INDEX(BPCiObIC!$B$2:$AG$43,MATCH($A24,BPCiObIC!$A$2:$A$43,0),MATCH(N$2,BPCiObIC!$B$1:$AG$1,0)))</f>
        <v>38678241962427</v>
      </c>
      <c r="O24" s="23">
        <f t="array" ref="O24">N24*(1+INDEX(BPCiObIC!$B$2:$AG$43,MATCH($A24,BPCiObIC!$A$2:$A$43,0),MATCH(O$2,BPCiObIC!$B$1:$AG$1,0)))</f>
        <v>39890112909172</v>
      </c>
      <c r="P24" s="23">
        <f t="array" ref="P24">O24*(1+INDEX(BPCiObIC!$B$2:$AG$43,MATCH($A24,BPCiObIC!$A$2:$A$43,0),MATCH(P$2,BPCiObIC!$B$1:$AG$1,0)))</f>
        <v>41101983855918</v>
      </c>
      <c r="Q24" s="23">
        <f t="array" ref="Q24">P24*(1+INDEX(BPCiObIC!$B$2:$AG$43,MATCH($A24,BPCiObIC!$A$2:$A$43,0),MATCH(Q$2,BPCiObIC!$B$1:$AG$1,0)))</f>
        <v>42313854802664</v>
      </c>
      <c r="R24" s="23">
        <f t="array" ref="R24">Q24*(1+INDEX(BPCiObIC!$B$2:$AG$43,MATCH($A24,BPCiObIC!$A$2:$A$43,0),MATCH(R$2,BPCiObIC!$B$1:$AG$1,0)))</f>
        <v>43525725749410</v>
      </c>
      <c r="S24" s="23">
        <f t="array" ref="S24">R24*(1+INDEX(BPCiObIC!$B$2:$AG$43,MATCH($A24,BPCiObIC!$A$2:$A$43,0),MATCH(S$2,BPCiObIC!$B$1:$AG$1,0)))</f>
        <v>44737596696155</v>
      </c>
      <c r="T24" s="23">
        <f t="array" ref="T24">S24*(1+INDEX(BPCiObIC!$B$2:$AG$43,MATCH($A24,BPCiObIC!$A$2:$A$43,0),MATCH(T$2,BPCiObIC!$B$1:$AG$1,0)))</f>
        <v>45949467642901</v>
      </c>
      <c r="U24" s="23">
        <f t="array" ref="U24">T24*(1+INDEX(BPCiObIC!$B$2:$AG$43,MATCH($A24,BPCiObIC!$A$2:$A$43,0),MATCH(U$2,BPCiObIC!$B$1:$AG$1,0)))</f>
        <v>47161338589647</v>
      </c>
      <c r="V24" s="23">
        <f t="array" ref="V24">U24*(1+INDEX(BPCiObIC!$B$2:$AG$43,MATCH($A24,BPCiObIC!$A$2:$A$43,0),MATCH(V$2,BPCiObIC!$B$1:$AG$1,0)))</f>
        <v>48373209536392</v>
      </c>
      <c r="W24" s="23">
        <f t="array" ref="W24">V24*(1+INDEX(BPCiObIC!$B$2:$AG$43,MATCH($A24,BPCiObIC!$A$2:$A$43,0),MATCH(W$2,BPCiObIC!$B$1:$AG$1,0)))</f>
        <v>49585080483138</v>
      </c>
      <c r="X24" s="23">
        <f t="array" ref="X24">W24*(1+INDEX(BPCiObIC!$B$2:$AG$43,MATCH($A24,BPCiObIC!$A$2:$A$43,0),MATCH(X$2,BPCiObIC!$B$1:$AG$1,0)))</f>
        <v>50796951429884</v>
      </c>
      <c r="Y24" s="23">
        <f t="array" ref="Y24">X24*(1+INDEX(BPCiObIC!$B$2:$AG$43,MATCH($A24,BPCiObIC!$A$2:$A$43,0),MATCH(Y$2,BPCiObIC!$B$1:$AG$1,0)))</f>
        <v>52008822376630</v>
      </c>
      <c r="Z24" s="23">
        <f t="array" ref="Z24">Y24*(1+INDEX(BPCiObIC!$B$2:$AG$43,MATCH($A24,BPCiObIC!$A$2:$A$43,0),MATCH(Z$2,BPCiObIC!$B$1:$AG$1,0)))</f>
        <v>53220693323376</v>
      </c>
      <c r="AA24" s="23">
        <f t="array" ref="AA24">Z24*(1+INDEX(BPCiObIC!$B$2:$AG$43,MATCH($A24,BPCiObIC!$A$2:$A$43,0),MATCH(AA$2,BPCiObIC!$B$1:$AG$1,0)))</f>
        <v>54432564270121</v>
      </c>
      <c r="AB24" s="23">
        <f t="array" ref="AB24">AA24*(1+INDEX(BPCiObIC!$B$2:$AG$43,MATCH($A24,BPCiObIC!$A$2:$A$43,0),MATCH(AB$2,BPCiObIC!$B$1:$AG$1,0)))</f>
        <v>55644435216867</v>
      </c>
      <c r="AC24" s="23">
        <f t="array" ref="AC24">AB24*(1+INDEX(BPCiObIC!$B$2:$AG$43,MATCH($A24,BPCiObIC!$A$2:$A$43,0),MATCH(AC$2,BPCiObIC!$B$1:$AG$1,0)))</f>
        <v>56856306163613</v>
      </c>
      <c r="AD24" s="23">
        <f t="array" ref="AD24">AC24*(1+INDEX(BPCiObIC!$B$2:$AG$43,MATCH($A24,BPCiObIC!$A$2:$A$43,0),MATCH(AD$2,BPCiObIC!$B$1:$AG$1,0)))</f>
        <v>58068177110358</v>
      </c>
      <c r="AE24" s="23">
        <f t="array" ref="AE24">AD24*(1+INDEX(BPCiObIC!$B$2:$AG$43,MATCH($A24,BPCiObIC!$A$2:$A$43,0),MATCH(AE$2,BPCiObIC!$B$1:$AG$1,0)))</f>
        <v>59280048057104</v>
      </c>
      <c r="AF24" s="23">
        <f t="array" ref="AF24">AE24*(1+INDEX(BPCiObIC!$B$2:$AG$43,MATCH($A24,BPCiObIC!$A$2:$A$43,0),MATCH(AF$2,BPCiObIC!$B$1:$AG$1,0)))</f>
        <v>60491919003850</v>
      </c>
      <c r="AG24" s="23">
        <f t="array" ref="AG24">AF24*(1+INDEX(BPCiObIC!$B$2:$AG$43,MATCH($A24,BPCiObIC!$A$2:$A$43,0),MATCH(AG$2,BPCiObIC!$B$1:$AG$1,0)))</f>
        <v>61703789950596</v>
      </c>
      <c r="AH24" s="23">
        <f t="array" ref="AH24">AG24*(1+INDEX(BPCiObIC!$B$2:$AG$43,MATCH($A24,BPCiObIC!$A$2:$A$43,0),MATCH(AH$2,BPCiObIC!$B$1:$AG$1,0)))</f>
        <v>62915660897342</v>
      </c>
    </row>
    <row r="25" ht="15.75" customHeight="1">
      <c r="A25" s="3" t="s">
        <v>129</v>
      </c>
      <c r="B25" s="3" t="s">
        <v>158</v>
      </c>
      <c r="C25" s="3" t="s">
        <v>81</v>
      </c>
      <c r="D25" s="36">
        <f>SUMIFS('Adjusted Elec'!$L$2:$L$20,'Adjusted Elec'!$I$2:$I$20,$C25)</f>
        <v>0</v>
      </c>
      <c r="E25" s="23">
        <f t="array" ref="E25">D25*(1+INDEX(BPCiObIC!$B$2:$AG$43,MATCH($A25,BPCiObIC!$A$2:$A$43,0),MATCH(E$2,BPCiObIC!$B$1:$AG$1,0)))</f>
        <v>0</v>
      </c>
      <c r="F25" s="23">
        <f t="array" ref="F25">E25*(1+INDEX(BPCiObIC!$B$2:$AG$43,MATCH($A25,BPCiObIC!$A$2:$A$43,0),MATCH(F$2,BPCiObIC!$B$1:$AG$1,0)))</f>
        <v>0</v>
      </c>
      <c r="G25" s="23">
        <f t="array" ref="G25">F25*(1+INDEX(BPCiObIC!$B$2:$AG$43,MATCH($A25,BPCiObIC!$A$2:$A$43,0),MATCH(G$2,BPCiObIC!$B$1:$AG$1,0)))</f>
        <v>0</v>
      </c>
      <c r="H25" s="23">
        <f t="array" ref="H25">G25*(1+INDEX(BPCiObIC!$B$2:$AG$43,MATCH($A25,BPCiObIC!$A$2:$A$43,0),MATCH(H$2,BPCiObIC!$B$1:$AG$1,0)))</f>
        <v>0</v>
      </c>
      <c r="I25" s="23">
        <f t="array" ref="I25">H25*(1+INDEX(BPCiObIC!$B$2:$AG$43,MATCH($A25,BPCiObIC!$A$2:$A$43,0),MATCH(I$2,BPCiObIC!$B$1:$AG$1,0)))</f>
        <v>0</v>
      </c>
      <c r="J25" s="23">
        <f t="array" ref="J25">I25*(1+INDEX(BPCiObIC!$B$2:$AG$43,MATCH($A25,BPCiObIC!$A$2:$A$43,0),MATCH(J$2,BPCiObIC!$B$1:$AG$1,0)))</f>
        <v>0</v>
      </c>
      <c r="K25" s="23">
        <f t="array" ref="K25">J25*(1+INDEX(BPCiObIC!$B$2:$AG$43,MATCH($A25,BPCiObIC!$A$2:$A$43,0),MATCH(K$2,BPCiObIC!$B$1:$AG$1,0)))</f>
        <v>0</v>
      </c>
      <c r="L25" s="23">
        <f t="array" ref="L25">K25*(1+INDEX(BPCiObIC!$B$2:$AG$43,MATCH($A25,BPCiObIC!$A$2:$A$43,0),MATCH(L$2,BPCiObIC!$B$1:$AG$1,0)))</f>
        <v>0</v>
      </c>
      <c r="M25" s="23">
        <f t="array" ref="M25">L25*(1+INDEX(BPCiObIC!$B$2:$AG$43,MATCH($A25,BPCiObIC!$A$2:$A$43,0),MATCH(M$2,BPCiObIC!$B$1:$AG$1,0)))</f>
        <v>0</v>
      </c>
      <c r="N25" s="23">
        <f t="array" ref="N25">M25*(1+INDEX(BPCiObIC!$B$2:$AG$43,MATCH($A25,BPCiObIC!$A$2:$A$43,0),MATCH(N$2,BPCiObIC!$B$1:$AG$1,0)))</f>
        <v>0</v>
      </c>
      <c r="O25" s="23">
        <f t="array" ref="O25">N25*(1+INDEX(BPCiObIC!$B$2:$AG$43,MATCH($A25,BPCiObIC!$A$2:$A$43,0),MATCH(O$2,BPCiObIC!$B$1:$AG$1,0)))</f>
        <v>0</v>
      </c>
      <c r="P25" s="23">
        <f t="array" ref="P25">O25*(1+INDEX(BPCiObIC!$B$2:$AG$43,MATCH($A25,BPCiObIC!$A$2:$A$43,0),MATCH(P$2,BPCiObIC!$B$1:$AG$1,0)))</f>
        <v>0</v>
      </c>
      <c r="Q25" s="23">
        <f t="array" ref="Q25">P25*(1+INDEX(BPCiObIC!$B$2:$AG$43,MATCH($A25,BPCiObIC!$A$2:$A$43,0),MATCH(Q$2,BPCiObIC!$B$1:$AG$1,0)))</f>
        <v>0</v>
      </c>
      <c r="R25" s="23">
        <f t="array" ref="R25">Q25*(1+INDEX(BPCiObIC!$B$2:$AG$43,MATCH($A25,BPCiObIC!$A$2:$A$43,0),MATCH(R$2,BPCiObIC!$B$1:$AG$1,0)))</f>
        <v>0</v>
      </c>
      <c r="S25" s="23">
        <f t="array" ref="S25">R25*(1+INDEX(BPCiObIC!$B$2:$AG$43,MATCH($A25,BPCiObIC!$A$2:$A$43,0),MATCH(S$2,BPCiObIC!$B$1:$AG$1,0)))</f>
        <v>0</v>
      </c>
      <c r="T25" s="23">
        <f t="array" ref="T25">S25*(1+INDEX(BPCiObIC!$B$2:$AG$43,MATCH($A25,BPCiObIC!$A$2:$A$43,0),MATCH(T$2,BPCiObIC!$B$1:$AG$1,0)))</f>
        <v>0</v>
      </c>
      <c r="U25" s="23">
        <f t="array" ref="U25">T25*(1+INDEX(BPCiObIC!$B$2:$AG$43,MATCH($A25,BPCiObIC!$A$2:$A$43,0),MATCH(U$2,BPCiObIC!$B$1:$AG$1,0)))</f>
        <v>0</v>
      </c>
      <c r="V25" s="23">
        <f t="array" ref="V25">U25*(1+INDEX(BPCiObIC!$B$2:$AG$43,MATCH($A25,BPCiObIC!$A$2:$A$43,0),MATCH(V$2,BPCiObIC!$B$1:$AG$1,0)))</f>
        <v>0</v>
      </c>
      <c r="W25" s="23">
        <f t="array" ref="W25">V25*(1+INDEX(BPCiObIC!$B$2:$AG$43,MATCH($A25,BPCiObIC!$A$2:$A$43,0),MATCH(W$2,BPCiObIC!$B$1:$AG$1,0)))</f>
        <v>0</v>
      </c>
      <c r="X25" s="23">
        <f t="array" ref="X25">W25*(1+INDEX(BPCiObIC!$B$2:$AG$43,MATCH($A25,BPCiObIC!$A$2:$A$43,0),MATCH(X$2,BPCiObIC!$B$1:$AG$1,0)))</f>
        <v>0</v>
      </c>
      <c r="Y25" s="23">
        <f t="array" ref="Y25">X25*(1+INDEX(BPCiObIC!$B$2:$AG$43,MATCH($A25,BPCiObIC!$A$2:$A$43,0),MATCH(Y$2,BPCiObIC!$B$1:$AG$1,0)))</f>
        <v>0</v>
      </c>
      <c r="Z25" s="23">
        <f t="array" ref="Z25">Y25*(1+INDEX(BPCiObIC!$B$2:$AG$43,MATCH($A25,BPCiObIC!$A$2:$A$43,0),MATCH(Z$2,BPCiObIC!$B$1:$AG$1,0)))</f>
        <v>0</v>
      </c>
      <c r="AA25" s="23">
        <f t="array" ref="AA25">Z25*(1+INDEX(BPCiObIC!$B$2:$AG$43,MATCH($A25,BPCiObIC!$A$2:$A$43,0),MATCH(AA$2,BPCiObIC!$B$1:$AG$1,0)))</f>
        <v>0</v>
      </c>
      <c r="AB25" s="23">
        <f t="array" ref="AB25">AA25*(1+INDEX(BPCiObIC!$B$2:$AG$43,MATCH($A25,BPCiObIC!$A$2:$A$43,0),MATCH(AB$2,BPCiObIC!$B$1:$AG$1,0)))</f>
        <v>0</v>
      </c>
      <c r="AC25" s="23">
        <f t="array" ref="AC25">AB25*(1+INDEX(BPCiObIC!$B$2:$AG$43,MATCH($A25,BPCiObIC!$A$2:$A$43,0),MATCH(AC$2,BPCiObIC!$B$1:$AG$1,0)))</f>
        <v>0</v>
      </c>
      <c r="AD25" s="23">
        <f t="array" ref="AD25">AC25*(1+INDEX(BPCiObIC!$B$2:$AG$43,MATCH($A25,BPCiObIC!$A$2:$A$43,0),MATCH(AD$2,BPCiObIC!$B$1:$AG$1,0)))</f>
        <v>0</v>
      </c>
      <c r="AE25" s="23">
        <f t="array" ref="AE25">AD25*(1+INDEX(BPCiObIC!$B$2:$AG$43,MATCH($A25,BPCiObIC!$A$2:$A$43,0),MATCH(AE$2,BPCiObIC!$B$1:$AG$1,0)))</f>
        <v>0</v>
      </c>
      <c r="AF25" s="23">
        <f t="array" ref="AF25">AE25*(1+INDEX(BPCiObIC!$B$2:$AG$43,MATCH($A25,BPCiObIC!$A$2:$A$43,0),MATCH(AF$2,BPCiObIC!$B$1:$AG$1,0)))</f>
        <v>0</v>
      </c>
      <c r="AG25" s="23">
        <f t="array" ref="AG25">AF25*(1+INDEX(BPCiObIC!$B$2:$AG$43,MATCH($A25,BPCiObIC!$A$2:$A$43,0),MATCH(AG$2,BPCiObIC!$B$1:$AG$1,0)))</f>
        <v>0</v>
      </c>
      <c r="AH25" s="23">
        <f t="array" ref="AH25">AG25*(1+INDEX(BPCiObIC!$B$2:$AG$43,MATCH($A25,BPCiObIC!$A$2:$A$43,0),MATCH(AH$2,BPCiObIC!$B$1:$AG$1,0)))</f>
        <v>0</v>
      </c>
    </row>
    <row r="26" ht="15.75" customHeight="1">
      <c r="A26" s="3" t="s">
        <v>130</v>
      </c>
      <c r="B26" s="3" t="s">
        <v>158</v>
      </c>
      <c r="C26" s="3" t="s">
        <v>131</v>
      </c>
      <c r="D26" s="36">
        <f>SUMIFS('Adjusted Elec'!$L$2:$L$20,'Adjusted Elec'!$I$2:$I$20,$C26)</f>
        <v>0</v>
      </c>
      <c r="E26" s="23">
        <f t="array" ref="E26">D26*(1+INDEX(BPCiObIC!$B$2:$AG$43,MATCH($A26,BPCiObIC!$A$2:$A$43,0),MATCH(E$2,BPCiObIC!$B$1:$AG$1,0)))</f>
        <v>0</v>
      </c>
      <c r="F26" s="23">
        <f t="array" ref="F26">E26*(1+INDEX(BPCiObIC!$B$2:$AG$43,MATCH($A26,BPCiObIC!$A$2:$A$43,0),MATCH(F$2,BPCiObIC!$B$1:$AG$1,0)))</f>
        <v>0</v>
      </c>
      <c r="G26" s="23">
        <f t="array" ref="G26">F26*(1+INDEX(BPCiObIC!$B$2:$AG$43,MATCH($A26,BPCiObIC!$A$2:$A$43,0),MATCH(G$2,BPCiObIC!$B$1:$AG$1,0)))</f>
        <v>0</v>
      </c>
      <c r="H26" s="23">
        <f t="array" ref="H26">G26*(1+INDEX(BPCiObIC!$B$2:$AG$43,MATCH($A26,BPCiObIC!$A$2:$A$43,0),MATCH(H$2,BPCiObIC!$B$1:$AG$1,0)))</f>
        <v>0</v>
      </c>
      <c r="I26" s="23">
        <f t="array" ref="I26">H26*(1+INDEX(BPCiObIC!$B$2:$AG$43,MATCH($A26,BPCiObIC!$A$2:$A$43,0),MATCH(I$2,BPCiObIC!$B$1:$AG$1,0)))</f>
        <v>0</v>
      </c>
      <c r="J26" s="23">
        <f t="array" ref="J26">I26*(1+INDEX(BPCiObIC!$B$2:$AG$43,MATCH($A26,BPCiObIC!$A$2:$A$43,0),MATCH(J$2,BPCiObIC!$B$1:$AG$1,0)))</f>
        <v>0</v>
      </c>
      <c r="K26" s="23">
        <f t="array" ref="K26">J26*(1+INDEX(BPCiObIC!$B$2:$AG$43,MATCH($A26,BPCiObIC!$A$2:$A$43,0),MATCH(K$2,BPCiObIC!$B$1:$AG$1,0)))</f>
        <v>0</v>
      </c>
      <c r="L26" s="23">
        <f t="array" ref="L26">K26*(1+INDEX(BPCiObIC!$B$2:$AG$43,MATCH($A26,BPCiObIC!$A$2:$A$43,0),MATCH(L$2,BPCiObIC!$B$1:$AG$1,0)))</f>
        <v>0</v>
      </c>
      <c r="M26" s="23">
        <f t="array" ref="M26">L26*(1+INDEX(BPCiObIC!$B$2:$AG$43,MATCH($A26,BPCiObIC!$A$2:$A$43,0),MATCH(M$2,BPCiObIC!$B$1:$AG$1,0)))</f>
        <v>0</v>
      </c>
      <c r="N26" s="23">
        <f t="array" ref="N26">M26*(1+INDEX(BPCiObIC!$B$2:$AG$43,MATCH($A26,BPCiObIC!$A$2:$A$43,0),MATCH(N$2,BPCiObIC!$B$1:$AG$1,0)))</f>
        <v>0</v>
      </c>
      <c r="O26" s="23">
        <f t="array" ref="O26">N26*(1+INDEX(BPCiObIC!$B$2:$AG$43,MATCH($A26,BPCiObIC!$A$2:$A$43,0),MATCH(O$2,BPCiObIC!$B$1:$AG$1,0)))</f>
        <v>0</v>
      </c>
      <c r="P26" s="23">
        <f t="array" ref="P26">O26*(1+INDEX(BPCiObIC!$B$2:$AG$43,MATCH($A26,BPCiObIC!$A$2:$A$43,0),MATCH(P$2,BPCiObIC!$B$1:$AG$1,0)))</f>
        <v>0</v>
      </c>
      <c r="Q26" s="23">
        <f t="array" ref="Q26">P26*(1+INDEX(BPCiObIC!$B$2:$AG$43,MATCH($A26,BPCiObIC!$A$2:$A$43,0),MATCH(Q$2,BPCiObIC!$B$1:$AG$1,0)))</f>
        <v>0</v>
      </c>
      <c r="R26" s="23">
        <f t="array" ref="R26">Q26*(1+INDEX(BPCiObIC!$B$2:$AG$43,MATCH($A26,BPCiObIC!$A$2:$A$43,0),MATCH(R$2,BPCiObIC!$B$1:$AG$1,0)))</f>
        <v>0</v>
      </c>
      <c r="S26" s="23">
        <f t="array" ref="S26">R26*(1+INDEX(BPCiObIC!$B$2:$AG$43,MATCH($A26,BPCiObIC!$A$2:$A$43,0),MATCH(S$2,BPCiObIC!$B$1:$AG$1,0)))</f>
        <v>0</v>
      </c>
      <c r="T26" s="23">
        <f t="array" ref="T26">S26*(1+INDEX(BPCiObIC!$B$2:$AG$43,MATCH($A26,BPCiObIC!$A$2:$A$43,0),MATCH(T$2,BPCiObIC!$B$1:$AG$1,0)))</f>
        <v>0</v>
      </c>
      <c r="U26" s="23">
        <f t="array" ref="U26">T26*(1+INDEX(BPCiObIC!$B$2:$AG$43,MATCH($A26,BPCiObIC!$A$2:$A$43,0),MATCH(U$2,BPCiObIC!$B$1:$AG$1,0)))</f>
        <v>0</v>
      </c>
      <c r="V26" s="23">
        <f t="array" ref="V26">U26*(1+INDEX(BPCiObIC!$B$2:$AG$43,MATCH($A26,BPCiObIC!$A$2:$A$43,0),MATCH(V$2,BPCiObIC!$B$1:$AG$1,0)))</f>
        <v>0</v>
      </c>
      <c r="W26" s="23">
        <f t="array" ref="W26">V26*(1+INDEX(BPCiObIC!$B$2:$AG$43,MATCH($A26,BPCiObIC!$A$2:$A$43,0),MATCH(W$2,BPCiObIC!$B$1:$AG$1,0)))</f>
        <v>0</v>
      </c>
      <c r="X26" s="23">
        <f t="array" ref="X26">W26*(1+INDEX(BPCiObIC!$B$2:$AG$43,MATCH($A26,BPCiObIC!$A$2:$A$43,0),MATCH(X$2,BPCiObIC!$B$1:$AG$1,0)))</f>
        <v>0</v>
      </c>
      <c r="Y26" s="23">
        <f t="array" ref="Y26">X26*(1+INDEX(BPCiObIC!$B$2:$AG$43,MATCH($A26,BPCiObIC!$A$2:$A$43,0),MATCH(Y$2,BPCiObIC!$B$1:$AG$1,0)))</f>
        <v>0</v>
      </c>
      <c r="Z26" s="23">
        <f t="array" ref="Z26">Y26*(1+INDEX(BPCiObIC!$B$2:$AG$43,MATCH($A26,BPCiObIC!$A$2:$A$43,0),MATCH(Z$2,BPCiObIC!$B$1:$AG$1,0)))</f>
        <v>0</v>
      </c>
      <c r="AA26" s="23">
        <f t="array" ref="AA26">Z26*(1+INDEX(BPCiObIC!$B$2:$AG$43,MATCH($A26,BPCiObIC!$A$2:$A$43,0),MATCH(AA$2,BPCiObIC!$B$1:$AG$1,0)))</f>
        <v>0</v>
      </c>
      <c r="AB26" s="23">
        <f t="array" ref="AB26">AA26*(1+INDEX(BPCiObIC!$B$2:$AG$43,MATCH($A26,BPCiObIC!$A$2:$A$43,0),MATCH(AB$2,BPCiObIC!$B$1:$AG$1,0)))</f>
        <v>0</v>
      </c>
      <c r="AC26" s="23">
        <f t="array" ref="AC26">AB26*(1+INDEX(BPCiObIC!$B$2:$AG$43,MATCH($A26,BPCiObIC!$A$2:$A$43,0),MATCH(AC$2,BPCiObIC!$B$1:$AG$1,0)))</f>
        <v>0</v>
      </c>
      <c r="AD26" s="23">
        <f t="array" ref="AD26">AC26*(1+INDEX(BPCiObIC!$B$2:$AG$43,MATCH($A26,BPCiObIC!$A$2:$A$43,0),MATCH(AD$2,BPCiObIC!$B$1:$AG$1,0)))</f>
        <v>0</v>
      </c>
      <c r="AE26" s="23">
        <f t="array" ref="AE26">AD26*(1+INDEX(BPCiObIC!$B$2:$AG$43,MATCH($A26,BPCiObIC!$A$2:$A$43,0),MATCH(AE$2,BPCiObIC!$B$1:$AG$1,0)))</f>
        <v>0</v>
      </c>
      <c r="AF26" s="23">
        <f t="array" ref="AF26">AE26*(1+INDEX(BPCiObIC!$B$2:$AG$43,MATCH($A26,BPCiObIC!$A$2:$A$43,0),MATCH(AF$2,BPCiObIC!$B$1:$AG$1,0)))</f>
        <v>0</v>
      </c>
      <c r="AG26" s="23">
        <f t="array" ref="AG26">AF26*(1+INDEX(BPCiObIC!$B$2:$AG$43,MATCH($A26,BPCiObIC!$A$2:$A$43,0),MATCH(AG$2,BPCiObIC!$B$1:$AG$1,0)))</f>
        <v>0</v>
      </c>
      <c r="AH26" s="23">
        <f t="array" ref="AH26">AG26*(1+INDEX(BPCiObIC!$B$2:$AG$43,MATCH($A26,BPCiObIC!$A$2:$A$43,0),MATCH(AH$2,BPCiObIC!$B$1:$AG$1,0)))</f>
        <v>0</v>
      </c>
    </row>
    <row r="27" ht="15.75" customHeight="1">
      <c r="A27" s="31" t="s">
        <v>132</v>
      </c>
      <c r="B27" s="31" t="s">
        <v>158</v>
      </c>
      <c r="C27" s="31" t="s">
        <v>80</v>
      </c>
      <c r="D27" s="37">
        <f>SUMIFS('Adjusted Elec'!$L$2:$L$20,'Adjusted Elec'!$I$2:$I$20,$C27)</f>
        <v>0</v>
      </c>
      <c r="E27" s="38">
        <f t="array" ref="E27">D27*(1+INDEX(BPCiObIC!$B$2:$AG$43,MATCH($A27,BPCiObIC!$A$2:$A$43,0),MATCH(E$2,BPCiObIC!$B$1:$AG$1,0)))</f>
        <v>0</v>
      </c>
      <c r="F27" s="38">
        <f t="array" ref="F27">E27*(1+INDEX(BPCiObIC!$B$2:$AG$43,MATCH($A27,BPCiObIC!$A$2:$A$43,0),MATCH(F$2,BPCiObIC!$B$1:$AG$1,0)))</f>
        <v>0</v>
      </c>
      <c r="G27" s="38">
        <f t="array" ref="G27">F27*(1+INDEX(BPCiObIC!$B$2:$AG$43,MATCH($A27,BPCiObIC!$A$2:$A$43,0),MATCH(G$2,BPCiObIC!$B$1:$AG$1,0)))</f>
        <v>0</v>
      </c>
      <c r="H27" s="38">
        <f t="array" ref="H27">G27*(1+INDEX(BPCiObIC!$B$2:$AG$43,MATCH($A27,BPCiObIC!$A$2:$A$43,0),MATCH(H$2,BPCiObIC!$B$1:$AG$1,0)))</f>
        <v>0</v>
      </c>
      <c r="I27" s="38">
        <f t="array" ref="I27">H27*(1+INDEX(BPCiObIC!$B$2:$AG$43,MATCH($A27,BPCiObIC!$A$2:$A$43,0),MATCH(I$2,BPCiObIC!$B$1:$AG$1,0)))</f>
        <v>0</v>
      </c>
      <c r="J27" s="38">
        <f t="array" ref="J27">I27*(1+INDEX(BPCiObIC!$B$2:$AG$43,MATCH($A27,BPCiObIC!$A$2:$A$43,0),MATCH(J$2,BPCiObIC!$B$1:$AG$1,0)))</f>
        <v>0</v>
      </c>
      <c r="K27" s="38">
        <f t="array" ref="K27">J27*(1+INDEX(BPCiObIC!$B$2:$AG$43,MATCH($A27,BPCiObIC!$A$2:$A$43,0),MATCH(K$2,BPCiObIC!$B$1:$AG$1,0)))</f>
        <v>0</v>
      </c>
      <c r="L27" s="38">
        <f t="array" ref="L27">K27*(1+INDEX(BPCiObIC!$B$2:$AG$43,MATCH($A27,BPCiObIC!$A$2:$A$43,0),MATCH(L$2,BPCiObIC!$B$1:$AG$1,0)))</f>
        <v>0</v>
      </c>
      <c r="M27" s="38">
        <f t="array" ref="M27">L27*(1+INDEX(BPCiObIC!$B$2:$AG$43,MATCH($A27,BPCiObIC!$A$2:$A$43,0),MATCH(M$2,BPCiObIC!$B$1:$AG$1,0)))</f>
        <v>0</v>
      </c>
      <c r="N27" s="38">
        <f t="array" ref="N27">M27*(1+INDEX(BPCiObIC!$B$2:$AG$43,MATCH($A27,BPCiObIC!$A$2:$A$43,0),MATCH(N$2,BPCiObIC!$B$1:$AG$1,0)))</f>
        <v>0</v>
      </c>
      <c r="O27" s="38">
        <f t="array" ref="O27">N27*(1+INDEX(BPCiObIC!$B$2:$AG$43,MATCH($A27,BPCiObIC!$A$2:$A$43,0),MATCH(O$2,BPCiObIC!$B$1:$AG$1,0)))</f>
        <v>0</v>
      </c>
      <c r="P27" s="38">
        <f t="array" ref="P27">O27*(1+INDEX(BPCiObIC!$B$2:$AG$43,MATCH($A27,BPCiObIC!$A$2:$A$43,0),MATCH(P$2,BPCiObIC!$B$1:$AG$1,0)))</f>
        <v>0</v>
      </c>
      <c r="Q27" s="38">
        <f t="array" ref="Q27">P27*(1+INDEX(BPCiObIC!$B$2:$AG$43,MATCH($A27,BPCiObIC!$A$2:$A$43,0),MATCH(Q$2,BPCiObIC!$B$1:$AG$1,0)))</f>
        <v>0</v>
      </c>
      <c r="R27" s="38">
        <f t="array" ref="R27">Q27*(1+INDEX(BPCiObIC!$B$2:$AG$43,MATCH($A27,BPCiObIC!$A$2:$A$43,0),MATCH(R$2,BPCiObIC!$B$1:$AG$1,0)))</f>
        <v>0</v>
      </c>
      <c r="S27" s="38">
        <f t="array" ref="S27">R27*(1+INDEX(BPCiObIC!$B$2:$AG$43,MATCH($A27,BPCiObIC!$A$2:$A$43,0),MATCH(S$2,BPCiObIC!$B$1:$AG$1,0)))</f>
        <v>0</v>
      </c>
      <c r="T27" s="38">
        <f t="array" ref="T27">S27*(1+INDEX(BPCiObIC!$B$2:$AG$43,MATCH($A27,BPCiObIC!$A$2:$A$43,0),MATCH(T$2,BPCiObIC!$B$1:$AG$1,0)))</f>
        <v>0</v>
      </c>
      <c r="U27" s="38">
        <f t="array" ref="U27">T27*(1+INDEX(BPCiObIC!$B$2:$AG$43,MATCH($A27,BPCiObIC!$A$2:$A$43,0),MATCH(U$2,BPCiObIC!$B$1:$AG$1,0)))</f>
        <v>0</v>
      </c>
      <c r="V27" s="38">
        <f t="array" ref="V27">U27*(1+INDEX(BPCiObIC!$B$2:$AG$43,MATCH($A27,BPCiObIC!$A$2:$A$43,0),MATCH(V$2,BPCiObIC!$B$1:$AG$1,0)))</f>
        <v>0</v>
      </c>
      <c r="W27" s="38">
        <f t="array" ref="W27">V27*(1+INDEX(BPCiObIC!$B$2:$AG$43,MATCH($A27,BPCiObIC!$A$2:$A$43,0),MATCH(W$2,BPCiObIC!$B$1:$AG$1,0)))</f>
        <v>0</v>
      </c>
      <c r="X27" s="38">
        <f t="array" ref="X27">W27*(1+INDEX(BPCiObIC!$B$2:$AG$43,MATCH($A27,BPCiObIC!$A$2:$A$43,0),MATCH(X$2,BPCiObIC!$B$1:$AG$1,0)))</f>
        <v>0</v>
      </c>
      <c r="Y27" s="38">
        <f t="array" ref="Y27">X27*(1+INDEX(BPCiObIC!$B$2:$AG$43,MATCH($A27,BPCiObIC!$A$2:$A$43,0),MATCH(Y$2,BPCiObIC!$B$1:$AG$1,0)))</f>
        <v>0</v>
      </c>
      <c r="Z27" s="38">
        <f t="array" ref="Z27">Y27*(1+INDEX(BPCiObIC!$B$2:$AG$43,MATCH($A27,BPCiObIC!$A$2:$A$43,0),MATCH(Z$2,BPCiObIC!$B$1:$AG$1,0)))</f>
        <v>0</v>
      </c>
      <c r="AA27" s="38">
        <f t="array" ref="AA27">Z27*(1+INDEX(BPCiObIC!$B$2:$AG$43,MATCH($A27,BPCiObIC!$A$2:$A$43,0),MATCH(AA$2,BPCiObIC!$B$1:$AG$1,0)))</f>
        <v>0</v>
      </c>
      <c r="AB27" s="38">
        <f t="array" ref="AB27">AA27*(1+INDEX(BPCiObIC!$B$2:$AG$43,MATCH($A27,BPCiObIC!$A$2:$A$43,0),MATCH(AB$2,BPCiObIC!$B$1:$AG$1,0)))</f>
        <v>0</v>
      </c>
      <c r="AC27" s="38">
        <f t="array" ref="AC27">AB27*(1+INDEX(BPCiObIC!$B$2:$AG$43,MATCH($A27,BPCiObIC!$A$2:$A$43,0),MATCH(AC$2,BPCiObIC!$B$1:$AG$1,0)))</f>
        <v>0</v>
      </c>
      <c r="AD27" s="38">
        <f t="array" ref="AD27">AC27*(1+INDEX(BPCiObIC!$B$2:$AG$43,MATCH($A27,BPCiObIC!$A$2:$A$43,0),MATCH(AD$2,BPCiObIC!$B$1:$AG$1,0)))</f>
        <v>0</v>
      </c>
      <c r="AE27" s="38">
        <f t="array" ref="AE27">AD27*(1+INDEX(BPCiObIC!$B$2:$AG$43,MATCH($A27,BPCiObIC!$A$2:$A$43,0),MATCH(AE$2,BPCiObIC!$B$1:$AG$1,0)))</f>
        <v>0</v>
      </c>
      <c r="AF27" s="38">
        <f t="array" ref="AF27">AE27*(1+INDEX(BPCiObIC!$B$2:$AG$43,MATCH($A27,BPCiObIC!$A$2:$A$43,0),MATCH(AF$2,BPCiObIC!$B$1:$AG$1,0)))</f>
        <v>0</v>
      </c>
      <c r="AG27" s="38">
        <f t="array" ref="AG27">AF27*(1+INDEX(BPCiObIC!$B$2:$AG$43,MATCH($A27,BPCiObIC!$A$2:$A$43,0),MATCH(AG$2,BPCiObIC!$B$1:$AG$1,0)))</f>
        <v>0</v>
      </c>
      <c r="AH27" s="38">
        <f t="array" ref="AH27">AG27*(1+INDEX(BPCiObIC!$B$2:$AG$43,MATCH($A27,BPCiObIC!$A$2:$A$43,0),MATCH(AH$2,BPCiObIC!$B$1:$AG$1,0)))</f>
        <v>0</v>
      </c>
    </row>
    <row r="28" ht="15.75" customHeight="1">
      <c r="A28" s="30" t="s">
        <v>93</v>
      </c>
      <c r="B28" s="30" t="s">
        <v>77</v>
      </c>
      <c r="C28" s="30" t="s">
        <v>94</v>
      </c>
      <c r="D28" s="39">
        <f>SUM(SUMIFS('BIFUBC Output_energy'!G:G,'BIFUBC Output_energy'!A:A,B28,'BIFUBC Output_energy'!B:B,C28),SUMIFS('BIFUBC Output_nonenergy'!E:E,'BIFUBC Output_nonenergy'!A:A,B28,'BIFUBC Output_nonenergy'!B:B,C28))</f>
        <v>0</v>
      </c>
      <c r="E28" s="40">
        <f t="array" ref="E28">D28*(1+INDEX(BPCiObIC!$B$2:$AG$43,MATCH($A28,BPCiObIC!$A$2:$A$43,0),MATCH(E$2,BPCiObIC!$B$1:$AG$1,0)))</f>
        <v>0</v>
      </c>
      <c r="F28" s="40">
        <f t="array" ref="F28">E28*(1+INDEX(BPCiObIC!$B$2:$AG$43,MATCH($A28,BPCiObIC!$A$2:$A$43,0),MATCH(F$2,BPCiObIC!$B$1:$AG$1,0)))</f>
        <v>0</v>
      </c>
      <c r="G28" s="40">
        <f t="array" ref="G28">F28*(1+INDEX(BPCiObIC!$B$2:$AG$43,MATCH($A28,BPCiObIC!$A$2:$A$43,0),MATCH(G$2,BPCiObIC!$B$1:$AG$1,0)))</f>
        <v>0</v>
      </c>
      <c r="H28" s="40">
        <f t="array" ref="H28">G28*(1+INDEX(BPCiObIC!$B$2:$AG$43,MATCH($A28,BPCiObIC!$A$2:$A$43,0),MATCH(H$2,BPCiObIC!$B$1:$AG$1,0)))</f>
        <v>0</v>
      </c>
      <c r="I28" s="40">
        <f t="array" ref="I28">H28*(1+INDEX(BPCiObIC!$B$2:$AG$43,MATCH($A28,BPCiObIC!$A$2:$A$43,0),MATCH(I$2,BPCiObIC!$B$1:$AG$1,0)))</f>
        <v>0</v>
      </c>
      <c r="J28" s="40">
        <f t="array" ref="J28">I28*(1+INDEX(BPCiObIC!$B$2:$AG$43,MATCH($A28,BPCiObIC!$A$2:$A$43,0),MATCH(J$2,BPCiObIC!$B$1:$AG$1,0)))</f>
        <v>0</v>
      </c>
      <c r="K28" s="40">
        <f t="array" ref="K28">J28*(1+INDEX(BPCiObIC!$B$2:$AG$43,MATCH($A28,BPCiObIC!$A$2:$A$43,0),MATCH(K$2,BPCiObIC!$B$1:$AG$1,0)))</f>
        <v>0</v>
      </c>
      <c r="L28" s="40">
        <f t="array" ref="L28">K28*(1+INDEX(BPCiObIC!$B$2:$AG$43,MATCH($A28,BPCiObIC!$A$2:$A$43,0),MATCH(L$2,BPCiObIC!$B$1:$AG$1,0)))</f>
        <v>0</v>
      </c>
      <c r="M28" s="40">
        <f t="array" ref="M28">L28*(1+INDEX(BPCiObIC!$B$2:$AG$43,MATCH($A28,BPCiObIC!$A$2:$A$43,0),MATCH(M$2,BPCiObIC!$B$1:$AG$1,0)))</f>
        <v>0</v>
      </c>
      <c r="N28" s="40">
        <f t="array" ref="N28">M28*(1+INDEX(BPCiObIC!$B$2:$AG$43,MATCH($A28,BPCiObIC!$A$2:$A$43,0),MATCH(N$2,BPCiObIC!$B$1:$AG$1,0)))</f>
        <v>0</v>
      </c>
      <c r="O28" s="40">
        <f t="array" ref="O28">N28*(1+INDEX(BPCiObIC!$B$2:$AG$43,MATCH($A28,BPCiObIC!$A$2:$A$43,0),MATCH(O$2,BPCiObIC!$B$1:$AG$1,0)))</f>
        <v>0</v>
      </c>
      <c r="P28" s="40">
        <f t="array" ref="P28">O28*(1+INDEX(BPCiObIC!$B$2:$AG$43,MATCH($A28,BPCiObIC!$A$2:$A$43,0),MATCH(P$2,BPCiObIC!$B$1:$AG$1,0)))</f>
        <v>0</v>
      </c>
      <c r="Q28" s="40">
        <f t="array" ref="Q28">P28*(1+INDEX(BPCiObIC!$B$2:$AG$43,MATCH($A28,BPCiObIC!$A$2:$A$43,0),MATCH(Q$2,BPCiObIC!$B$1:$AG$1,0)))</f>
        <v>0</v>
      </c>
      <c r="R28" s="40">
        <f t="array" ref="R28">Q28*(1+INDEX(BPCiObIC!$B$2:$AG$43,MATCH($A28,BPCiObIC!$A$2:$A$43,0),MATCH(R$2,BPCiObIC!$B$1:$AG$1,0)))</f>
        <v>0</v>
      </c>
      <c r="S28" s="40">
        <f t="array" ref="S28">R28*(1+INDEX(BPCiObIC!$B$2:$AG$43,MATCH($A28,BPCiObIC!$A$2:$A$43,0),MATCH(S$2,BPCiObIC!$B$1:$AG$1,0)))</f>
        <v>0</v>
      </c>
      <c r="T28" s="40">
        <f t="array" ref="T28">S28*(1+INDEX(BPCiObIC!$B$2:$AG$43,MATCH($A28,BPCiObIC!$A$2:$A$43,0),MATCH(T$2,BPCiObIC!$B$1:$AG$1,0)))</f>
        <v>0</v>
      </c>
      <c r="U28" s="40">
        <f t="array" ref="U28">T28*(1+INDEX(BPCiObIC!$B$2:$AG$43,MATCH($A28,BPCiObIC!$A$2:$A$43,0),MATCH(U$2,BPCiObIC!$B$1:$AG$1,0)))</f>
        <v>0</v>
      </c>
      <c r="V28" s="40">
        <f t="array" ref="V28">U28*(1+INDEX(BPCiObIC!$B$2:$AG$43,MATCH($A28,BPCiObIC!$A$2:$A$43,0),MATCH(V$2,BPCiObIC!$B$1:$AG$1,0)))</f>
        <v>0</v>
      </c>
      <c r="W28" s="40">
        <f t="array" ref="W28">V28*(1+INDEX(BPCiObIC!$B$2:$AG$43,MATCH($A28,BPCiObIC!$A$2:$A$43,0),MATCH(W$2,BPCiObIC!$B$1:$AG$1,0)))</f>
        <v>0</v>
      </c>
      <c r="X28" s="40">
        <f t="array" ref="X28">W28*(1+INDEX(BPCiObIC!$B$2:$AG$43,MATCH($A28,BPCiObIC!$A$2:$A$43,0),MATCH(X$2,BPCiObIC!$B$1:$AG$1,0)))</f>
        <v>0</v>
      </c>
      <c r="Y28" s="40">
        <f t="array" ref="Y28">X28*(1+INDEX(BPCiObIC!$B$2:$AG$43,MATCH($A28,BPCiObIC!$A$2:$A$43,0),MATCH(Y$2,BPCiObIC!$B$1:$AG$1,0)))</f>
        <v>0</v>
      </c>
      <c r="Z28" s="40">
        <f t="array" ref="Z28">Y28*(1+INDEX(BPCiObIC!$B$2:$AG$43,MATCH($A28,BPCiObIC!$A$2:$A$43,0),MATCH(Z$2,BPCiObIC!$B$1:$AG$1,0)))</f>
        <v>0</v>
      </c>
      <c r="AA28" s="40">
        <f t="array" ref="AA28">Z28*(1+INDEX(BPCiObIC!$B$2:$AG$43,MATCH($A28,BPCiObIC!$A$2:$A$43,0),MATCH(AA$2,BPCiObIC!$B$1:$AG$1,0)))</f>
        <v>0</v>
      </c>
      <c r="AB28" s="40">
        <f t="array" ref="AB28">AA28*(1+INDEX(BPCiObIC!$B$2:$AG$43,MATCH($A28,BPCiObIC!$A$2:$A$43,0),MATCH(AB$2,BPCiObIC!$B$1:$AG$1,0)))</f>
        <v>0</v>
      </c>
      <c r="AC28" s="40">
        <f t="array" ref="AC28">AB28*(1+INDEX(BPCiObIC!$B$2:$AG$43,MATCH($A28,BPCiObIC!$A$2:$A$43,0),MATCH(AC$2,BPCiObIC!$B$1:$AG$1,0)))</f>
        <v>0</v>
      </c>
      <c r="AD28" s="40">
        <f t="array" ref="AD28">AC28*(1+INDEX(BPCiObIC!$B$2:$AG$43,MATCH($A28,BPCiObIC!$A$2:$A$43,0),MATCH(AD$2,BPCiObIC!$B$1:$AG$1,0)))</f>
        <v>0</v>
      </c>
      <c r="AE28" s="40">
        <f t="array" ref="AE28">AD28*(1+INDEX(BPCiObIC!$B$2:$AG$43,MATCH($A28,BPCiObIC!$A$2:$A$43,0),MATCH(AE$2,BPCiObIC!$B$1:$AG$1,0)))</f>
        <v>0</v>
      </c>
      <c r="AF28" s="40">
        <f t="array" ref="AF28">AE28*(1+INDEX(BPCiObIC!$B$2:$AG$43,MATCH($A28,BPCiObIC!$A$2:$A$43,0),MATCH(AF$2,BPCiObIC!$B$1:$AG$1,0)))</f>
        <v>0</v>
      </c>
      <c r="AG28" s="40">
        <f t="array" ref="AG28">AF28*(1+INDEX(BPCiObIC!$B$2:$AG$43,MATCH($A28,BPCiObIC!$A$2:$A$43,0),MATCH(AG$2,BPCiObIC!$B$1:$AG$1,0)))</f>
        <v>0</v>
      </c>
      <c r="AH28" s="40">
        <f t="array" ref="AH28">AG28*(1+INDEX(BPCiObIC!$B$2:$AG$43,MATCH($A28,BPCiObIC!$A$2:$A$43,0),MATCH(AH$2,BPCiObIC!$B$1:$AG$1,0)))</f>
        <v>0</v>
      </c>
    </row>
    <row r="29" ht="15.75" customHeight="1">
      <c r="A29" s="3" t="s">
        <v>95</v>
      </c>
      <c r="B29" s="3" t="s">
        <v>77</v>
      </c>
      <c r="C29" s="3" t="s">
        <v>79</v>
      </c>
      <c r="D29" s="36">
        <f>SUM(SUMIFS('BIFUBC Output_energy'!G:G,'BIFUBC Output_energy'!A:A,B29,'BIFUBC Output_energy'!B:B,C29),SUMIFS('BIFUBC Output_nonenergy'!E:E,'BIFUBC Output_nonenergy'!A:A,B29,'BIFUBC Output_nonenergy'!B:B,C29))</f>
        <v>0</v>
      </c>
      <c r="E29" s="23">
        <f t="array" ref="E29">D29*(1+INDEX(BPCiObIC!$B$2:$AG$43,MATCH($A29,BPCiObIC!$A$2:$A$43,0),MATCH(E$2,BPCiObIC!$B$1:$AG$1,0)))</f>
        <v>0</v>
      </c>
      <c r="F29" s="23">
        <f t="array" ref="F29">E29*(1+INDEX(BPCiObIC!$B$2:$AG$43,MATCH($A29,BPCiObIC!$A$2:$A$43,0),MATCH(F$2,BPCiObIC!$B$1:$AG$1,0)))</f>
        <v>0</v>
      </c>
      <c r="G29" s="23">
        <f t="array" ref="G29">F29*(1+INDEX(BPCiObIC!$B$2:$AG$43,MATCH($A29,BPCiObIC!$A$2:$A$43,0),MATCH(G$2,BPCiObIC!$B$1:$AG$1,0)))</f>
        <v>0</v>
      </c>
      <c r="H29" s="23">
        <f t="array" ref="H29">G29*(1+INDEX(BPCiObIC!$B$2:$AG$43,MATCH($A29,BPCiObIC!$A$2:$A$43,0),MATCH(H$2,BPCiObIC!$B$1:$AG$1,0)))</f>
        <v>0</v>
      </c>
      <c r="I29" s="23">
        <f t="array" ref="I29">H29*(1+INDEX(BPCiObIC!$B$2:$AG$43,MATCH($A29,BPCiObIC!$A$2:$A$43,0),MATCH(I$2,BPCiObIC!$B$1:$AG$1,0)))</f>
        <v>0</v>
      </c>
      <c r="J29" s="23">
        <f t="array" ref="J29">I29*(1+INDEX(BPCiObIC!$B$2:$AG$43,MATCH($A29,BPCiObIC!$A$2:$A$43,0),MATCH(J$2,BPCiObIC!$B$1:$AG$1,0)))</f>
        <v>0</v>
      </c>
      <c r="K29" s="23">
        <f t="array" ref="K29">J29*(1+INDEX(BPCiObIC!$B$2:$AG$43,MATCH($A29,BPCiObIC!$A$2:$A$43,0),MATCH(K$2,BPCiObIC!$B$1:$AG$1,0)))</f>
        <v>0</v>
      </c>
      <c r="L29" s="23">
        <f t="array" ref="L29">K29*(1+INDEX(BPCiObIC!$B$2:$AG$43,MATCH($A29,BPCiObIC!$A$2:$A$43,0),MATCH(L$2,BPCiObIC!$B$1:$AG$1,0)))</f>
        <v>0</v>
      </c>
      <c r="M29" s="23">
        <f t="array" ref="M29">L29*(1+INDEX(BPCiObIC!$B$2:$AG$43,MATCH($A29,BPCiObIC!$A$2:$A$43,0),MATCH(M$2,BPCiObIC!$B$1:$AG$1,0)))</f>
        <v>0</v>
      </c>
      <c r="N29" s="23">
        <f t="array" ref="N29">M29*(1+INDEX(BPCiObIC!$B$2:$AG$43,MATCH($A29,BPCiObIC!$A$2:$A$43,0),MATCH(N$2,BPCiObIC!$B$1:$AG$1,0)))</f>
        <v>0</v>
      </c>
      <c r="O29" s="23">
        <f t="array" ref="O29">N29*(1+INDEX(BPCiObIC!$B$2:$AG$43,MATCH($A29,BPCiObIC!$A$2:$A$43,0),MATCH(O$2,BPCiObIC!$B$1:$AG$1,0)))</f>
        <v>0</v>
      </c>
      <c r="P29" s="23">
        <f t="array" ref="P29">O29*(1+INDEX(BPCiObIC!$B$2:$AG$43,MATCH($A29,BPCiObIC!$A$2:$A$43,0),MATCH(P$2,BPCiObIC!$B$1:$AG$1,0)))</f>
        <v>0</v>
      </c>
      <c r="Q29" s="23">
        <f t="array" ref="Q29">P29*(1+INDEX(BPCiObIC!$B$2:$AG$43,MATCH($A29,BPCiObIC!$A$2:$A$43,0),MATCH(Q$2,BPCiObIC!$B$1:$AG$1,0)))</f>
        <v>0</v>
      </c>
      <c r="R29" s="23">
        <f t="array" ref="R29">Q29*(1+INDEX(BPCiObIC!$B$2:$AG$43,MATCH($A29,BPCiObIC!$A$2:$A$43,0),MATCH(R$2,BPCiObIC!$B$1:$AG$1,0)))</f>
        <v>0</v>
      </c>
      <c r="S29" s="23">
        <f t="array" ref="S29">R29*(1+INDEX(BPCiObIC!$B$2:$AG$43,MATCH($A29,BPCiObIC!$A$2:$A$43,0),MATCH(S$2,BPCiObIC!$B$1:$AG$1,0)))</f>
        <v>0</v>
      </c>
      <c r="T29" s="23">
        <f t="array" ref="T29">S29*(1+INDEX(BPCiObIC!$B$2:$AG$43,MATCH($A29,BPCiObIC!$A$2:$A$43,0),MATCH(T$2,BPCiObIC!$B$1:$AG$1,0)))</f>
        <v>0</v>
      </c>
      <c r="U29" s="23">
        <f t="array" ref="U29">T29*(1+INDEX(BPCiObIC!$B$2:$AG$43,MATCH($A29,BPCiObIC!$A$2:$A$43,0),MATCH(U$2,BPCiObIC!$B$1:$AG$1,0)))</f>
        <v>0</v>
      </c>
      <c r="V29" s="23">
        <f t="array" ref="V29">U29*(1+INDEX(BPCiObIC!$B$2:$AG$43,MATCH($A29,BPCiObIC!$A$2:$A$43,0),MATCH(V$2,BPCiObIC!$B$1:$AG$1,0)))</f>
        <v>0</v>
      </c>
      <c r="W29" s="23">
        <f t="array" ref="W29">V29*(1+INDEX(BPCiObIC!$B$2:$AG$43,MATCH($A29,BPCiObIC!$A$2:$A$43,0),MATCH(W$2,BPCiObIC!$B$1:$AG$1,0)))</f>
        <v>0</v>
      </c>
      <c r="X29" s="23">
        <f t="array" ref="X29">W29*(1+INDEX(BPCiObIC!$B$2:$AG$43,MATCH($A29,BPCiObIC!$A$2:$A$43,0),MATCH(X$2,BPCiObIC!$B$1:$AG$1,0)))</f>
        <v>0</v>
      </c>
      <c r="Y29" s="23">
        <f t="array" ref="Y29">X29*(1+INDEX(BPCiObIC!$B$2:$AG$43,MATCH($A29,BPCiObIC!$A$2:$A$43,0),MATCH(Y$2,BPCiObIC!$B$1:$AG$1,0)))</f>
        <v>0</v>
      </c>
      <c r="Z29" s="23">
        <f t="array" ref="Z29">Y29*(1+INDEX(BPCiObIC!$B$2:$AG$43,MATCH($A29,BPCiObIC!$A$2:$A$43,0),MATCH(Z$2,BPCiObIC!$B$1:$AG$1,0)))</f>
        <v>0</v>
      </c>
      <c r="AA29" s="23">
        <f t="array" ref="AA29">Z29*(1+INDEX(BPCiObIC!$B$2:$AG$43,MATCH($A29,BPCiObIC!$A$2:$A$43,0),MATCH(AA$2,BPCiObIC!$B$1:$AG$1,0)))</f>
        <v>0</v>
      </c>
      <c r="AB29" s="23">
        <f t="array" ref="AB29">AA29*(1+INDEX(BPCiObIC!$B$2:$AG$43,MATCH($A29,BPCiObIC!$A$2:$A$43,0),MATCH(AB$2,BPCiObIC!$B$1:$AG$1,0)))</f>
        <v>0</v>
      </c>
      <c r="AC29" s="23">
        <f t="array" ref="AC29">AB29*(1+INDEX(BPCiObIC!$B$2:$AG$43,MATCH($A29,BPCiObIC!$A$2:$A$43,0),MATCH(AC$2,BPCiObIC!$B$1:$AG$1,0)))</f>
        <v>0</v>
      </c>
      <c r="AD29" s="23">
        <f t="array" ref="AD29">AC29*(1+INDEX(BPCiObIC!$B$2:$AG$43,MATCH($A29,BPCiObIC!$A$2:$A$43,0),MATCH(AD$2,BPCiObIC!$B$1:$AG$1,0)))</f>
        <v>0</v>
      </c>
      <c r="AE29" s="23">
        <f t="array" ref="AE29">AD29*(1+INDEX(BPCiObIC!$B$2:$AG$43,MATCH($A29,BPCiObIC!$A$2:$A$43,0),MATCH(AE$2,BPCiObIC!$B$1:$AG$1,0)))</f>
        <v>0</v>
      </c>
      <c r="AF29" s="23">
        <f t="array" ref="AF29">AE29*(1+INDEX(BPCiObIC!$B$2:$AG$43,MATCH($A29,BPCiObIC!$A$2:$A$43,0),MATCH(AF$2,BPCiObIC!$B$1:$AG$1,0)))</f>
        <v>0</v>
      </c>
      <c r="AG29" s="23">
        <f t="array" ref="AG29">AF29*(1+INDEX(BPCiObIC!$B$2:$AG$43,MATCH($A29,BPCiObIC!$A$2:$A$43,0),MATCH(AG$2,BPCiObIC!$B$1:$AG$1,0)))</f>
        <v>0</v>
      </c>
      <c r="AH29" s="23">
        <f t="array" ref="AH29">AG29*(1+INDEX(BPCiObIC!$B$2:$AG$43,MATCH($A29,BPCiObIC!$A$2:$A$43,0),MATCH(AH$2,BPCiObIC!$B$1:$AG$1,0)))</f>
        <v>0</v>
      </c>
    </row>
    <row r="30" ht="15.75" customHeight="1">
      <c r="A30" s="3" t="s">
        <v>96</v>
      </c>
      <c r="B30" s="3" t="s">
        <v>77</v>
      </c>
      <c r="C30" s="3" t="s">
        <v>83</v>
      </c>
      <c r="D30" s="36">
        <f>SUM(SUMIFS('BIFUBC Output_energy'!G:G,'BIFUBC Output_energy'!A:A,B30,'BIFUBC Output_energy'!B:B,C30),SUMIFS('BIFUBC Output_nonenergy'!E:E,'BIFUBC Output_nonenergy'!A:A,B30,'BIFUBC Output_nonenergy'!B:B,C30))</f>
        <v>0</v>
      </c>
      <c r="E30" s="23">
        <f t="array" ref="E30">D30*(1+INDEX(BPCiObIC!$B$2:$AG$43,MATCH($A30,BPCiObIC!$A$2:$A$43,0),MATCH(E$2,BPCiObIC!$B$1:$AG$1,0)))</f>
        <v>0</v>
      </c>
      <c r="F30" s="23">
        <f t="array" ref="F30">E30*(1+INDEX(BPCiObIC!$B$2:$AG$43,MATCH($A30,BPCiObIC!$A$2:$A$43,0),MATCH(F$2,BPCiObIC!$B$1:$AG$1,0)))</f>
        <v>0</v>
      </c>
      <c r="G30" s="23">
        <f t="array" ref="G30">F30*(1+INDEX(BPCiObIC!$B$2:$AG$43,MATCH($A30,BPCiObIC!$A$2:$A$43,0),MATCH(G$2,BPCiObIC!$B$1:$AG$1,0)))</f>
        <v>0</v>
      </c>
      <c r="H30" s="23">
        <f t="array" ref="H30">G30*(1+INDEX(BPCiObIC!$B$2:$AG$43,MATCH($A30,BPCiObIC!$A$2:$A$43,0),MATCH(H$2,BPCiObIC!$B$1:$AG$1,0)))</f>
        <v>0</v>
      </c>
      <c r="I30" s="23">
        <f t="array" ref="I30">H30*(1+INDEX(BPCiObIC!$B$2:$AG$43,MATCH($A30,BPCiObIC!$A$2:$A$43,0),MATCH(I$2,BPCiObIC!$B$1:$AG$1,0)))</f>
        <v>0</v>
      </c>
      <c r="J30" s="23">
        <f t="array" ref="J30">I30*(1+INDEX(BPCiObIC!$B$2:$AG$43,MATCH($A30,BPCiObIC!$A$2:$A$43,0),MATCH(J$2,BPCiObIC!$B$1:$AG$1,0)))</f>
        <v>0</v>
      </c>
      <c r="K30" s="23">
        <f t="array" ref="K30">J30*(1+INDEX(BPCiObIC!$B$2:$AG$43,MATCH($A30,BPCiObIC!$A$2:$A$43,0),MATCH(K$2,BPCiObIC!$B$1:$AG$1,0)))</f>
        <v>0</v>
      </c>
      <c r="L30" s="23">
        <f t="array" ref="L30">K30*(1+INDEX(BPCiObIC!$B$2:$AG$43,MATCH($A30,BPCiObIC!$A$2:$A$43,0),MATCH(L$2,BPCiObIC!$B$1:$AG$1,0)))</f>
        <v>0</v>
      </c>
      <c r="M30" s="23">
        <f t="array" ref="M30">L30*(1+INDEX(BPCiObIC!$B$2:$AG$43,MATCH($A30,BPCiObIC!$A$2:$A$43,0),MATCH(M$2,BPCiObIC!$B$1:$AG$1,0)))</f>
        <v>0</v>
      </c>
      <c r="N30" s="23">
        <f t="array" ref="N30">M30*(1+INDEX(BPCiObIC!$B$2:$AG$43,MATCH($A30,BPCiObIC!$A$2:$A$43,0),MATCH(N$2,BPCiObIC!$B$1:$AG$1,0)))</f>
        <v>0</v>
      </c>
      <c r="O30" s="23">
        <f t="array" ref="O30">N30*(1+INDEX(BPCiObIC!$B$2:$AG$43,MATCH($A30,BPCiObIC!$A$2:$A$43,0),MATCH(O$2,BPCiObIC!$B$1:$AG$1,0)))</f>
        <v>0</v>
      </c>
      <c r="P30" s="23">
        <f t="array" ref="P30">O30*(1+INDEX(BPCiObIC!$B$2:$AG$43,MATCH($A30,BPCiObIC!$A$2:$A$43,0),MATCH(P$2,BPCiObIC!$B$1:$AG$1,0)))</f>
        <v>0</v>
      </c>
      <c r="Q30" s="23">
        <f t="array" ref="Q30">P30*(1+INDEX(BPCiObIC!$B$2:$AG$43,MATCH($A30,BPCiObIC!$A$2:$A$43,0),MATCH(Q$2,BPCiObIC!$B$1:$AG$1,0)))</f>
        <v>0</v>
      </c>
      <c r="R30" s="23">
        <f t="array" ref="R30">Q30*(1+INDEX(BPCiObIC!$B$2:$AG$43,MATCH($A30,BPCiObIC!$A$2:$A$43,0),MATCH(R$2,BPCiObIC!$B$1:$AG$1,0)))</f>
        <v>0</v>
      </c>
      <c r="S30" s="23">
        <f t="array" ref="S30">R30*(1+INDEX(BPCiObIC!$B$2:$AG$43,MATCH($A30,BPCiObIC!$A$2:$A$43,0),MATCH(S$2,BPCiObIC!$B$1:$AG$1,0)))</f>
        <v>0</v>
      </c>
      <c r="T30" s="23">
        <f t="array" ref="T30">S30*(1+INDEX(BPCiObIC!$B$2:$AG$43,MATCH($A30,BPCiObIC!$A$2:$A$43,0),MATCH(T$2,BPCiObIC!$B$1:$AG$1,0)))</f>
        <v>0</v>
      </c>
      <c r="U30" s="23">
        <f t="array" ref="U30">T30*(1+INDEX(BPCiObIC!$B$2:$AG$43,MATCH($A30,BPCiObIC!$A$2:$A$43,0),MATCH(U$2,BPCiObIC!$B$1:$AG$1,0)))</f>
        <v>0</v>
      </c>
      <c r="V30" s="23">
        <f t="array" ref="V30">U30*(1+INDEX(BPCiObIC!$B$2:$AG$43,MATCH($A30,BPCiObIC!$A$2:$A$43,0),MATCH(V$2,BPCiObIC!$B$1:$AG$1,0)))</f>
        <v>0</v>
      </c>
      <c r="W30" s="23">
        <f t="array" ref="W30">V30*(1+INDEX(BPCiObIC!$B$2:$AG$43,MATCH($A30,BPCiObIC!$A$2:$A$43,0),MATCH(W$2,BPCiObIC!$B$1:$AG$1,0)))</f>
        <v>0</v>
      </c>
      <c r="X30" s="23">
        <f t="array" ref="X30">W30*(1+INDEX(BPCiObIC!$B$2:$AG$43,MATCH($A30,BPCiObIC!$A$2:$A$43,0),MATCH(X$2,BPCiObIC!$B$1:$AG$1,0)))</f>
        <v>0</v>
      </c>
      <c r="Y30" s="23">
        <f t="array" ref="Y30">X30*(1+INDEX(BPCiObIC!$B$2:$AG$43,MATCH($A30,BPCiObIC!$A$2:$A$43,0),MATCH(Y$2,BPCiObIC!$B$1:$AG$1,0)))</f>
        <v>0</v>
      </c>
      <c r="Z30" s="23">
        <f t="array" ref="Z30">Y30*(1+INDEX(BPCiObIC!$B$2:$AG$43,MATCH($A30,BPCiObIC!$A$2:$A$43,0),MATCH(Z$2,BPCiObIC!$B$1:$AG$1,0)))</f>
        <v>0</v>
      </c>
      <c r="AA30" s="23">
        <f t="array" ref="AA30">Z30*(1+INDEX(BPCiObIC!$B$2:$AG$43,MATCH($A30,BPCiObIC!$A$2:$A$43,0),MATCH(AA$2,BPCiObIC!$B$1:$AG$1,0)))</f>
        <v>0</v>
      </c>
      <c r="AB30" s="23">
        <f t="array" ref="AB30">AA30*(1+INDEX(BPCiObIC!$B$2:$AG$43,MATCH($A30,BPCiObIC!$A$2:$A$43,0),MATCH(AB$2,BPCiObIC!$B$1:$AG$1,0)))</f>
        <v>0</v>
      </c>
      <c r="AC30" s="23">
        <f t="array" ref="AC30">AB30*(1+INDEX(BPCiObIC!$B$2:$AG$43,MATCH($A30,BPCiObIC!$A$2:$A$43,0),MATCH(AC$2,BPCiObIC!$B$1:$AG$1,0)))</f>
        <v>0</v>
      </c>
      <c r="AD30" s="23">
        <f t="array" ref="AD30">AC30*(1+INDEX(BPCiObIC!$B$2:$AG$43,MATCH($A30,BPCiObIC!$A$2:$A$43,0),MATCH(AD$2,BPCiObIC!$B$1:$AG$1,0)))</f>
        <v>0</v>
      </c>
      <c r="AE30" s="23">
        <f t="array" ref="AE30">AD30*(1+INDEX(BPCiObIC!$B$2:$AG$43,MATCH($A30,BPCiObIC!$A$2:$A$43,0),MATCH(AE$2,BPCiObIC!$B$1:$AG$1,0)))</f>
        <v>0</v>
      </c>
      <c r="AF30" s="23">
        <f t="array" ref="AF30">AE30*(1+INDEX(BPCiObIC!$B$2:$AG$43,MATCH($A30,BPCiObIC!$A$2:$A$43,0),MATCH(AF$2,BPCiObIC!$B$1:$AG$1,0)))</f>
        <v>0</v>
      </c>
      <c r="AG30" s="23">
        <f t="array" ref="AG30">AF30*(1+INDEX(BPCiObIC!$B$2:$AG$43,MATCH($A30,BPCiObIC!$A$2:$A$43,0),MATCH(AG$2,BPCiObIC!$B$1:$AG$1,0)))</f>
        <v>0</v>
      </c>
      <c r="AH30" s="23">
        <f t="array" ref="AH30">AG30*(1+INDEX(BPCiObIC!$B$2:$AG$43,MATCH($A30,BPCiObIC!$A$2:$A$43,0),MATCH(AH$2,BPCiObIC!$B$1:$AG$1,0)))</f>
        <v>0</v>
      </c>
    </row>
    <row r="31" ht="15.75" customHeight="1">
      <c r="A31" s="3" t="s">
        <v>97</v>
      </c>
      <c r="B31" s="3" t="s">
        <v>77</v>
      </c>
      <c r="C31" s="3" t="s">
        <v>98</v>
      </c>
      <c r="D31" s="36">
        <f>SUM(SUMIFS('BIFUBC Output_energy'!G:G,'BIFUBC Output_energy'!A:A,B31,'BIFUBC Output_energy'!B:B,C31),SUMIFS('BIFUBC Output_nonenergy'!E:E,'BIFUBC Output_nonenergy'!A:A,B31,'BIFUBC Output_nonenergy'!B:B,C31))</f>
        <v>0</v>
      </c>
      <c r="E31" s="23">
        <f t="array" ref="E31">D31*(1+INDEX(BPCiObIC!$B$2:$AG$43,MATCH($A31,BPCiObIC!$A$2:$A$43,0),MATCH(E$2,BPCiObIC!$B$1:$AG$1,0)))</f>
        <v>0</v>
      </c>
      <c r="F31" s="23">
        <f t="array" ref="F31">E31*(1+INDEX(BPCiObIC!$B$2:$AG$43,MATCH($A31,BPCiObIC!$A$2:$A$43,0),MATCH(F$2,BPCiObIC!$B$1:$AG$1,0)))</f>
        <v>0</v>
      </c>
      <c r="G31" s="23">
        <f t="array" ref="G31">F31*(1+INDEX(BPCiObIC!$B$2:$AG$43,MATCH($A31,BPCiObIC!$A$2:$A$43,0),MATCH(G$2,BPCiObIC!$B$1:$AG$1,0)))</f>
        <v>0</v>
      </c>
      <c r="H31" s="23">
        <f t="array" ref="H31">G31*(1+INDEX(BPCiObIC!$B$2:$AG$43,MATCH($A31,BPCiObIC!$A$2:$A$43,0),MATCH(H$2,BPCiObIC!$B$1:$AG$1,0)))</f>
        <v>0</v>
      </c>
      <c r="I31" s="23">
        <f t="array" ref="I31">H31*(1+INDEX(BPCiObIC!$B$2:$AG$43,MATCH($A31,BPCiObIC!$A$2:$A$43,0),MATCH(I$2,BPCiObIC!$B$1:$AG$1,0)))</f>
        <v>0</v>
      </c>
      <c r="J31" s="23">
        <f t="array" ref="J31">I31*(1+INDEX(BPCiObIC!$B$2:$AG$43,MATCH($A31,BPCiObIC!$A$2:$A$43,0),MATCH(J$2,BPCiObIC!$B$1:$AG$1,0)))</f>
        <v>0</v>
      </c>
      <c r="K31" s="23">
        <f t="array" ref="K31">J31*(1+INDEX(BPCiObIC!$B$2:$AG$43,MATCH($A31,BPCiObIC!$A$2:$A$43,0),MATCH(K$2,BPCiObIC!$B$1:$AG$1,0)))</f>
        <v>0</v>
      </c>
      <c r="L31" s="23">
        <f t="array" ref="L31">K31*(1+INDEX(BPCiObIC!$B$2:$AG$43,MATCH($A31,BPCiObIC!$A$2:$A$43,0),MATCH(L$2,BPCiObIC!$B$1:$AG$1,0)))</f>
        <v>0</v>
      </c>
      <c r="M31" s="23">
        <f t="array" ref="M31">L31*(1+INDEX(BPCiObIC!$B$2:$AG$43,MATCH($A31,BPCiObIC!$A$2:$A$43,0),MATCH(M$2,BPCiObIC!$B$1:$AG$1,0)))</f>
        <v>0</v>
      </c>
      <c r="N31" s="23">
        <f t="array" ref="N31">M31*(1+INDEX(BPCiObIC!$B$2:$AG$43,MATCH($A31,BPCiObIC!$A$2:$A$43,0),MATCH(N$2,BPCiObIC!$B$1:$AG$1,0)))</f>
        <v>0</v>
      </c>
      <c r="O31" s="23">
        <f t="array" ref="O31">N31*(1+INDEX(BPCiObIC!$B$2:$AG$43,MATCH($A31,BPCiObIC!$A$2:$A$43,0),MATCH(O$2,BPCiObIC!$B$1:$AG$1,0)))</f>
        <v>0</v>
      </c>
      <c r="P31" s="23">
        <f t="array" ref="P31">O31*(1+INDEX(BPCiObIC!$B$2:$AG$43,MATCH($A31,BPCiObIC!$A$2:$A$43,0),MATCH(P$2,BPCiObIC!$B$1:$AG$1,0)))</f>
        <v>0</v>
      </c>
      <c r="Q31" s="23">
        <f t="array" ref="Q31">P31*(1+INDEX(BPCiObIC!$B$2:$AG$43,MATCH($A31,BPCiObIC!$A$2:$A$43,0),MATCH(Q$2,BPCiObIC!$B$1:$AG$1,0)))</f>
        <v>0</v>
      </c>
      <c r="R31" s="23">
        <f t="array" ref="R31">Q31*(1+INDEX(BPCiObIC!$B$2:$AG$43,MATCH($A31,BPCiObIC!$A$2:$A$43,0),MATCH(R$2,BPCiObIC!$B$1:$AG$1,0)))</f>
        <v>0</v>
      </c>
      <c r="S31" s="23">
        <f t="array" ref="S31">R31*(1+INDEX(BPCiObIC!$B$2:$AG$43,MATCH($A31,BPCiObIC!$A$2:$A$43,0),MATCH(S$2,BPCiObIC!$B$1:$AG$1,0)))</f>
        <v>0</v>
      </c>
      <c r="T31" s="23">
        <f t="array" ref="T31">S31*(1+INDEX(BPCiObIC!$B$2:$AG$43,MATCH($A31,BPCiObIC!$A$2:$A$43,0),MATCH(T$2,BPCiObIC!$B$1:$AG$1,0)))</f>
        <v>0</v>
      </c>
      <c r="U31" s="23">
        <f t="array" ref="U31">T31*(1+INDEX(BPCiObIC!$B$2:$AG$43,MATCH($A31,BPCiObIC!$A$2:$A$43,0),MATCH(U$2,BPCiObIC!$B$1:$AG$1,0)))</f>
        <v>0</v>
      </c>
      <c r="V31" s="23">
        <f t="array" ref="V31">U31*(1+INDEX(BPCiObIC!$B$2:$AG$43,MATCH($A31,BPCiObIC!$A$2:$A$43,0),MATCH(V$2,BPCiObIC!$B$1:$AG$1,0)))</f>
        <v>0</v>
      </c>
      <c r="W31" s="23">
        <f t="array" ref="W31">V31*(1+INDEX(BPCiObIC!$B$2:$AG$43,MATCH($A31,BPCiObIC!$A$2:$A$43,0),MATCH(W$2,BPCiObIC!$B$1:$AG$1,0)))</f>
        <v>0</v>
      </c>
      <c r="X31" s="23">
        <f t="array" ref="X31">W31*(1+INDEX(BPCiObIC!$B$2:$AG$43,MATCH($A31,BPCiObIC!$A$2:$A$43,0),MATCH(X$2,BPCiObIC!$B$1:$AG$1,0)))</f>
        <v>0</v>
      </c>
      <c r="Y31" s="23">
        <f t="array" ref="Y31">X31*(1+INDEX(BPCiObIC!$B$2:$AG$43,MATCH($A31,BPCiObIC!$A$2:$A$43,0),MATCH(Y$2,BPCiObIC!$B$1:$AG$1,0)))</f>
        <v>0</v>
      </c>
      <c r="Z31" s="23">
        <f t="array" ref="Z31">Y31*(1+INDEX(BPCiObIC!$B$2:$AG$43,MATCH($A31,BPCiObIC!$A$2:$A$43,0),MATCH(Z$2,BPCiObIC!$B$1:$AG$1,0)))</f>
        <v>0</v>
      </c>
      <c r="AA31" s="23">
        <f t="array" ref="AA31">Z31*(1+INDEX(BPCiObIC!$B$2:$AG$43,MATCH($A31,BPCiObIC!$A$2:$A$43,0),MATCH(AA$2,BPCiObIC!$B$1:$AG$1,0)))</f>
        <v>0</v>
      </c>
      <c r="AB31" s="23">
        <f t="array" ref="AB31">AA31*(1+INDEX(BPCiObIC!$B$2:$AG$43,MATCH($A31,BPCiObIC!$A$2:$A$43,0),MATCH(AB$2,BPCiObIC!$B$1:$AG$1,0)))</f>
        <v>0</v>
      </c>
      <c r="AC31" s="23">
        <f t="array" ref="AC31">AB31*(1+INDEX(BPCiObIC!$B$2:$AG$43,MATCH($A31,BPCiObIC!$A$2:$A$43,0),MATCH(AC$2,BPCiObIC!$B$1:$AG$1,0)))</f>
        <v>0</v>
      </c>
      <c r="AD31" s="23">
        <f t="array" ref="AD31">AC31*(1+INDEX(BPCiObIC!$B$2:$AG$43,MATCH($A31,BPCiObIC!$A$2:$A$43,0),MATCH(AD$2,BPCiObIC!$B$1:$AG$1,0)))</f>
        <v>0</v>
      </c>
      <c r="AE31" s="23">
        <f t="array" ref="AE31">AD31*(1+INDEX(BPCiObIC!$B$2:$AG$43,MATCH($A31,BPCiObIC!$A$2:$A$43,0),MATCH(AE$2,BPCiObIC!$B$1:$AG$1,0)))</f>
        <v>0</v>
      </c>
      <c r="AF31" s="23">
        <f t="array" ref="AF31">AE31*(1+INDEX(BPCiObIC!$B$2:$AG$43,MATCH($A31,BPCiObIC!$A$2:$A$43,0),MATCH(AF$2,BPCiObIC!$B$1:$AG$1,0)))</f>
        <v>0</v>
      </c>
      <c r="AG31" s="23">
        <f t="array" ref="AG31">AF31*(1+INDEX(BPCiObIC!$B$2:$AG$43,MATCH($A31,BPCiObIC!$A$2:$A$43,0),MATCH(AG$2,BPCiObIC!$B$1:$AG$1,0)))</f>
        <v>0</v>
      </c>
      <c r="AH31" s="23">
        <f t="array" ref="AH31">AG31*(1+INDEX(BPCiObIC!$B$2:$AG$43,MATCH($A31,BPCiObIC!$A$2:$A$43,0),MATCH(AH$2,BPCiObIC!$B$1:$AG$1,0)))</f>
        <v>0</v>
      </c>
    </row>
    <row r="32" ht="15.75" customHeight="1">
      <c r="A32" s="3" t="s">
        <v>99</v>
      </c>
      <c r="B32" s="3" t="s">
        <v>77</v>
      </c>
      <c r="C32" s="3" t="s">
        <v>100</v>
      </c>
      <c r="D32" s="36">
        <f>SUM(SUMIFS('BIFUBC Output_energy'!G:G,'BIFUBC Output_energy'!A:A,B32,'BIFUBC Output_energy'!B:B,C32),SUMIFS('BIFUBC Output_nonenergy'!E:E,'BIFUBC Output_nonenergy'!A:A,B32,'BIFUBC Output_nonenergy'!B:B,C32))</f>
        <v>0</v>
      </c>
      <c r="E32" s="23">
        <f t="array" ref="E32">D32*(1+INDEX(BPCiObIC!$B$2:$AG$43,MATCH($A32,BPCiObIC!$A$2:$A$43,0),MATCH(E$2,BPCiObIC!$B$1:$AG$1,0)))</f>
        <v>0</v>
      </c>
      <c r="F32" s="23">
        <f t="array" ref="F32">E32*(1+INDEX(BPCiObIC!$B$2:$AG$43,MATCH($A32,BPCiObIC!$A$2:$A$43,0),MATCH(F$2,BPCiObIC!$B$1:$AG$1,0)))</f>
        <v>0</v>
      </c>
      <c r="G32" s="23">
        <f t="array" ref="G32">F32*(1+INDEX(BPCiObIC!$B$2:$AG$43,MATCH($A32,BPCiObIC!$A$2:$A$43,0),MATCH(G$2,BPCiObIC!$B$1:$AG$1,0)))</f>
        <v>0</v>
      </c>
      <c r="H32" s="23">
        <f t="array" ref="H32">G32*(1+INDEX(BPCiObIC!$B$2:$AG$43,MATCH($A32,BPCiObIC!$A$2:$A$43,0),MATCH(H$2,BPCiObIC!$B$1:$AG$1,0)))</f>
        <v>0</v>
      </c>
      <c r="I32" s="23">
        <f t="array" ref="I32">H32*(1+INDEX(BPCiObIC!$B$2:$AG$43,MATCH($A32,BPCiObIC!$A$2:$A$43,0),MATCH(I$2,BPCiObIC!$B$1:$AG$1,0)))</f>
        <v>0</v>
      </c>
      <c r="J32" s="23">
        <f t="array" ref="J32">I32*(1+INDEX(BPCiObIC!$B$2:$AG$43,MATCH($A32,BPCiObIC!$A$2:$A$43,0),MATCH(J$2,BPCiObIC!$B$1:$AG$1,0)))</f>
        <v>0</v>
      </c>
      <c r="K32" s="23">
        <f t="array" ref="K32">J32*(1+INDEX(BPCiObIC!$B$2:$AG$43,MATCH($A32,BPCiObIC!$A$2:$A$43,0),MATCH(K$2,BPCiObIC!$B$1:$AG$1,0)))</f>
        <v>0</v>
      </c>
      <c r="L32" s="23">
        <f t="array" ref="L32">K32*(1+INDEX(BPCiObIC!$B$2:$AG$43,MATCH($A32,BPCiObIC!$A$2:$A$43,0),MATCH(L$2,BPCiObIC!$B$1:$AG$1,0)))</f>
        <v>0</v>
      </c>
      <c r="M32" s="23">
        <f t="array" ref="M32">L32*(1+INDEX(BPCiObIC!$B$2:$AG$43,MATCH($A32,BPCiObIC!$A$2:$A$43,0),MATCH(M$2,BPCiObIC!$B$1:$AG$1,0)))</f>
        <v>0</v>
      </c>
      <c r="N32" s="23">
        <f t="array" ref="N32">M32*(1+INDEX(BPCiObIC!$B$2:$AG$43,MATCH($A32,BPCiObIC!$A$2:$A$43,0),MATCH(N$2,BPCiObIC!$B$1:$AG$1,0)))</f>
        <v>0</v>
      </c>
      <c r="O32" s="23">
        <f t="array" ref="O32">N32*(1+INDEX(BPCiObIC!$B$2:$AG$43,MATCH($A32,BPCiObIC!$A$2:$A$43,0),MATCH(O$2,BPCiObIC!$B$1:$AG$1,0)))</f>
        <v>0</v>
      </c>
      <c r="P32" s="23">
        <f t="array" ref="P32">O32*(1+INDEX(BPCiObIC!$B$2:$AG$43,MATCH($A32,BPCiObIC!$A$2:$A$43,0),MATCH(P$2,BPCiObIC!$B$1:$AG$1,0)))</f>
        <v>0</v>
      </c>
      <c r="Q32" s="23">
        <f t="array" ref="Q32">P32*(1+INDEX(BPCiObIC!$B$2:$AG$43,MATCH($A32,BPCiObIC!$A$2:$A$43,0),MATCH(Q$2,BPCiObIC!$B$1:$AG$1,0)))</f>
        <v>0</v>
      </c>
      <c r="R32" s="23">
        <f t="array" ref="R32">Q32*(1+INDEX(BPCiObIC!$B$2:$AG$43,MATCH($A32,BPCiObIC!$A$2:$A$43,0),MATCH(R$2,BPCiObIC!$B$1:$AG$1,0)))</f>
        <v>0</v>
      </c>
      <c r="S32" s="23">
        <f t="array" ref="S32">R32*(1+INDEX(BPCiObIC!$B$2:$AG$43,MATCH($A32,BPCiObIC!$A$2:$A$43,0),MATCH(S$2,BPCiObIC!$B$1:$AG$1,0)))</f>
        <v>0</v>
      </c>
      <c r="T32" s="23">
        <f t="array" ref="T32">S32*(1+INDEX(BPCiObIC!$B$2:$AG$43,MATCH($A32,BPCiObIC!$A$2:$A$43,0),MATCH(T$2,BPCiObIC!$B$1:$AG$1,0)))</f>
        <v>0</v>
      </c>
      <c r="U32" s="23">
        <f t="array" ref="U32">T32*(1+INDEX(BPCiObIC!$B$2:$AG$43,MATCH($A32,BPCiObIC!$A$2:$A$43,0),MATCH(U$2,BPCiObIC!$B$1:$AG$1,0)))</f>
        <v>0</v>
      </c>
      <c r="V32" s="23">
        <f t="array" ref="V32">U32*(1+INDEX(BPCiObIC!$B$2:$AG$43,MATCH($A32,BPCiObIC!$A$2:$A$43,0),MATCH(V$2,BPCiObIC!$B$1:$AG$1,0)))</f>
        <v>0</v>
      </c>
      <c r="W32" s="23">
        <f t="array" ref="W32">V32*(1+INDEX(BPCiObIC!$B$2:$AG$43,MATCH($A32,BPCiObIC!$A$2:$A$43,0),MATCH(W$2,BPCiObIC!$B$1:$AG$1,0)))</f>
        <v>0</v>
      </c>
      <c r="X32" s="23">
        <f t="array" ref="X32">W32*(1+INDEX(BPCiObIC!$B$2:$AG$43,MATCH($A32,BPCiObIC!$A$2:$A$43,0),MATCH(X$2,BPCiObIC!$B$1:$AG$1,0)))</f>
        <v>0</v>
      </c>
      <c r="Y32" s="23">
        <f t="array" ref="Y32">X32*(1+INDEX(BPCiObIC!$B$2:$AG$43,MATCH($A32,BPCiObIC!$A$2:$A$43,0),MATCH(Y$2,BPCiObIC!$B$1:$AG$1,0)))</f>
        <v>0</v>
      </c>
      <c r="Z32" s="23">
        <f t="array" ref="Z32">Y32*(1+INDEX(BPCiObIC!$B$2:$AG$43,MATCH($A32,BPCiObIC!$A$2:$A$43,0),MATCH(Z$2,BPCiObIC!$B$1:$AG$1,0)))</f>
        <v>0</v>
      </c>
      <c r="AA32" s="23">
        <f t="array" ref="AA32">Z32*(1+INDEX(BPCiObIC!$B$2:$AG$43,MATCH($A32,BPCiObIC!$A$2:$A$43,0),MATCH(AA$2,BPCiObIC!$B$1:$AG$1,0)))</f>
        <v>0</v>
      </c>
      <c r="AB32" s="23">
        <f t="array" ref="AB32">AA32*(1+INDEX(BPCiObIC!$B$2:$AG$43,MATCH($A32,BPCiObIC!$A$2:$A$43,0),MATCH(AB$2,BPCiObIC!$B$1:$AG$1,0)))</f>
        <v>0</v>
      </c>
      <c r="AC32" s="23">
        <f t="array" ref="AC32">AB32*(1+INDEX(BPCiObIC!$B$2:$AG$43,MATCH($A32,BPCiObIC!$A$2:$A$43,0),MATCH(AC$2,BPCiObIC!$B$1:$AG$1,0)))</f>
        <v>0</v>
      </c>
      <c r="AD32" s="23">
        <f t="array" ref="AD32">AC32*(1+INDEX(BPCiObIC!$B$2:$AG$43,MATCH($A32,BPCiObIC!$A$2:$A$43,0),MATCH(AD$2,BPCiObIC!$B$1:$AG$1,0)))</f>
        <v>0</v>
      </c>
      <c r="AE32" s="23">
        <f t="array" ref="AE32">AD32*(1+INDEX(BPCiObIC!$B$2:$AG$43,MATCH($A32,BPCiObIC!$A$2:$A$43,0),MATCH(AE$2,BPCiObIC!$B$1:$AG$1,0)))</f>
        <v>0</v>
      </c>
      <c r="AF32" s="23">
        <f t="array" ref="AF32">AE32*(1+INDEX(BPCiObIC!$B$2:$AG$43,MATCH($A32,BPCiObIC!$A$2:$A$43,0),MATCH(AF$2,BPCiObIC!$B$1:$AG$1,0)))</f>
        <v>0</v>
      </c>
      <c r="AG32" s="23">
        <f t="array" ref="AG32">AF32*(1+INDEX(BPCiObIC!$B$2:$AG$43,MATCH($A32,BPCiObIC!$A$2:$A$43,0),MATCH(AG$2,BPCiObIC!$B$1:$AG$1,0)))</f>
        <v>0</v>
      </c>
      <c r="AH32" s="23">
        <f t="array" ref="AH32">AG32*(1+INDEX(BPCiObIC!$B$2:$AG$43,MATCH($A32,BPCiObIC!$A$2:$A$43,0),MATCH(AH$2,BPCiObIC!$B$1:$AG$1,0)))</f>
        <v>0</v>
      </c>
    </row>
    <row r="33" ht="15.75" customHeight="1">
      <c r="A33" s="3" t="s">
        <v>101</v>
      </c>
      <c r="B33" s="3" t="s">
        <v>77</v>
      </c>
      <c r="C33" s="3" t="s">
        <v>41</v>
      </c>
      <c r="D33" s="36">
        <f>SUM(SUMIFS('BIFUBC Output_energy'!G:G,'BIFUBC Output_energy'!A:A,B33,'BIFUBC Output_energy'!B:B,C33),SUMIFS('BIFUBC Output_nonenergy'!E:E,'BIFUBC Output_nonenergy'!A:A,B33,'BIFUBC Output_nonenergy'!B:B,C33))</f>
        <v>0</v>
      </c>
      <c r="E33" s="23">
        <f t="array" ref="E33">D33*(1+INDEX(BPCiObIC!$B$2:$AG$43,MATCH($A33,BPCiObIC!$A$2:$A$43,0),MATCH(E$2,BPCiObIC!$B$1:$AG$1,0)))</f>
        <v>0</v>
      </c>
      <c r="F33" s="23">
        <f t="array" ref="F33">E33*(1+INDEX(BPCiObIC!$B$2:$AG$43,MATCH($A33,BPCiObIC!$A$2:$A$43,0),MATCH(F$2,BPCiObIC!$B$1:$AG$1,0)))</f>
        <v>0</v>
      </c>
      <c r="G33" s="23">
        <f t="array" ref="G33">F33*(1+INDEX(BPCiObIC!$B$2:$AG$43,MATCH($A33,BPCiObIC!$A$2:$A$43,0),MATCH(G$2,BPCiObIC!$B$1:$AG$1,0)))</f>
        <v>0</v>
      </c>
      <c r="H33" s="23">
        <f t="array" ref="H33">G33*(1+INDEX(BPCiObIC!$B$2:$AG$43,MATCH($A33,BPCiObIC!$A$2:$A$43,0),MATCH(H$2,BPCiObIC!$B$1:$AG$1,0)))</f>
        <v>0</v>
      </c>
      <c r="I33" s="23">
        <f t="array" ref="I33">H33*(1+INDEX(BPCiObIC!$B$2:$AG$43,MATCH($A33,BPCiObIC!$A$2:$A$43,0),MATCH(I$2,BPCiObIC!$B$1:$AG$1,0)))</f>
        <v>0</v>
      </c>
      <c r="J33" s="23">
        <f t="array" ref="J33">I33*(1+INDEX(BPCiObIC!$B$2:$AG$43,MATCH($A33,BPCiObIC!$A$2:$A$43,0),MATCH(J$2,BPCiObIC!$B$1:$AG$1,0)))</f>
        <v>0</v>
      </c>
      <c r="K33" s="23">
        <f t="array" ref="K33">J33*(1+INDEX(BPCiObIC!$B$2:$AG$43,MATCH($A33,BPCiObIC!$A$2:$A$43,0),MATCH(K$2,BPCiObIC!$B$1:$AG$1,0)))</f>
        <v>0</v>
      </c>
      <c r="L33" s="23">
        <f t="array" ref="L33">K33*(1+INDEX(BPCiObIC!$B$2:$AG$43,MATCH($A33,BPCiObIC!$A$2:$A$43,0),MATCH(L$2,BPCiObIC!$B$1:$AG$1,0)))</f>
        <v>0</v>
      </c>
      <c r="M33" s="23">
        <f t="array" ref="M33">L33*(1+INDEX(BPCiObIC!$B$2:$AG$43,MATCH($A33,BPCiObIC!$A$2:$A$43,0),MATCH(M$2,BPCiObIC!$B$1:$AG$1,0)))</f>
        <v>0</v>
      </c>
      <c r="N33" s="23">
        <f t="array" ref="N33">M33*(1+INDEX(BPCiObIC!$B$2:$AG$43,MATCH($A33,BPCiObIC!$A$2:$A$43,0),MATCH(N$2,BPCiObIC!$B$1:$AG$1,0)))</f>
        <v>0</v>
      </c>
      <c r="O33" s="23">
        <f t="array" ref="O33">N33*(1+INDEX(BPCiObIC!$B$2:$AG$43,MATCH($A33,BPCiObIC!$A$2:$A$43,0),MATCH(O$2,BPCiObIC!$B$1:$AG$1,0)))</f>
        <v>0</v>
      </c>
      <c r="P33" s="23">
        <f t="array" ref="P33">O33*(1+INDEX(BPCiObIC!$B$2:$AG$43,MATCH($A33,BPCiObIC!$A$2:$A$43,0),MATCH(P$2,BPCiObIC!$B$1:$AG$1,0)))</f>
        <v>0</v>
      </c>
      <c r="Q33" s="23">
        <f t="array" ref="Q33">P33*(1+INDEX(BPCiObIC!$B$2:$AG$43,MATCH($A33,BPCiObIC!$A$2:$A$43,0),MATCH(Q$2,BPCiObIC!$B$1:$AG$1,0)))</f>
        <v>0</v>
      </c>
      <c r="R33" s="23">
        <f t="array" ref="R33">Q33*(1+INDEX(BPCiObIC!$B$2:$AG$43,MATCH($A33,BPCiObIC!$A$2:$A$43,0),MATCH(R$2,BPCiObIC!$B$1:$AG$1,0)))</f>
        <v>0</v>
      </c>
      <c r="S33" s="23">
        <f t="array" ref="S33">R33*(1+INDEX(BPCiObIC!$B$2:$AG$43,MATCH($A33,BPCiObIC!$A$2:$A$43,0),MATCH(S$2,BPCiObIC!$B$1:$AG$1,0)))</f>
        <v>0</v>
      </c>
      <c r="T33" s="23">
        <f t="array" ref="T33">S33*(1+INDEX(BPCiObIC!$B$2:$AG$43,MATCH($A33,BPCiObIC!$A$2:$A$43,0),MATCH(T$2,BPCiObIC!$B$1:$AG$1,0)))</f>
        <v>0</v>
      </c>
      <c r="U33" s="23">
        <f t="array" ref="U33">T33*(1+INDEX(BPCiObIC!$B$2:$AG$43,MATCH($A33,BPCiObIC!$A$2:$A$43,0),MATCH(U$2,BPCiObIC!$B$1:$AG$1,0)))</f>
        <v>0</v>
      </c>
      <c r="V33" s="23">
        <f t="array" ref="V33">U33*(1+INDEX(BPCiObIC!$B$2:$AG$43,MATCH($A33,BPCiObIC!$A$2:$A$43,0),MATCH(V$2,BPCiObIC!$B$1:$AG$1,0)))</f>
        <v>0</v>
      </c>
      <c r="W33" s="23">
        <f t="array" ref="W33">V33*(1+INDEX(BPCiObIC!$B$2:$AG$43,MATCH($A33,BPCiObIC!$A$2:$A$43,0),MATCH(W$2,BPCiObIC!$B$1:$AG$1,0)))</f>
        <v>0</v>
      </c>
      <c r="X33" s="23">
        <f t="array" ref="X33">W33*(1+INDEX(BPCiObIC!$B$2:$AG$43,MATCH($A33,BPCiObIC!$A$2:$A$43,0),MATCH(X$2,BPCiObIC!$B$1:$AG$1,0)))</f>
        <v>0</v>
      </c>
      <c r="Y33" s="23">
        <f t="array" ref="Y33">X33*(1+INDEX(BPCiObIC!$B$2:$AG$43,MATCH($A33,BPCiObIC!$A$2:$A$43,0),MATCH(Y$2,BPCiObIC!$B$1:$AG$1,0)))</f>
        <v>0</v>
      </c>
      <c r="Z33" s="23">
        <f t="array" ref="Z33">Y33*(1+INDEX(BPCiObIC!$B$2:$AG$43,MATCH($A33,BPCiObIC!$A$2:$A$43,0),MATCH(Z$2,BPCiObIC!$B$1:$AG$1,0)))</f>
        <v>0</v>
      </c>
      <c r="AA33" s="23">
        <f t="array" ref="AA33">Z33*(1+INDEX(BPCiObIC!$B$2:$AG$43,MATCH($A33,BPCiObIC!$A$2:$A$43,0),MATCH(AA$2,BPCiObIC!$B$1:$AG$1,0)))</f>
        <v>0</v>
      </c>
      <c r="AB33" s="23">
        <f t="array" ref="AB33">AA33*(1+INDEX(BPCiObIC!$B$2:$AG$43,MATCH($A33,BPCiObIC!$A$2:$A$43,0),MATCH(AB$2,BPCiObIC!$B$1:$AG$1,0)))</f>
        <v>0</v>
      </c>
      <c r="AC33" s="23">
        <f t="array" ref="AC33">AB33*(1+INDEX(BPCiObIC!$B$2:$AG$43,MATCH($A33,BPCiObIC!$A$2:$A$43,0),MATCH(AC$2,BPCiObIC!$B$1:$AG$1,0)))</f>
        <v>0</v>
      </c>
      <c r="AD33" s="23">
        <f t="array" ref="AD33">AC33*(1+INDEX(BPCiObIC!$B$2:$AG$43,MATCH($A33,BPCiObIC!$A$2:$A$43,0),MATCH(AD$2,BPCiObIC!$B$1:$AG$1,0)))</f>
        <v>0</v>
      </c>
      <c r="AE33" s="23">
        <f t="array" ref="AE33">AD33*(1+INDEX(BPCiObIC!$B$2:$AG$43,MATCH($A33,BPCiObIC!$A$2:$A$43,0),MATCH(AE$2,BPCiObIC!$B$1:$AG$1,0)))</f>
        <v>0</v>
      </c>
      <c r="AF33" s="23">
        <f t="array" ref="AF33">AE33*(1+INDEX(BPCiObIC!$B$2:$AG$43,MATCH($A33,BPCiObIC!$A$2:$A$43,0),MATCH(AF$2,BPCiObIC!$B$1:$AG$1,0)))</f>
        <v>0</v>
      </c>
      <c r="AG33" s="23">
        <f t="array" ref="AG33">AF33*(1+INDEX(BPCiObIC!$B$2:$AG$43,MATCH($A33,BPCiObIC!$A$2:$A$43,0),MATCH(AG$2,BPCiObIC!$B$1:$AG$1,0)))</f>
        <v>0</v>
      </c>
      <c r="AH33" s="23">
        <f t="array" ref="AH33">AG33*(1+INDEX(BPCiObIC!$B$2:$AG$43,MATCH($A33,BPCiObIC!$A$2:$A$43,0),MATCH(AH$2,BPCiObIC!$B$1:$AG$1,0)))</f>
        <v>0</v>
      </c>
    </row>
    <row r="34" ht="15.75" customHeight="1">
      <c r="A34" s="3" t="s">
        <v>102</v>
      </c>
      <c r="B34" s="3" t="s">
        <v>77</v>
      </c>
      <c r="C34" s="3" t="s">
        <v>45</v>
      </c>
      <c r="D34" s="36">
        <f>SUM(SUMIFS('BIFUBC Output_energy'!G:G,'BIFUBC Output_energy'!A:A,B34,'BIFUBC Output_energy'!B:B,C34),SUMIFS('BIFUBC Output_nonenergy'!E:E,'BIFUBC Output_nonenergy'!A:A,B34,'BIFUBC Output_nonenergy'!B:B,C34))</f>
        <v>0</v>
      </c>
      <c r="E34" s="23">
        <f t="array" ref="E34">D34*(1+INDEX(BPCiObIC!$B$2:$AG$43,MATCH($A34,BPCiObIC!$A$2:$A$43,0),MATCH(E$2,BPCiObIC!$B$1:$AG$1,0)))</f>
        <v>0</v>
      </c>
      <c r="F34" s="23">
        <f t="array" ref="F34">E34*(1+INDEX(BPCiObIC!$B$2:$AG$43,MATCH($A34,BPCiObIC!$A$2:$A$43,0),MATCH(F$2,BPCiObIC!$B$1:$AG$1,0)))</f>
        <v>0</v>
      </c>
      <c r="G34" s="23">
        <f t="array" ref="G34">F34*(1+INDEX(BPCiObIC!$B$2:$AG$43,MATCH($A34,BPCiObIC!$A$2:$A$43,0),MATCH(G$2,BPCiObIC!$B$1:$AG$1,0)))</f>
        <v>0</v>
      </c>
      <c r="H34" s="23">
        <f t="array" ref="H34">G34*(1+INDEX(BPCiObIC!$B$2:$AG$43,MATCH($A34,BPCiObIC!$A$2:$A$43,0),MATCH(H$2,BPCiObIC!$B$1:$AG$1,0)))</f>
        <v>0</v>
      </c>
      <c r="I34" s="23">
        <f t="array" ref="I34">H34*(1+INDEX(BPCiObIC!$B$2:$AG$43,MATCH($A34,BPCiObIC!$A$2:$A$43,0),MATCH(I$2,BPCiObIC!$B$1:$AG$1,0)))</f>
        <v>0</v>
      </c>
      <c r="J34" s="23">
        <f t="array" ref="J34">I34*(1+INDEX(BPCiObIC!$B$2:$AG$43,MATCH($A34,BPCiObIC!$A$2:$A$43,0),MATCH(J$2,BPCiObIC!$B$1:$AG$1,0)))</f>
        <v>0</v>
      </c>
      <c r="K34" s="23">
        <f t="array" ref="K34">J34*(1+INDEX(BPCiObIC!$B$2:$AG$43,MATCH($A34,BPCiObIC!$A$2:$A$43,0),MATCH(K$2,BPCiObIC!$B$1:$AG$1,0)))</f>
        <v>0</v>
      </c>
      <c r="L34" s="23">
        <f t="array" ref="L34">K34*(1+INDEX(BPCiObIC!$B$2:$AG$43,MATCH($A34,BPCiObIC!$A$2:$A$43,0),MATCH(L$2,BPCiObIC!$B$1:$AG$1,0)))</f>
        <v>0</v>
      </c>
      <c r="M34" s="23">
        <f t="array" ref="M34">L34*(1+INDEX(BPCiObIC!$B$2:$AG$43,MATCH($A34,BPCiObIC!$A$2:$A$43,0),MATCH(M$2,BPCiObIC!$B$1:$AG$1,0)))</f>
        <v>0</v>
      </c>
      <c r="N34" s="23">
        <f t="array" ref="N34">M34*(1+INDEX(BPCiObIC!$B$2:$AG$43,MATCH($A34,BPCiObIC!$A$2:$A$43,0),MATCH(N$2,BPCiObIC!$B$1:$AG$1,0)))</f>
        <v>0</v>
      </c>
      <c r="O34" s="23">
        <f t="array" ref="O34">N34*(1+INDEX(BPCiObIC!$B$2:$AG$43,MATCH($A34,BPCiObIC!$A$2:$A$43,0),MATCH(O$2,BPCiObIC!$B$1:$AG$1,0)))</f>
        <v>0</v>
      </c>
      <c r="P34" s="23">
        <f t="array" ref="P34">O34*(1+INDEX(BPCiObIC!$B$2:$AG$43,MATCH($A34,BPCiObIC!$A$2:$A$43,0),MATCH(P$2,BPCiObIC!$B$1:$AG$1,0)))</f>
        <v>0</v>
      </c>
      <c r="Q34" s="23">
        <f t="array" ref="Q34">P34*(1+INDEX(BPCiObIC!$B$2:$AG$43,MATCH($A34,BPCiObIC!$A$2:$A$43,0),MATCH(Q$2,BPCiObIC!$B$1:$AG$1,0)))</f>
        <v>0</v>
      </c>
      <c r="R34" s="23">
        <f t="array" ref="R34">Q34*(1+INDEX(BPCiObIC!$B$2:$AG$43,MATCH($A34,BPCiObIC!$A$2:$A$43,0),MATCH(R$2,BPCiObIC!$B$1:$AG$1,0)))</f>
        <v>0</v>
      </c>
      <c r="S34" s="23">
        <f t="array" ref="S34">R34*(1+INDEX(BPCiObIC!$B$2:$AG$43,MATCH($A34,BPCiObIC!$A$2:$A$43,0),MATCH(S$2,BPCiObIC!$B$1:$AG$1,0)))</f>
        <v>0</v>
      </c>
      <c r="T34" s="23">
        <f t="array" ref="T34">S34*(1+INDEX(BPCiObIC!$B$2:$AG$43,MATCH($A34,BPCiObIC!$A$2:$A$43,0),MATCH(T$2,BPCiObIC!$B$1:$AG$1,0)))</f>
        <v>0</v>
      </c>
      <c r="U34" s="23">
        <f t="array" ref="U34">T34*(1+INDEX(BPCiObIC!$B$2:$AG$43,MATCH($A34,BPCiObIC!$A$2:$A$43,0),MATCH(U$2,BPCiObIC!$B$1:$AG$1,0)))</f>
        <v>0</v>
      </c>
      <c r="V34" s="23">
        <f t="array" ref="V34">U34*(1+INDEX(BPCiObIC!$B$2:$AG$43,MATCH($A34,BPCiObIC!$A$2:$A$43,0),MATCH(V$2,BPCiObIC!$B$1:$AG$1,0)))</f>
        <v>0</v>
      </c>
      <c r="W34" s="23">
        <f t="array" ref="W34">V34*(1+INDEX(BPCiObIC!$B$2:$AG$43,MATCH($A34,BPCiObIC!$A$2:$A$43,0),MATCH(W$2,BPCiObIC!$B$1:$AG$1,0)))</f>
        <v>0</v>
      </c>
      <c r="X34" s="23">
        <f t="array" ref="X34">W34*(1+INDEX(BPCiObIC!$B$2:$AG$43,MATCH($A34,BPCiObIC!$A$2:$A$43,0),MATCH(X$2,BPCiObIC!$B$1:$AG$1,0)))</f>
        <v>0</v>
      </c>
      <c r="Y34" s="23">
        <f t="array" ref="Y34">X34*(1+INDEX(BPCiObIC!$B$2:$AG$43,MATCH($A34,BPCiObIC!$A$2:$A$43,0),MATCH(Y$2,BPCiObIC!$B$1:$AG$1,0)))</f>
        <v>0</v>
      </c>
      <c r="Z34" s="23">
        <f t="array" ref="Z34">Y34*(1+INDEX(BPCiObIC!$B$2:$AG$43,MATCH($A34,BPCiObIC!$A$2:$A$43,0),MATCH(Z$2,BPCiObIC!$B$1:$AG$1,0)))</f>
        <v>0</v>
      </c>
      <c r="AA34" s="23">
        <f t="array" ref="AA34">Z34*(1+INDEX(BPCiObIC!$B$2:$AG$43,MATCH($A34,BPCiObIC!$A$2:$A$43,0),MATCH(AA$2,BPCiObIC!$B$1:$AG$1,0)))</f>
        <v>0</v>
      </c>
      <c r="AB34" s="23">
        <f t="array" ref="AB34">AA34*(1+INDEX(BPCiObIC!$B$2:$AG$43,MATCH($A34,BPCiObIC!$A$2:$A$43,0),MATCH(AB$2,BPCiObIC!$B$1:$AG$1,0)))</f>
        <v>0</v>
      </c>
      <c r="AC34" s="23">
        <f t="array" ref="AC34">AB34*(1+INDEX(BPCiObIC!$B$2:$AG$43,MATCH($A34,BPCiObIC!$A$2:$A$43,0),MATCH(AC$2,BPCiObIC!$B$1:$AG$1,0)))</f>
        <v>0</v>
      </c>
      <c r="AD34" s="23">
        <f t="array" ref="AD34">AC34*(1+INDEX(BPCiObIC!$B$2:$AG$43,MATCH($A34,BPCiObIC!$A$2:$A$43,0),MATCH(AD$2,BPCiObIC!$B$1:$AG$1,0)))</f>
        <v>0</v>
      </c>
      <c r="AE34" s="23">
        <f t="array" ref="AE34">AD34*(1+INDEX(BPCiObIC!$B$2:$AG$43,MATCH($A34,BPCiObIC!$A$2:$A$43,0),MATCH(AE$2,BPCiObIC!$B$1:$AG$1,0)))</f>
        <v>0</v>
      </c>
      <c r="AF34" s="23">
        <f t="array" ref="AF34">AE34*(1+INDEX(BPCiObIC!$B$2:$AG$43,MATCH($A34,BPCiObIC!$A$2:$A$43,0),MATCH(AF$2,BPCiObIC!$B$1:$AG$1,0)))</f>
        <v>0</v>
      </c>
      <c r="AG34" s="23">
        <f t="array" ref="AG34">AF34*(1+INDEX(BPCiObIC!$B$2:$AG$43,MATCH($A34,BPCiObIC!$A$2:$A$43,0),MATCH(AG$2,BPCiObIC!$B$1:$AG$1,0)))</f>
        <v>0</v>
      </c>
      <c r="AH34" s="23">
        <f t="array" ref="AH34">AG34*(1+INDEX(BPCiObIC!$B$2:$AG$43,MATCH($A34,BPCiObIC!$A$2:$A$43,0),MATCH(AH$2,BPCiObIC!$B$1:$AG$1,0)))</f>
        <v>0</v>
      </c>
    </row>
    <row r="35" ht="15.75" customHeight="1">
      <c r="A35" s="3" t="s">
        <v>103</v>
      </c>
      <c r="B35" s="3" t="s">
        <v>77</v>
      </c>
      <c r="C35" s="3" t="s">
        <v>47</v>
      </c>
      <c r="D35" s="36">
        <f>SUM(SUMIFS('BIFUBC Output_energy'!G:G,'BIFUBC Output_energy'!A:A,B35,'BIFUBC Output_energy'!B:B,C35),SUMIFS('BIFUBC Output_nonenergy'!E:E,'BIFUBC Output_nonenergy'!A:A,B35,'BIFUBC Output_nonenergy'!B:B,C35))</f>
        <v>35604022784000</v>
      </c>
      <c r="E35" s="23">
        <f t="array" ref="E35">D35*(1+INDEX(BPCiObIC!$B$2:$AG$43,MATCH($A35,BPCiObIC!$A$2:$A$43,0),MATCH(E$2,BPCiObIC!$B$1:$AG$1,0)))</f>
        <v>37220906393759</v>
      </c>
      <c r="F35" s="23">
        <f t="array" ref="F35">E35*(1+INDEX(BPCiObIC!$B$2:$AG$43,MATCH($A35,BPCiObIC!$A$2:$A$43,0),MATCH(F$2,BPCiObIC!$B$1:$AG$1,0)))</f>
        <v>38837790003518</v>
      </c>
      <c r="G35" s="23">
        <f t="array" ref="G35">F35*(1+INDEX(BPCiObIC!$B$2:$AG$43,MATCH($A35,BPCiObIC!$A$2:$A$43,0),MATCH(G$2,BPCiObIC!$B$1:$AG$1,0)))</f>
        <v>40454673613276</v>
      </c>
      <c r="H35" s="23">
        <f t="array" ref="H35">G35*(1+INDEX(BPCiObIC!$B$2:$AG$43,MATCH($A35,BPCiObIC!$A$2:$A$43,0),MATCH(H$2,BPCiObIC!$B$1:$AG$1,0)))</f>
        <v>42071557223035</v>
      </c>
      <c r="I35" s="23">
        <f t="array" ref="I35">H35*(1+INDEX(BPCiObIC!$B$2:$AG$43,MATCH($A35,BPCiObIC!$A$2:$A$43,0),MATCH(I$2,BPCiObIC!$B$1:$AG$1,0)))</f>
        <v>43688440832794</v>
      </c>
      <c r="J35" s="23">
        <f t="array" ref="J35">I35*(1+INDEX(BPCiObIC!$B$2:$AG$43,MATCH($A35,BPCiObIC!$A$2:$A$43,0),MATCH(J$2,BPCiObIC!$B$1:$AG$1,0)))</f>
        <v>45305324442552</v>
      </c>
      <c r="K35" s="23">
        <f t="array" ref="K35">J35*(1+INDEX(BPCiObIC!$B$2:$AG$43,MATCH($A35,BPCiObIC!$A$2:$A$43,0),MATCH(K$2,BPCiObIC!$B$1:$AG$1,0)))</f>
        <v>46922208052311</v>
      </c>
      <c r="L35" s="23">
        <f t="array" ref="L35">K35*(1+INDEX(BPCiObIC!$B$2:$AG$43,MATCH($A35,BPCiObIC!$A$2:$A$43,0),MATCH(L$2,BPCiObIC!$B$1:$AG$1,0)))</f>
        <v>48539091662069</v>
      </c>
      <c r="M35" s="23">
        <f t="array" ref="M35">L35*(1+INDEX(BPCiObIC!$B$2:$AG$43,MATCH($A35,BPCiObIC!$A$2:$A$43,0),MATCH(M$2,BPCiObIC!$B$1:$AG$1,0)))</f>
        <v>50155975271828</v>
      </c>
      <c r="N35" s="23">
        <f t="array" ref="N35">M35*(1+INDEX(BPCiObIC!$B$2:$AG$43,MATCH($A35,BPCiObIC!$A$2:$A$43,0),MATCH(N$2,BPCiObIC!$B$1:$AG$1,0)))</f>
        <v>51772858881587</v>
      </c>
      <c r="O35" s="23">
        <f t="array" ref="O35">N35*(1+INDEX(BPCiObIC!$B$2:$AG$43,MATCH($A35,BPCiObIC!$A$2:$A$43,0),MATCH(O$2,BPCiObIC!$B$1:$AG$1,0)))</f>
        <v>53389742491345</v>
      </c>
      <c r="P35" s="23">
        <f t="array" ref="P35">O35*(1+INDEX(BPCiObIC!$B$2:$AG$43,MATCH($A35,BPCiObIC!$A$2:$A$43,0),MATCH(P$2,BPCiObIC!$B$1:$AG$1,0)))</f>
        <v>55006626101104</v>
      </c>
      <c r="Q35" s="23">
        <f t="array" ref="Q35">P35*(1+INDEX(BPCiObIC!$B$2:$AG$43,MATCH($A35,BPCiObIC!$A$2:$A$43,0),MATCH(Q$2,BPCiObIC!$B$1:$AG$1,0)))</f>
        <v>56623509710863</v>
      </c>
      <c r="R35" s="23">
        <f t="array" ref="R35">Q35*(1+INDEX(BPCiObIC!$B$2:$AG$43,MATCH($A35,BPCiObIC!$A$2:$A$43,0),MATCH(R$2,BPCiObIC!$B$1:$AG$1,0)))</f>
        <v>58240393320621</v>
      </c>
      <c r="S35" s="23">
        <f t="array" ref="S35">R35*(1+INDEX(BPCiObIC!$B$2:$AG$43,MATCH($A35,BPCiObIC!$A$2:$A$43,0),MATCH(S$2,BPCiObIC!$B$1:$AG$1,0)))</f>
        <v>59857276930380</v>
      </c>
      <c r="T35" s="23">
        <f t="array" ref="T35">S35*(1+INDEX(BPCiObIC!$B$2:$AG$43,MATCH($A35,BPCiObIC!$A$2:$A$43,0),MATCH(T$2,BPCiObIC!$B$1:$AG$1,0)))</f>
        <v>61474160540139</v>
      </c>
      <c r="U35" s="23">
        <f t="array" ref="U35">T35*(1+INDEX(BPCiObIC!$B$2:$AG$43,MATCH($A35,BPCiObIC!$A$2:$A$43,0),MATCH(U$2,BPCiObIC!$B$1:$AG$1,0)))</f>
        <v>63091044149897</v>
      </c>
      <c r="V35" s="23">
        <f t="array" ref="V35">U35*(1+INDEX(BPCiObIC!$B$2:$AG$43,MATCH($A35,BPCiObIC!$A$2:$A$43,0),MATCH(V$2,BPCiObIC!$B$1:$AG$1,0)))</f>
        <v>64707927759656</v>
      </c>
      <c r="W35" s="23">
        <f t="array" ref="W35">V35*(1+INDEX(BPCiObIC!$B$2:$AG$43,MATCH($A35,BPCiObIC!$A$2:$A$43,0),MATCH(W$2,BPCiObIC!$B$1:$AG$1,0)))</f>
        <v>66324811369415</v>
      </c>
      <c r="X35" s="23">
        <f t="array" ref="X35">W35*(1+INDEX(BPCiObIC!$B$2:$AG$43,MATCH($A35,BPCiObIC!$A$2:$A$43,0),MATCH(X$2,BPCiObIC!$B$1:$AG$1,0)))</f>
        <v>67941694979173</v>
      </c>
      <c r="Y35" s="23">
        <f t="array" ref="Y35">X35*(1+INDEX(BPCiObIC!$B$2:$AG$43,MATCH($A35,BPCiObIC!$A$2:$A$43,0),MATCH(Y$2,BPCiObIC!$B$1:$AG$1,0)))</f>
        <v>69558578588932</v>
      </c>
      <c r="Z35" s="23">
        <f t="array" ref="Z35">Y35*(1+INDEX(BPCiObIC!$B$2:$AG$43,MATCH($A35,BPCiObIC!$A$2:$A$43,0),MATCH(Z$2,BPCiObIC!$B$1:$AG$1,0)))</f>
        <v>71175462198691</v>
      </c>
      <c r="AA35" s="23">
        <f t="array" ref="AA35">Z35*(1+INDEX(BPCiObIC!$B$2:$AG$43,MATCH($A35,BPCiObIC!$A$2:$A$43,0),MATCH(AA$2,BPCiObIC!$B$1:$AG$1,0)))</f>
        <v>72792345808449</v>
      </c>
      <c r="AB35" s="23">
        <f t="array" ref="AB35">AA35*(1+INDEX(BPCiObIC!$B$2:$AG$43,MATCH($A35,BPCiObIC!$A$2:$A$43,0),MATCH(AB$2,BPCiObIC!$B$1:$AG$1,0)))</f>
        <v>74409229418208</v>
      </c>
      <c r="AC35" s="23">
        <f t="array" ref="AC35">AB35*(1+INDEX(BPCiObIC!$B$2:$AG$43,MATCH($A35,BPCiObIC!$A$2:$A$43,0),MATCH(AC$2,BPCiObIC!$B$1:$AG$1,0)))</f>
        <v>76026113027967</v>
      </c>
      <c r="AD35" s="23">
        <f t="array" ref="AD35">AC35*(1+INDEX(BPCiObIC!$B$2:$AG$43,MATCH($A35,BPCiObIC!$A$2:$A$43,0),MATCH(AD$2,BPCiObIC!$B$1:$AG$1,0)))</f>
        <v>77642996637725</v>
      </c>
      <c r="AE35" s="23">
        <f t="array" ref="AE35">AD35*(1+INDEX(BPCiObIC!$B$2:$AG$43,MATCH($A35,BPCiObIC!$A$2:$A$43,0),MATCH(AE$2,BPCiObIC!$B$1:$AG$1,0)))</f>
        <v>79259880247484</v>
      </c>
      <c r="AF35" s="23">
        <f t="array" ref="AF35">AE35*(1+INDEX(BPCiObIC!$B$2:$AG$43,MATCH($A35,BPCiObIC!$A$2:$A$43,0),MATCH(AF$2,BPCiObIC!$B$1:$AG$1,0)))</f>
        <v>80876763857243</v>
      </c>
      <c r="AG35" s="23">
        <f t="array" ref="AG35">AF35*(1+INDEX(BPCiObIC!$B$2:$AG$43,MATCH($A35,BPCiObIC!$A$2:$A$43,0),MATCH(AG$2,BPCiObIC!$B$1:$AG$1,0)))</f>
        <v>82493647467001</v>
      </c>
      <c r="AH35" s="23">
        <f t="array" ref="AH35">AG35*(1+INDEX(BPCiObIC!$B$2:$AG$43,MATCH($A35,BPCiObIC!$A$2:$A$43,0),MATCH(AH$2,BPCiObIC!$B$1:$AG$1,0)))</f>
        <v>84110531076760</v>
      </c>
    </row>
    <row r="36" ht="15.75" customHeight="1">
      <c r="A36" s="3" t="s">
        <v>104</v>
      </c>
      <c r="B36" s="3" t="s">
        <v>77</v>
      </c>
      <c r="C36" s="3" t="s">
        <v>50</v>
      </c>
      <c r="D36" s="36">
        <f>SUM(SUMIFS('BIFUBC Output_energy'!G:G,'BIFUBC Output_energy'!A:A,B36,'BIFUBC Output_energy'!B:B,C36),SUMIFS('BIFUBC Output_nonenergy'!E:E,'BIFUBC Output_nonenergy'!A:A,B36,'BIFUBC Output_nonenergy'!B:B,C36))</f>
        <v>0</v>
      </c>
      <c r="E36" s="23">
        <f t="array" ref="E36">D36*(1+INDEX(BPCiObIC!$B$2:$AG$43,MATCH($A36,BPCiObIC!$A$2:$A$43,0),MATCH(E$2,BPCiObIC!$B$1:$AG$1,0)))</f>
        <v>0</v>
      </c>
      <c r="F36" s="23">
        <f t="array" ref="F36">E36*(1+INDEX(BPCiObIC!$B$2:$AG$43,MATCH($A36,BPCiObIC!$A$2:$A$43,0),MATCH(F$2,BPCiObIC!$B$1:$AG$1,0)))</f>
        <v>0</v>
      </c>
      <c r="G36" s="23">
        <f t="array" ref="G36">F36*(1+INDEX(BPCiObIC!$B$2:$AG$43,MATCH($A36,BPCiObIC!$A$2:$A$43,0),MATCH(G$2,BPCiObIC!$B$1:$AG$1,0)))</f>
        <v>0</v>
      </c>
      <c r="H36" s="23">
        <f t="array" ref="H36">G36*(1+INDEX(BPCiObIC!$B$2:$AG$43,MATCH($A36,BPCiObIC!$A$2:$A$43,0),MATCH(H$2,BPCiObIC!$B$1:$AG$1,0)))</f>
        <v>0</v>
      </c>
      <c r="I36" s="23">
        <f t="array" ref="I36">H36*(1+INDEX(BPCiObIC!$B$2:$AG$43,MATCH($A36,BPCiObIC!$A$2:$A$43,0),MATCH(I$2,BPCiObIC!$B$1:$AG$1,0)))</f>
        <v>0</v>
      </c>
      <c r="J36" s="23">
        <f t="array" ref="J36">I36*(1+INDEX(BPCiObIC!$B$2:$AG$43,MATCH($A36,BPCiObIC!$A$2:$A$43,0),MATCH(J$2,BPCiObIC!$B$1:$AG$1,0)))</f>
        <v>0</v>
      </c>
      <c r="K36" s="23">
        <f t="array" ref="K36">J36*(1+INDEX(BPCiObIC!$B$2:$AG$43,MATCH($A36,BPCiObIC!$A$2:$A$43,0),MATCH(K$2,BPCiObIC!$B$1:$AG$1,0)))</f>
        <v>0</v>
      </c>
      <c r="L36" s="23">
        <f t="array" ref="L36">K36*(1+INDEX(BPCiObIC!$B$2:$AG$43,MATCH($A36,BPCiObIC!$A$2:$A$43,0),MATCH(L$2,BPCiObIC!$B$1:$AG$1,0)))</f>
        <v>0</v>
      </c>
      <c r="M36" s="23">
        <f t="array" ref="M36">L36*(1+INDEX(BPCiObIC!$B$2:$AG$43,MATCH($A36,BPCiObIC!$A$2:$A$43,0),MATCH(M$2,BPCiObIC!$B$1:$AG$1,0)))</f>
        <v>0</v>
      </c>
      <c r="N36" s="23">
        <f t="array" ref="N36">M36*(1+INDEX(BPCiObIC!$B$2:$AG$43,MATCH($A36,BPCiObIC!$A$2:$A$43,0),MATCH(N$2,BPCiObIC!$B$1:$AG$1,0)))</f>
        <v>0</v>
      </c>
      <c r="O36" s="23">
        <f t="array" ref="O36">N36*(1+INDEX(BPCiObIC!$B$2:$AG$43,MATCH($A36,BPCiObIC!$A$2:$A$43,0),MATCH(O$2,BPCiObIC!$B$1:$AG$1,0)))</f>
        <v>0</v>
      </c>
      <c r="P36" s="23">
        <f t="array" ref="P36">O36*(1+INDEX(BPCiObIC!$B$2:$AG$43,MATCH($A36,BPCiObIC!$A$2:$A$43,0),MATCH(P$2,BPCiObIC!$B$1:$AG$1,0)))</f>
        <v>0</v>
      </c>
      <c r="Q36" s="23">
        <f t="array" ref="Q36">P36*(1+INDEX(BPCiObIC!$B$2:$AG$43,MATCH($A36,BPCiObIC!$A$2:$A$43,0),MATCH(Q$2,BPCiObIC!$B$1:$AG$1,0)))</f>
        <v>0</v>
      </c>
      <c r="R36" s="23">
        <f t="array" ref="R36">Q36*(1+INDEX(BPCiObIC!$B$2:$AG$43,MATCH($A36,BPCiObIC!$A$2:$A$43,0),MATCH(R$2,BPCiObIC!$B$1:$AG$1,0)))</f>
        <v>0</v>
      </c>
      <c r="S36" s="23">
        <f t="array" ref="S36">R36*(1+INDEX(BPCiObIC!$B$2:$AG$43,MATCH($A36,BPCiObIC!$A$2:$A$43,0),MATCH(S$2,BPCiObIC!$B$1:$AG$1,0)))</f>
        <v>0</v>
      </c>
      <c r="T36" s="23">
        <f t="array" ref="T36">S36*(1+INDEX(BPCiObIC!$B$2:$AG$43,MATCH($A36,BPCiObIC!$A$2:$A$43,0),MATCH(T$2,BPCiObIC!$B$1:$AG$1,0)))</f>
        <v>0</v>
      </c>
      <c r="U36" s="23">
        <f t="array" ref="U36">T36*(1+INDEX(BPCiObIC!$B$2:$AG$43,MATCH($A36,BPCiObIC!$A$2:$A$43,0),MATCH(U$2,BPCiObIC!$B$1:$AG$1,0)))</f>
        <v>0</v>
      </c>
      <c r="V36" s="23">
        <f t="array" ref="V36">U36*(1+INDEX(BPCiObIC!$B$2:$AG$43,MATCH($A36,BPCiObIC!$A$2:$A$43,0),MATCH(V$2,BPCiObIC!$B$1:$AG$1,0)))</f>
        <v>0</v>
      </c>
      <c r="W36" s="23">
        <f t="array" ref="W36">V36*(1+INDEX(BPCiObIC!$B$2:$AG$43,MATCH($A36,BPCiObIC!$A$2:$A$43,0),MATCH(W$2,BPCiObIC!$B$1:$AG$1,0)))</f>
        <v>0</v>
      </c>
      <c r="X36" s="23">
        <f t="array" ref="X36">W36*(1+INDEX(BPCiObIC!$B$2:$AG$43,MATCH($A36,BPCiObIC!$A$2:$A$43,0),MATCH(X$2,BPCiObIC!$B$1:$AG$1,0)))</f>
        <v>0</v>
      </c>
      <c r="Y36" s="23">
        <f t="array" ref="Y36">X36*(1+INDEX(BPCiObIC!$B$2:$AG$43,MATCH($A36,BPCiObIC!$A$2:$A$43,0),MATCH(Y$2,BPCiObIC!$B$1:$AG$1,0)))</f>
        <v>0</v>
      </c>
      <c r="Z36" s="23">
        <f t="array" ref="Z36">Y36*(1+INDEX(BPCiObIC!$B$2:$AG$43,MATCH($A36,BPCiObIC!$A$2:$A$43,0),MATCH(Z$2,BPCiObIC!$B$1:$AG$1,0)))</f>
        <v>0</v>
      </c>
      <c r="AA36" s="23">
        <f t="array" ref="AA36">Z36*(1+INDEX(BPCiObIC!$B$2:$AG$43,MATCH($A36,BPCiObIC!$A$2:$A$43,0),MATCH(AA$2,BPCiObIC!$B$1:$AG$1,0)))</f>
        <v>0</v>
      </c>
      <c r="AB36" s="23">
        <f t="array" ref="AB36">AA36*(1+INDEX(BPCiObIC!$B$2:$AG$43,MATCH($A36,BPCiObIC!$A$2:$A$43,0),MATCH(AB$2,BPCiObIC!$B$1:$AG$1,0)))</f>
        <v>0</v>
      </c>
      <c r="AC36" s="23">
        <f t="array" ref="AC36">AB36*(1+INDEX(BPCiObIC!$B$2:$AG$43,MATCH($A36,BPCiObIC!$A$2:$A$43,0),MATCH(AC$2,BPCiObIC!$B$1:$AG$1,0)))</f>
        <v>0</v>
      </c>
      <c r="AD36" s="23">
        <f t="array" ref="AD36">AC36*(1+INDEX(BPCiObIC!$B$2:$AG$43,MATCH($A36,BPCiObIC!$A$2:$A$43,0),MATCH(AD$2,BPCiObIC!$B$1:$AG$1,0)))</f>
        <v>0</v>
      </c>
      <c r="AE36" s="23">
        <f t="array" ref="AE36">AD36*(1+INDEX(BPCiObIC!$B$2:$AG$43,MATCH($A36,BPCiObIC!$A$2:$A$43,0),MATCH(AE$2,BPCiObIC!$B$1:$AG$1,0)))</f>
        <v>0</v>
      </c>
      <c r="AF36" s="23">
        <f t="array" ref="AF36">AE36*(1+INDEX(BPCiObIC!$B$2:$AG$43,MATCH($A36,BPCiObIC!$A$2:$A$43,0),MATCH(AF$2,BPCiObIC!$B$1:$AG$1,0)))</f>
        <v>0</v>
      </c>
      <c r="AG36" s="23">
        <f t="array" ref="AG36">AF36*(1+INDEX(BPCiObIC!$B$2:$AG$43,MATCH($A36,BPCiObIC!$A$2:$A$43,0),MATCH(AG$2,BPCiObIC!$B$1:$AG$1,0)))</f>
        <v>0</v>
      </c>
      <c r="AH36" s="23">
        <f t="array" ref="AH36">AG36*(1+INDEX(BPCiObIC!$B$2:$AG$43,MATCH($A36,BPCiObIC!$A$2:$A$43,0),MATCH(AH$2,BPCiObIC!$B$1:$AG$1,0)))</f>
        <v>0</v>
      </c>
    </row>
    <row r="37" ht="15.75" customHeight="1">
      <c r="A37" s="3" t="s">
        <v>105</v>
      </c>
      <c r="B37" s="3" t="s">
        <v>77</v>
      </c>
      <c r="C37" s="3" t="s">
        <v>106</v>
      </c>
      <c r="D37" s="36">
        <f>SUM(SUMIFS('BIFUBC Output_energy'!G:G,'BIFUBC Output_energy'!A:A,B37,'BIFUBC Output_energy'!B:B,C37),SUMIFS('BIFUBC Output_nonenergy'!E:E,'BIFUBC Output_nonenergy'!A:A,B37,'BIFUBC Output_nonenergy'!B:B,C37))</f>
        <v>0</v>
      </c>
      <c r="E37" s="23">
        <f t="array" ref="E37">D37*(1+INDEX(BPCiObIC!$B$2:$AG$43,MATCH($A37,BPCiObIC!$A$2:$A$43,0),MATCH(E$2,BPCiObIC!$B$1:$AG$1,0)))</f>
        <v>0</v>
      </c>
      <c r="F37" s="23">
        <f t="array" ref="F37">E37*(1+INDEX(BPCiObIC!$B$2:$AG$43,MATCH($A37,BPCiObIC!$A$2:$A$43,0),MATCH(F$2,BPCiObIC!$B$1:$AG$1,0)))</f>
        <v>0</v>
      </c>
      <c r="G37" s="23">
        <f t="array" ref="G37">F37*(1+INDEX(BPCiObIC!$B$2:$AG$43,MATCH($A37,BPCiObIC!$A$2:$A$43,0),MATCH(G$2,BPCiObIC!$B$1:$AG$1,0)))</f>
        <v>0</v>
      </c>
      <c r="H37" s="23">
        <f t="array" ref="H37">G37*(1+INDEX(BPCiObIC!$B$2:$AG$43,MATCH($A37,BPCiObIC!$A$2:$A$43,0),MATCH(H$2,BPCiObIC!$B$1:$AG$1,0)))</f>
        <v>0</v>
      </c>
      <c r="I37" s="23">
        <f t="array" ref="I37">H37*(1+INDEX(BPCiObIC!$B$2:$AG$43,MATCH($A37,BPCiObIC!$A$2:$A$43,0),MATCH(I$2,BPCiObIC!$B$1:$AG$1,0)))</f>
        <v>0</v>
      </c>
      <c r="J37" s="23">
        <f t="array" ref="J37">I37*(1+INDEX(BPCiObIC!$B$2:$AG$43,MATCH($A37,BPCiObIC!$A$2:$A$43,0),MATCH(J$2,BPCiObIC!$B$1:$AG$1,0)))</f>
        <v>0</v>
      </c>
      <c r="K37" s="23">
        <f t="array" ref="K37">J37*(1+INDEX(BPCiObIC!$B$2:$AG$43,MATCH($A37,BPCiObIC!$A$2:$A$43,0),MATCH(K$2,BPCiObIC!$B$1:$AG$1,0)))</f>
        <v>0</v>
      </c>
      <c r="L37" s="23">
        <f t="array" ref="L37">K37*(1+INDEX(BPCiObIC!$B$2:$AG$43,MATCH($A37,BPCiObIC!$A$2:$A$43,0),MATCH(L$2,BPCiObIC!$B$1:$AG$1,0)))</f>
        <v>0</v>
      </c>
      <c r="M37" s="23">
        <f t="array" ref="M37">L37*(1+INDEX(BPCiObIC!$B$2:$AG$43,MATCH($A37,BPCiObIC!$A$2:$A$43,0),MATCH(M$2,BPCiObIC!$B$1:$AG$1,0)))</f>
        <v>0</v>
      </c>
      <c r="N37" s="23">
        <f t="array" ref="N37">M37*(1+INDEX(BPCiObIC!$B$2:$AG$43,MATCH($A37,BPCiObIC!$A$2:$A$43,0),MATCH(N$2,BPCiObIC!$B$1:$AG$1,0)))</f>
        <v>0</v>
      </c>
      <c r="O37" s="23">
        <f t="array" ref="O37">N37*(1+INDEX(BPCiObIC!$B$2:$AG$43,MATCH($A37,BPCiObIC!$A$2:$A$43,0),MATCH(O$2,BPCiObIC!$B$1:$AG$1,0)))</f>
        <v>0</v>
      </c>
      <c r="P37" s="23">
        <f t="array" ref="P37">O37*(1+INDEX(BPCiObIC!$B$2:$AG$43,MATCH($A37,BPCiObIC!$A$2:$A$43,0),MATCH(P$2,BPCiObIC!$B$1:$AG$1,0)))</f>
        <v>0</v>
      </c>
      <c r="Q37" s="23">
        <f t="array" ref="Q37">P37*(1+INDEX(BPCiObIC!$B$2:$AG$43,MATCH($A37,BPCiObIC!$A$2:$A$43,0),MATCH(Q$2,BPCiObIC!$B$1:$AG$1,0)))</f>
        <v>0</v>
      </c>
      <c r="R37" s="23">
        <f t="array" ref="R37">Q37*(1+INDEX(BPCiObIC!$B$2:$AG$43,MATCH($A37,BPCiObIC!$A$2:$A$43,0),MATCH(R$2,BPCiObIC!$B$1:$AG$1,0)))</f>
        <v>0</v>
      </c>
      <c r="S37" s="23">
        <f t="array" ref="S37">R37*(1+INDEX(BPCiObIC!$B$2:$AG$43,MATCH($A37,BPCiObIC!$A$2:$A$43,0),MATCH(S$2,BPCiObIC!$B$1:$AG$1,0)))</f>
        <v>0</v>
      </c>
      <c r="T37" s="23">
        <f t="array" ref="T37">S37*(1+INDEX(BPCiObIC!$B$2:$AG$43,MATCH($A37,BPCiObIC!$A$2:$A$43,0),MATCH(T$2,BPCiObIC!$B$1:$AG$1,0)))</f>
        <v>0</v>
      </c>
      <c r="U37" s="23">
        <f t="array" ref="U37">T37*(1+INDEX(BPCiObIC!$B$2:$AG$43,MATCH($A37,BPCiObIC!$A$2:$A$43,0),MATCH(U$2,BPCiObIC!$B$1:$AG$1,0)))</f>
        <v>0</v>
      </c>
      <c r="V37" s="23">
        <f t="array" ref="V37">U37*(1+INDEX(BPCiObIC!$B$2:$AG$43,MATCH($A37,BPCiObIC!$A$2:$A$43,0),MATCH(V$2,BPCiObIC!$B$1:$AG$1,0)))</f>
        <v>0</v>
      </c>
      <c r="W37" s="23">
        <f t="array" ref="W37">V37*(1+INDEX(BPCiObIC!$B$2:$AG$43,MATCH($A37,BPCiObIC!$A$2:$A$43,0),MATCH(W$2,BPCiObIC!$B$1:$AG$1,0)))</f>
        <v>0</v>
      </c>
      <c r="X37" s="23">
        <f t="array" ref="X37">W37*(1+INDEX(BPCiObIC!$B$2:$AG$43,MATCH($A37,BPCiObIC!$A$2:$A$43,0),MATCH(X$2,BPCiObIC!$B$1:$AG$1,0)))</f>
        <v>0</v>
      </c>
      <c r="Y37" s="23">
        <f t="array" ref="Y37">X37*(1+INDEX(BPCiObIC!$B$2:$AG$43,MATCH($A37,BPCiObIC!$A$2:$A$43,0),MATCH(Y$2,BPCiObIC!$B$1:$AG$1,0)))</f>
        <v>0</v>
      </c>
      <c r="Z37" s="23">
        <f t="array" ref="Z37">Y37*(1+INDEX(BPCiObIC!$B$2:$AG$43,MATCH($A37,BPCiObIC!$A$2:$A$43,0),MATCH(Z$2,BPCiObIC!$B$1:$AG$1,0)))</f>
        <v>0</v>
      </c>
      <c r="AA37" s="23">
        <f t="array" ref="AA37">Z37*(1+INDEX(BPCiObIC!$B$2:$AG$43,MATCH($A37,BPCiObIC!$A$2:$A$43,0),MATCH(AA$2,BPCiObIC!$B$1:$AG$1,0)))</f>
        <v>0</v>
      </c>
      <c r="AB37" s="23">
        <f t="array" ref="AB37">AA37*(1+INDEX(BPCiObIC!$B$2:$AG$43,MATCH($A37,BPCiObIC!$A$2:$A$43,0),MATCH(AB$2,BPCiObIC!$B$1:$AG$1,0)))</f>
        <v>0</v>
      </c>
      <c r="AC37" s="23">
        <f t="array" ref="AC37">AB37*(1+INDEX(BPCiObIC!$B$2:$AG$43,MATCH($A37,BPCiObIC!$A$2:$A$43,0),MATCH(AC$2,BPCiObIC!$B$1:$AG$1,0)))</f>
        <v>0</v>
      </c>
      <c r="AD37" s="23">
        <f t="array" ref="AD37">AC37*(1+INDEX(BPCiObIC!$B$2:$AG$43,MATCH($A37,BPCiObIC!$A$2:$A$43,0),MATCH(AD$2,BPCiObIC!$B$1:$AG$1,0)))</f>
        <v>0</v>
      </c>
      <c r="AE37" s="23">
        <f t="array" ref="AE37">AD37*(1+INDEX(BPCiObIC!$B$2:$AG$43,MATCH($A37,BPCiObIC!$A$2:$A$43,0),MATCH(AE$2,BPCiObIC!$B$1:$AG$1,0)))</f>
        <v>0</v>
      </c>
      <c r="AF37" s="23">
        <f t="array" ref="AF37">AE37*(1+INDEX(BPCiObIC!$B$2:$AG$43,MATCH($A37,BPCiObIC!$A$2:$A$43,0),MATCH(AF$2,BPCiObIC!$B$1:$AG$1,0)))</f>
        <v>0</v>
      </c>
      <c r="AG37" s="23">
        <f t="array" ref="AG37">AF37*(1+INDEX(BPCiObIC!$B$2:$AG$43,MATCH($A37,BPCiObIC!$A$2:$A$43,0),MATCH(AG$2,BPCiObIC!$B$1:$AG$1,0)))</f>
        <v>0</v>
      </c>
      <c r="AH37" s="23">
        <f t="array" ref="AH37">AG37*(1+INDEX(BPCiObIC!$B$2:$AG$43,MATCH($A37,BPCiObIC!$A$2:$A$43,0),MATCH(AH$2,BPCiObIC!$B$1:$AG$1,0)))</f>
        <v>0</v>
      </c>
    </row>
    <row r="38" ht="15.75" customHeight="1">
      <c r="A38" s="3" t="s">
        <v>107</v>
      </c>
      <c r="B38" s="3" t="s">
        <v>77</v>
      </c>
      <c r="C38" s="3" t="s">
        <v>108</v>
      </c>
      <c r="D38" s="36">
        <f>SUM(SUMIFS('BIFUBC Output_energy'!G:G,'BIFUBC Output_energy'!A:A,B38,'BIFUBC Output_energy'!B:B,C38),SUMIFS('BIFUBC Output_nonenergy'!E:E,'BIFUBC Output_nonenergy'!A:A,B38,'BIFUBC Output_nonenergy'!B:B,C38))</f>
        <v>0</v>
      </c>
      <c r="E38" s="23">
        <f t="array" ref="E38">D38*(1+INDEX(BPCiObIC!$B$2:$AG$43,MATCH($A38,BPCiObIC!$A$2:$A$43,0),MATCH(E$2,BPCiObIC!$B$1:$AG$1,0)))</f>
        <v>0</v>
      </c>
      <c r="F38" s="23">
        <f t="array" ref="F38">E38*(1+INDEX(BPCiObIC!$B$2:$AG$43,MATCH($A38,BPCiObIC!$A$2:$A$43,0),MATCH(F$2,BPCiObIC!$B$1:$AG$1,0)))</f>
        <v>0</v>
      </c>
      <c r="G38" s="23">
        <f t="array" ref="G38">F38*(1+INDEX(BPCiObIC!$B$2:$AG$43,MATCH($A38,BPCiObIC!$A$2:$A$43,0),MATCH(G$2,BPCiObIC!$B$1:$AG$1,0)))</f>
        <v>0</v>
      </c>
      <c r="H38" s="23">
        <f t="array" ref="H38">G38*(1+INDEX(BPCiObIC!$B$2:$AG$43,MATCH($A38,BPCiObIC!$A$2:$A$43,0),MATCH(H$2,BPCiObIC!$B$1:$AG$1,0)))</f>
        <v>0</v>
      </c>
      <c r="I38" s="23">
        <f t="array" ref="I38">H38*(1+INDEX(BPCiObIC!$B$2:$AG$43,MATCH($A38,BPCiObIC!$A$2:$A$43,0),MATCH(I$2,BPCiObIC!$B$1:$AG$1,0)))</f>
        <v>0</v>
      </c>
      <c r="J38" s="23">
        <f t="array" ref="J38">I38*(1+INDEX(BPCiObIC!$B$2:$AG$43,MATCH($A38,BPCiObIC!$A$2:$A$43,0),MATCH(J$2,BPCiObIC!$B$1:$AG$1,0)))</f>
        <v>0</v>
      </c>
      <c r="K38" s="23">
        <f t="array" ref="K38">J38*(1+INDEX(BPCiObIC!$B$2:$AG$43,MATCH($A38,BPCiObIC!$A$2:$A$43,0),MATCH(K$2,BPCiObIC!$B$1:$AG$1,0)))</f>
        <v>0</v>
      </c>
      <c r="L38" s="23">
        <f t="array" ref="L38">K38*(1+INDEX(BPCiObIC!$B$2:$AG$43,MATCH($A38,BPCiObIC!$A$2:$A$43,0),MATCH(L$2,BPCiObIC!$B$1:$AG$1,0)))</f>
        <v>0</v>
      </c>
      <c r="M38" s="23">
        <f t="array" ref="M38">L38*(1+INDEX(BPCiObIC!$B$2:$AG$43,MATCH($A38,BPCiObIC!$A$2:$A$43,0),MATCH(M$2,BPCiObIC!$B$1:$AG$1,0)))</f>
        <v>0</v>
      </c>
      <c r="N38" s="23">
        <f t="array" ref="N38">M38*(1+INDEX(BPCiObIC!$B$2:$AG$43,MATCH($A38,BPCiObIC!$A$2:$A$43,0),MATCH(N$2,BPCiObIC!$B$1:$AG$1,0)))</f>
        <v>0</v>
      </c>
      <c r="O38" s="23">
        <f t="array" ref="O38">N38*(1+INDEX(BPCiObIC!$B$2:$AG$43,MATCH($A38,BPCiObIC!$A$2:$A$43,0),MATCH(O$2,BPCiObIC!$B$1:$AG$1,0)))</f>
        <v>0</v>
      </c>
      <c r="P38" s="23">
        <f t="array" ref="P38">O38*(1+INDEX(BPCiObIC!$B$2:$AG$43,MATCH($A38,BPCiObIC!$A$2:$A$43,0),MATCH(P$2,BPCiObIC!$B$1:$AG$1,0)))</f>
        <v>0</v>
      </c>
      <c r="Q38" s="23">
        <f t="array" ref="Q38">P38*(1+INDEX(BPCiObIC!$B$2:$AG$43,MATCH($A38,BPCiObIC!$A$2:$A$43,0),MATCH(Q$2,BPCiObIC!$B$1:$AG$1,0)))</f>
        <v>0</v>
      </c>
      <c r="R38" s="23">
        <f t="array" ref="R38">Q38*(1+INDEX(BPCiObIC!$B$2:$AG$43,MATCH($A38,BPCiObIC!$A$2:$A$43,0),MATCH(R$2,BPCiObIC!$B$1:$AG$1,0)))</f>
        <v>0</v>
      </c>
      <c r="S38" s="23">
        <f t="array" ref="S38">R38*(1+INDEX(BPCiObIC!$B$2:$AG$43,MATCH($A38,BPCiObIC!$A$2:$A$43,0),MATCH(S$2,BPCiObIC!$B$1:$AG$1,0)))</f>
        <v>0</v>
      </c>
      <c r="T38" s="23">
        <f t="array" ref="T38">S38*(1+INDEX(BPCiObIC!$B$2:$AG$43,MATCH($A38,BPCiObIC!$A$2:$A$43,0),MATCH(T$2,BPCiObIC!$B$1:$AG$1,0)))</f>
        <v>0</v>
      </c>
      <c r="U38" s="23">
        <f t="array" ref="U38">T38*(1+INDEX(BPCiObIC!$B$2:$AG$43,MATCH($A38,BPCiObIC!$A$2:$A$43,0),MATCH(U$2,BPCiObIC!$B$1:$AG$1,0)))</f>
        <v>0</v>
      </c>
      <c r="V38" s="23">
        <f t="array" ref="V38">U38*(1+INDEX(BPCiObIC!$B$2:$AG$43,MATCH($A38,BPCiObIC!$A$2:$A$43,0),MATCH(V$2,BPCiObIC!$B$1:$AG$1,0)))</f>
        <v>0</v>
      </c>
      <c r="W38" s="23">
        <f t="array" ref="W38">V38*(1+INDEX(BPCiObIC!$B$2:$AG$43,MATCH($A38,BPCiObIC!$A$2:$A$43,0),MATCH(W$2,BPCiObIC!$B$1:$AG$1,0)))</f>
        <v>0</v>
      </c>
      <c r="X38" s="23">
        <f t="array" ref="X38">W38*(1+INDEX(BPCiObIC!$B$2:$AG$43,MATCH($A38,BPCiObIC!$A$2:$A$43,0),MATCH(X$2,BPCiObIC!$B$1:$AG$1,0)))</f>
        <v>0</v>
      </c>
      <c r="Y38" s="23">
        <f t="array" ref="Y38">X38*(1+INDEX(BPCiObIC!$B$2:$AG$43,MATCH($A38,BPCiObIC!$A$2:$A$43,0),MATCH(Y$2,BPCiObIC!$B$1:$AG$1,0)))</f>
        <v>0</v>
      </c>
      <c r="Z38" s="23">
        <f t="array" ref="Z38">Y38*(1+INDEX(BPCiObIC!$B$2:$AG$43,MATCH($A38,BPCiObIC!$A$2:$A$43,0),MATCH(Z$2,BPCiObIC!$B$1:$AG$1,0)))</f>
        <v>0</v>
      </c>
      <c r="AA38" s="23">
        <f t="array" ref="AA38">Z38*(1+INDEX(BPCiObIC!$B$2:$AG$43,MATCH($A38,BPCiObIC!$A$2:$A$43,0),MATCH(AA$2,BPCiObIC!$B$1:$AG$1,0)))</f>
        <v>0</v>
      </c>
      <c r="AB38" s="23">
        <f t="array" ref="AB38">AA38*(1+INDEX(BPCiObIC!$B$2:$AG$43,MATCH($A38,BPCiObIC!$A$2:$A$43,0),MATCH(AB$2,BPCiObIC!$B$1:$AG$1,0)))</f>
        <v>0</v>
      </c>
      <c r="AC38" s="23">
        <f t="array" ref="AC38">AB38*(1+INDEX(BPCiObIC!$B$2:$AG$43,MATCH($A38,BPCiObIC!$A$2:$A$43,0),MATCH(AC$2,BPCiObIC!$B$1:$AG$1,0)))</f>
        <v>0</v>
      </c>
      <c r="AD38" s="23">
        <f t="array" ref="AD38">AC38*(1+INDEX(BPCiObIC!$B$2:$AG$43,MATCH($A38,BPCiObIC!$A$2:$A$43,0),MATCH(AD$2,BPCiObIC!$B$1:$AG$1,0)))</f>
        <v>0</v>
      </c>
      <c r="AE38" s="23">
        <f t="array" ref="AE38">AD38*(1+INDEX(BPCiObIC!$B$2:$AG$43,MATCH($A38,BPCiObIC!$A$2:$A$43,0),MATCH(AE$2,BPCiObIC!$B$1:$AG$1,0)))</f>
        <v>0</v>
      </c>
      <c r="AF38" s="23">
        <f t="array" ref="AF38">AE38*(1+INDEX(BPCiObIC!$B$2:$AG$43,MATCH($A38,BPCiObIC!$A$2:$A$43,0),MATCH(AF$2,BPCiObIC!$B$1:$AG$1,0)))</f>
        <v>0</v>
      </c>
      <c r="AG38" s="23">
        <f t="array" ref="AG38">AF38*(1+INDEX(BPCiObIC!$B$2:$AG$43,MATCH($A38,BPCiObIC!$A$2:$A$43,0),MATCH(AG$2,BPCiObIC!$B$1:$AG$1,0)))</f>
        <v>0</v>
      </c>
      <c r="AH38" s="23">
        <f t="array" ref="AH38">AG38*(1+INDEX(BPCiObIC!$B$2:$AG$43,MATCH($A38,BPCiObIC!$A$2:$A$43,0),MATCH(AH$2,BPCiObIC!$B$1:$AG$1,0)))</f>
        <v>0</v>
      </c>
    </row>
    <row r="39" ht="15.75" customHeight="1">
      <c r="A39" s="3" t="s">
        <v>109</v>
      </c>
      <c r="B39" s="3" t="s">
        <v>77</v>
      </c>
      <c r="C39" s="3" t="s">
        <v>110</v>
      </c>
      <c r="D39" s="36">
        <f>SUM(SUMIFS('BIFUBC Output_energy'!G:G,'BIFUBC Output_energy'!A:A,B39,'BIFUBC Output_energy'!B:B,C39),SUMIFS('BIFUBC Output_nonenergy'!E:E,'BIFUBC Output_nonenergy'!A:A,B39,'BIFUBC Output_nonenergy'!B:B,C39))</f>
        <v>0</v>
      </c>
      <c r="E39" s="23">
        <f t="array" ref="E39">D39*(1+INDEX(BPCiObIC!$B$2:$AG$43,MATCH($A39,BPCiObIC!$A$2:$A$43,0),MATCH(E$2,BPCiObIC!$B$1:$AG$1,0)))</f>
        <v>0</v>
      </c>
      <c r="F39" s="23">
        <f t="array" ref="F39">E39*(1+INDEX(BPCiObIC!$B$2:$AG$43,MATCH($A39,BPCiObIC!$A$2:$A$43,0),MATCH(F$2,BPCiObIC!$B$1:$AG$1,0)))</f>
        <v>0</v>
      </c>
      <c r="G39" s="23">
        <f t="array" ref="G39">F39*(1+INDEX(BPCiObIC!$B$2:$AG$43,MATCH($A39,BPCiObIC!$A$2:$A$43,0),MATCH(G$2,BPCiObIC!$B$1:$AG$1,0)))</f>
        <v>0</v>
      </c>
      <c r="H39" s="23">
        <f t="array" ref="H39">G39*(1+INDEX(BPCiObIC!$B$2:$AG$43,MATCH($A39,BPCiObIC!$A$2:$A$43,0),MATCH(H$2,BPCiObIC!$B$1:$AG$1,0)))</f>
        <v>0</v>
      </c>
      <c r="I39" s="23">
        <f t="array" ref="I39">H39*(1+INDEX(BPCiObIC!$B$2:$AG$43,MATCH($A39,BPCiObIC!$A$2:$A$43,0),MATCH(I$2,BPCiObIC!$B$1:$AG$1,0)))</f>
        <v>0</v>
      </c>
      <c r="J39" s="23">
        <f t="array" ref="J39">I39*(1+INDEX(BPCiObIC!$B$2:$AG$43,MATCH($A39,BPCiObIC!$A$2:$A$43,0),MATCH(J$2,BPCiObIC!$B$1:$AG$1,0)))</f>
        <v>0</v>
      </c>
      <c r="K39" s="23">
        <f t="array" ref="K39">J39*(1+INDEX(BPCiObIC!$B$2:$AG$43,MATCH($A39,BPCiObIC!$A$2:$A$43,0),MATCH(K$2,BPCiObIC!$B$1:$AG$1,0)))</f>
        <v>0</v>
      </c>
      <c r="L39" s="23">
        <f t="array" ref="L39">K39*(1+INDEX(BPCiObIC!$B$2:$AG$43,MATCH($A39,BPCiObIC!$A$2:$A$43,0),MATCH(L$2,BPCiObIC!$B$1:$AG$1,0)))</f>
        <v>0</v>
      </c>
      <c r="M39" s="23">
        <f t="array" ref="M39">L39*(1+INDEX(BPCiObIC!$B$2:$AG$43,MATCH($A39,BPCiObIC!$A$2:$A$43,0),MATCH(M$2,BPCiObIC!$B$1:$AG$1,0)))</f>
        <v>0</v>
      </c>
      <c r="N39" s="23">
        <f t="array" ref="N39">M39*(1+INDEX(BPCiObIC!$B$2:$AG$43,MATCH($A39,BPCiObIC!$A$2:$A$43,0),MATCH(N$2,BPCiObIC!$B$1:$AG$1,0)))</f>
        <v>0</v>
      </c>
      <c r="O39" s="23">
        <f t="array" ref="O39">N39*(1+INDEX(BPCiObIC!$B$2:$AG$43,MATCH($A39,BPCiObIC!$A$2:$A$43,0),MATCH(O$2,BPCiObIC!$B$1:$AG$1,0)))</f>
        <v>0</v>
      </c>
      <c r="P39" s="23">
        <f t="array" ref="P39">O39*(1+INDEX(BPCiObIC!$B$2:$AG$43,MATCH($A39,BPCiObIC!$A$2:$A$43,0),MATCH(P$2,BPCiObIC!$B$1:$AG$1,0)))</f>
        <v>0</v>
      </c>
      <c r="Q39" s="23">
        <f t="array" ref="Q39">P39*(1+INDEX(BPCiObIC!$B$2:$AG$43,MATCH($A39,BPCiObIC!$A$2:$A$43,0),MATCH(Q$2,BPCiObIC!$B$1:$AG$1,0)))</f>
        <v>0</v>
      </c>
      <c r="R39" s="23">
        <f t="array" ref="R39">Q39*(1+INDEX(BPCiObIC!$B$2:$AG$43,MATCH($A39,BPCiObIC!$A$2:$A$43,0),MATCH(R$2,BPCiObIC!$B$1:$AG$1,0)))</f>
        <v>0</v>
      </c>
      <c r="S39" s="23">
        <f t="array" ref="S39">R39*(1+INDEX(BPCiObIC!$B$2:$AG$43,MATCH($A39,BPCiObIC!$A$2:$A$43,0),MATCH(S$2,BPCiObIC!$B$1:$AG$1,0)))</f>
        <v>0</v>
      </c>
      <c r="T39" s="23">
        <f t="array" ref="T39">S39*(1+INDEX(BPCiObIC!$B$2:$AG$43,MATCH($A39,BPCiObIC!$A$2:$A$43,0),MATCH(T$2,BPCiObIC!$B$1:$AG$1,0)))</f>
        <v>0</v>
      </c>
      <c r="U39" s="23">
        <f t="array" ref="U39">T39*(1+INDEX(BPCiObIC!$B$2:$AG$43,MATCH($A39,BPCiObIC!$A$2:$A$43,0),MATCH(U$2,BPCiObIC!$B$1:$AG$1,0)))</f>
        <v>0</v>
      </c>
      <c r="V39" s="23">
        <f t="array" ref="V39">U39*(1+INDEX(BPCiObIC!$B$2:$AG$43,MATCH($A39,BPCiObIC!$A$2:$A$43,0),MATCH(V$2,BPCiObIC!$B$1:$AG$1,0)))</f>
        <v>0</v>
      </c>
      <c r="W39" s="23">
        <f t="array" ref="W39">V39*(1+INDEX(BPCiObIC!$B$2:$AG$43,MATCH($A39,BPCiObIC!$A$2:$A$43,0),MATCH(W$2,BPCiObIC!$B$1:$AG$1,0)))</f>
        <v>0</v>
      </c>
      <c r="X39" s="23">
        <f t="array" ref="X39">W39*(1+INDEX(BPCiObIC!$B$2:$AG$43,MATCH($A39,BPCiObIC!$A$2:$A$43,0),MATCH(X$2,BPCiObIC!$B$1:$AG$1,0)))</f>
        <v>0</v>
      </c>
      <c r="Y39" s="23">
        <f t="array" ref="Y39">X39*(1+INDEX(BPCiObIC!$B$2:$AG$43,MATCH($A39,BPCiObIC!$A$2:$A$43,0),MATCH(Y$2,BPCiObIC!$B$1:$AG$1,0)))</f>
        <v>0</v>
      </c>
      <c r="Z39" s="23">
        <f t="array" ref="Z39">Y39*(1+INDEX(BPCiObIC!$B$2:$AG$43,MATCH($A39,BPCiObIC!$A$2:$A$43,0),MATCH(Z$2,BPCiObIC!$B$1:$AG$1,0)))</f>
        <v>0</v>
      </c>
      <c r="AA39" s="23">
        <f t="array" ref="AA39">Z39*(1+INDEX(BPCiObIC!$B$2:$AG$43,MATCH($A39,BPCiObIC!$A$2:$A$43,0),MATCH(AA$2,BPCiObIC!$B$1:$AG$1,0)))</f>
        <v>0</v>
      </c>
      <c r="AB39" s="23">
        <f t="array" ref="AB39">AA39*(1+INDEX(BPCiObIC!$B$2:$AG$43,MATCH($A39,BPCiObIC!$A$2:$A$43,0),MATCH(AB$2,BPCiObIC!$B$1:$AG$1,0)))</f>
        <v>0</v>
      </c>
      <c r="AC39" s="23">
        <f t="array" ref="AC39">AB39*(1+INDEX(BPCiObIC!$B$2:$AG$43,MATCH($A39,BPCiObIC!$A$2:$A$43,0),MATCH(AC$2,BPCiObIC!$B$1:$AG$1,0)))</f>
        <v>0</v>
      </c>
      <c r="AD39" s="23">
        <f t="array" ref="AD39">AC39*(1+INDEX(BPCiObIC!$B$2:$AG$43,MATCH($A39,BPCiObIC!$A$2:$A$43,0),MATCH(AD$2,BPCiObIC!$B$1:$AG$1,0)))</f>
        <v>0</v>
      </c>
      <c r="AE39" s="23">
        <f t="array" ref="AE39">AD39*(1+INDEX(BPCiObIC!$B$2:$AG$43,MATCH($A39,BPCiObIC!$A$2:$A$43,0),MATCH(AE$2,BPCiObIC!$B$1:$AG$1,0)))</f>
        <v>0</v>
      </c>
      <c r="AF39" s="23">
        <f t="array" ref="AF39">AE39*(1+INDEX(BPCiObIC!$B$2:$AG$43,MATCH($A39,BPCiObIC!$A$2:$A$43,0),MATCH(AF$2,BPCiObIC!$B$1:$AG$1,0)))</f>
        <v>0</v>
      </c>
      <c r="AG39" s="23">
        <f t="array" ref="AG39">AF39*(1+INDEX(BPCiObIC!$B$2:$AG$43,MATCH($A39,BPCiObIC!$A$2:$A$43,0),MATCH(AG$2,BPCiObIC!$B$1:$AG$1,0)))</f>
        <v>0</v>
      </c>
      <c r="AH39" s="23">
        <f t="array" ref="AH39">AG39*(1+INDEX(BPCiObIC!$B$2:$AG$43,MATCH($A39,BPCiObIC!$A$2:$A$43,0),MATCH(AH$2,BPCiObIC!$B$1:$AG$1,0)))</f>
        <v>0</v>
      </c>
    </row>
    <row r="40" ht="15.75" customHeight="1">
      <c r="A40" s="3" t="s">
        <v>111</v>
      </c>
      <c r="B40" s="3" t="s">
        <v>77</v>
      </c>
      <c r="C40" s="3" t="s">
        <v>112</v>
      </c>
      <c r="D40" s="36">
        <f>SUM(SUMIFS('BIFUBC Output_energy'!G:G,'BIFUBC Output_energy'!A:A,B40,'BIFUBC Output_energy'!B:B,C40),SUMIFS('BIFUBC Output_nonenergy'!E:E,'BIFUBC Output_nonenergy'!A:A,B40,'BIFUBC Output_nonenergy'!B:B,C40))</f>
        <v>115903236480000</v>
      </c>
      <c r="E40" s="23">
        <f t="array" ref="E40">D40*(1+INDEX(BPCiObIC!$B$2:$AG$43,MATCH($A40,BPCiObIC!$A$2:$A$43,0),MATCH(E$2,BPCiObIC!$B$1:$AG$1,0)))</f>
        <v>121108731903188</v>
      </c>
      <c r="F40" s="23">
        <f t="array" ref="F40">E40*(1+INDEX(BPCiObIC!$B$2:$AG$43,MATCH($A40,BPCiObIC!$A$2:$A$43,0),MATCH(F$2,BPCiObIC!$B$1:$AG$1,0)))</f>
        <v>126314227326376</v>
      </c>
      <c r="G40" s="23">
        <f t="array" ref="G40">F40*(1+INDEX(BPCiObIC!$B$2:$AG$43,MATCH($A40,BPCiObIC!$A$2:$A$43,0),MATCH(G$2,BPCiObIC!$B$1:$AG$1,0)))</f>
        <v>131519722749566</v>
      </c>
      <c r="H40" s="23">
        <f t="array" ref="H40">G40*(1+INDEX(BPCiObIC!$B$2:$AG$43,MATCH($A40,BPCiObIC!$A$2:$A$43,0),MATCH(H$2,BPCiObIC!$B$1:$AG$1,0)))</f>
        <v>136725218172754</v>
      </c>
      <c r="I40" s="23">
        <f t="array" ref="I40">H40*(1+INDEX(BPCiObIC!$B$2:$AG$43,MATCH($A40,BPCiObIC!$A$2:$A$43,0),MATCH(I$2,BPCiObIC!$B$1:$AG$1,0)))</f>
        <v>141930713595942</v>
      </c>
      <c r="J40" s="23">
        <f t="array" ref="J40">I40*(1+INDEX(BPCiObIC!$B$2:$AG$43,MATCH($A40,BPCiObIC!$A$2:$A$43,0),MATCH(J$2,BPCiObIC!$B$1:$AG$1,0)))</f>
        <v>147136209019130</v>
      </c>
      <c r="K40" s="23">
        <f t="array" ref="K40">J40*(1+INDEX(BPCiObIC!$B$2:$AG$43,MATCH($A40,BPCiObIC!$A$2:$A$43,0),MATCH(K$2,BPCiObIC!$B$1:$AG$1,0)))</f>
        <v>152341704442319</v>
      </c>
      <c r="L40" s="23">
        <f t="array" ref="L40">K40*(1+INDEX(BPCiObIC!$B$2:$AG$43,MATCH($A40,BPCiObIC!$A$2:$A$43,0),MATCH(L$2,BPCiObIC!$B$1:$AG$1,0)))</f>
        <v>157547199865507</v>
      </c>
      <c r="M40" s="23">
        <f t="array" ref="M40">L40*(1+INDEX(BPCiObIC!$B$2:$AG$43,MATCH($A40,BPCiObIC!$A$2:$A$43,0),MATCH(M$2,BPCiObIC!$B$1:$AG$1,0)))</f>
        <v>162752695288696</v>
      </c>
      <c r="N40" s="23">
        <f t="array" ref="N40">M40*(1+INDEX(BPCiObIC!$B$2:$AG$43,MATCH($A40,BPCiObIC!$A$2:$A$43,0),MATCH(N$2,BPCiObIC!$B$1:$AG$1,0)))</f>
        <v>167958190711885</v>
      </c>
      <c r="O40" s="23">
        <f t="array" ref="O40">N40*(1+INDEX(BPCiObIC!$B$2:$AG$43,MATCH($A40,BPCiObIC!$A$2:$A$43,0),MATCH(O$2,BPCiObIC!$B$1:$AG$1,0)))</f>
        <v>173163686135073</v>
      </c>
      <c r="P40" s="23">
        <f t="array" ref="P40">O40*(1+INDEX(BPCiObIC!$B$2:$AG$43,MATCH($A40,BPCiObIC!$A$2:$A$43,0),MATCH(P$2,BPCiObIC!$B$1:$AG$1,0)))</f>
        <v>178369181558261</v>
      </c>
      <c r="Q40" s="23">
        <f t="array" ref="Q40">P40*(1+INDEX(BPCiObIC!$B$2:$AG$43,MATCH($A40,BPCiObIC!$A$2:$A$43,0),MATCH(Q$2,BPCiObIC!$B$1:$AG$1,0)))</f>
        <v>183574676981451</v>
      </c>
      <c r="R40" s="23">
        <f t="array" ref="R40">Q40*(1+INDEX(BPCiObIC!$B$2:$AG$43,MATCH($A40,BPCiObIC!$A$2:$A$43,0),MATCH(R$2,BPCiObIC!$B$1:$AG$1,0)))</f>
        <v>188780172404639</v>
      </c>
      <c r="S40" s="23">
        <f t="array" ref="S40">R40*(1+INDEX(BPCiObIC!$B$2:$AG$43,MATCH($A40,BPCiObIC!$A$2:$A$43,0),MATCH(S$2,BPCiObIC!$B$1:$AG$1,0)))</f>
        <v>193985667827827</v>
      </c>
      <c r="T40" s="23">
        <f t="array" ref="T40">S40*(1+INDEX(BPCiObIC!$B$2:$AG$43,MATCH($A40,BPCiObIC!$A$2:$A$43,0),MATCH(T$2,BPCiObIC!$B$1:$AG$1,0)))</f>
        <v>199191163251015</v>
      </c>
      <c r="U40" s="23">
        <f t="array" ref="U40">T40*(1+INDEX(BPCiObIC!$B$2:$AG$43,MATCH($A40,BPCiObIC!$A$2:$A$43,0),MATCH(U$2,BPCiObIC!$B$1:$AG$1,0)))</f>
        <v>204396658674204</v>
      </c>
      <c r="V40" s="23">
        <f t="array" ref="V40">U40*(1+INDEX(BPCiObIC!$B$2:$AG$43,MATCH($A40,BPCiObIC!$A$2:$A$43,0),MATCH(V$2,BPCiObIC!$B$1:$AG$1,0)))</f>
        <v>209602154097392</v>
      </c>
      <c r="W40" s="23">
        <f t="array" ref="W40">V40*(1+INDEX(BPCiObIC!$B$2:$AG$43,MATCH($A40,BPCiObIC!$A$2:$A$43,0),MATCH(W$2,BPCiObIC!$B$1:$AG$1,0)))</f>
        <v>214807649520581</v>
      </c>
      <c r="X40" s="23">
        <f t="array" ref="X40">W40*(1+INDEX(BPCiObIC!$B$2:$AG$43,MATCH($A40,BPCiObIC!$A$2:$A$43,0),MATCH(X$2,BPCiObIC!$B$1:$AG$1,0)))</f>
        <v>220013144943770</v>
      </c>
      <c r="Y40" s="23">
        <f t="array" ref="Y40">X40*(1+INDEX(BPCiObIC!$B$2:$AG$43,MATCH($A40,BPCiObIC!$A$2:$A$43,0),MATCH(Y$2,BPCiObIC!$B$1:$AG$1,0)))</f>
        <v>225218640366958</v>
      </c>
      <c r="Z40" s="23">
        <f t="array" ref="Z40">Y40*(1+INDEX(BPCiObIC!$B$2:$AG$43,MATCH($A40,BPCiObIC!$A$2:$A$43,0),MATCH(Z$2,BPCiObIC!$B$1:$AG$1,0)))</f>
        <v>230424135790146</v>
      </c>
      <c r="AA40" s="23">
        <f t="array" ref="AA40">Z40*(1+INDEX(BPCiObIC!$B$2:$AG$43,MATCH($A40,BPCiObIC!$A$2:$A$43,0),MATCH(AA$2,BPCiObIC!$B$1:$AG$1,0)))</f>
        <v>235629631213336</v>
      </c>
      <c r="AB40" s="23">
        <f t="array" ref="AB40">AA40*(1+INDEX(BPCiObIC!$B$2:$AG$43,MATCH($A40,BPCiObIC!$A$2:$A$43,0),MATCH(AB$2,BPCiObIC!$B$1:$AG$1,0)))</f>
        <v>240835126636524</v>
      </c>
      <c r="AC40" s="23">
        <f t="array" ref="AC40">AB40*(1+INDEX(BPCiObIC!$B$2:$AG$43,MATCH($A40,BPCiObIC!$A$2:$A$43,0),MATCH(AC$2,BPCiObIC!$B$1:$AG$1,0)))</f>
        <v>246040622059712</v>
      </c>
      <c r="AD40" s="23">
        <f t="array" ref="AD40">AC40*(1+INDEX(BPCiObIC!$B$2:$AG$43,MATCH($A40,BPCiObIC!$A$2:$A$43,0),MATCH(AD$2,BPCiObIC!$B$1:$AG$1,0)))</f>
        <v>251246117482900</v>
      </c>
      <c r="AE40" s="23">
        <f t="array" ref="AE40">AD40*(1+INDEX(BPCiObIC!$B$2:$AG$43,MATCH($A40,BPCiObIC!$A$2:$A$43,0),MATCH(AE$2,BPCiObIC!$B$1:$AG$1,0)))</f>
        <v>256451612906089</v>
      </c>
      <c r="AF40" s="23">
        <f t="array" ref="AF40">AE40*(1+INDEX(BPCiObIC!$B$2:$AG$43,MATCH($A40,BPCiObIC!$A$2:$A$43,0),MATCH(AF$2,BPCiObIC!$B$1:$AG$1,0)))</f>
        <v>261657108329277</v>
      </c>
      <c r="AG40" s="23">
        <f t="array" ref="AG40">AF40*(1+INDEX(BPCiObIC!$B$2:$AG$43,MATCH($A40,BPCiObIC!$A$2:$A$43,0),MATCH(AG$2,BPCiObIC!$B$1:$AG$1,0)))</f>
        <v>266862603752466</v>
      </c>
      <c r="AH40" s="23">
        <f t="array" ref="AH40">AG40*(1+INDEX(BPCiObIC!$B$2:$AG$43,MATCH($A40,BPCiObIC!$A$2:$A$43,0),MATCH(AH$2,BPCiObIC!$B$1:$AG$1,0)))</f>
        <v>272068099175655</v>
      </c>
    </row>
    <row r="41" ht="15.75" customHeight="1">
      <c r="A41" s="3" t="s">
        <v>113</v>
      </c>
      <c r="B41" s="3" t="s">
        <v>77</v>
      </c>
      <c r="C41" s="3" t="s">
        <v>59</v>
      </c>
      <c r="D41" s="36">
        <f>SUM(SUMIFS('BIFUBC Output_energy'!G:G,'BIFUBC Output_energy'!A:A,B41,'BIFUBC Output_energy'!B:B,C41),SUMIFS('BIFUBC Output_nonenergy'!E:E,'BIFUBC Output_nonenergy'!A:A,B41,'BIFUBC Output_nonenergy'!B:B,C41))</f>
        <v>368405579264000</v>
      </c>
      <c r="E41" s="23">
        <f t="array" ref="E41">D41*(1+INDEX(BPCiObIC!$B$2:$AG$43,MATCH($A41,BPCiObIC!$A$2:$A$43,0),MATCH(E$2,BPCiObIC!$B$1:$AG$1,0)))</f>
        <v>384936452328065</v>
      </c>
      <c r="F41" s="23">
        <f t="array" ref="F41">E41*(1+INDEX(BPCiObIC!$B$2:$AG$43,MATCH($A41,BPCiObIC!$A$2:$A$43,0),MATCH(F$2,BPCiObIC!$B$1:$AG$1,0)))</f>
        <v>401467325392131</v>
      </c>
      <c r="G41" s="23">
        <f t="array" ref="G41">F41*(1+INDEX(BPCiObIC!$B$2:$AG$43,MATCH($A41,BPCiObIC!$A$2:$A$43,0),MATCH(G$2,BPCiObIC!$B$1:$AG$1,0)))</f>
        <v>417998198456196</v>
      </c>
      <c r="H41" s="23">
        <f t="array" ref="H41">G41*(1+INDEX(BPCiObIC!$B$2:$AG$43,MATCH($A41,BPCiObIC!$A$2:$A$43,0),MATCH(H$2,BPCiObIC!$B$1:$AG$1,0)))</f>
        <v>434529071520262</v>
      </c>
      <c r="I41" s="23">
        <f t="array" ref="I41">H41*(1+INDEX(BPCiObIC!$B$2:$AG$43,MATCH($A41,BPCiObIC!$A$2:$A$43,0),MATCH(I$2,BPCiObIC!$B$1:$AG$1,0)))</f>
        <v>451059944584327</v>
      </c>
      <c r="J41" s="23">
        <f t="array" ref="J41">I41*(1+INDEX(BPCiObIC!$B$2:$AG$43,MATCH($A41,BPCiObIC!$A$2:$A$43,0),MATCH(J$2,BPCiObIC!$B$1:$AG$1,0)))</f>
        <v>467590817648392</v>
      </c>
      <c r="K41" s="23">
        <f t="array" ref="K41">J41*(1+INDEX(BPCiObIC!$B$2:$AG$43,MATCH($A41,BPCiObIC!$A$2:$A$43,0),MATCH(K$2,BPCiObIC!$B$1:$AG$1,0)))</f>
        <v>484121690712452</v>
      </c>
      <c r="L41" s="23">
        <f t="array" ref="L41">K41*(1+INDEX(BPCiObIC!$B$2:$AG$43,MATCH($A41,BPCiObIC!$A$2:$A$43,0),MATCH(L$2,BPCiObIC!$B$1:$AG$1,0)))</f>
        <v>500652563776518</v>
      </c>
      <c r="M41" s="23">
        <f t="array" ref="M41">L41*(1+INDEX(BPCiObIC!$B$2:$AG$43,MATCH($A41,BPCiObIC!$A$2:$A$43,0),MATCH(M$2,BPCiObIC!$B$1:$AG$1,0)))</f>
        <v>517183436840583</v>
      </c>
      <c r="N41" s="23">
        <f t="array" ref="N41">M41*(1+INDEX(BPCiObIC!$B$2:$AG$43,MATCH($A41,BPCiObIC!$A$2:$A$43,0),MATCH(N$2,BPCiObIC!$B$1:$AG$1,0)))</f>
        <v>533714309904648</v>
      </c>
      <c r="O41" s="23">
        <f t="array" ref="O41">N41*(1+INDEX(BPCiObIC!$B$2:$AG$43,MATCH($A41,BPCiObIC!$A$2:$A$43,0),MATCH(O$2,BPCiObIC!$B$1:$AG$1,0)))</f>
        <v>550245182968714</v>
      </c>
      <c r="P41" s="23">
        <f t="array" ref="P41">O41*(1+INDEX(BPCiObIC!$B$2:$AG$43,MATCH($A41,BPCiObIC!$A$2:$A$43,0),MATCH(P$2,BPCiObIC!$B$1:$AG$1,0)))</f>
        <v>566776056032779</v>
      </c>
      <c r="Q41" s="23">
        <f t="array" ref="Q41">P41*(1+INDEX(BPCiObIC!$B$2:$AG$43,MATCH($A41,BPCiObIC!$A$2:$A$43,0),MATCH(Q$2,BPCiObIC!$B$1:$AG$1,0)))</f>
        <v>583306929096845</v>
      </c>
      <c r="R41" s="23">
        <f t="array" ref="R41">Q41*(1+INDEX(BPCiObIC!$B$2:$AG$43,MATCH($A41,BPCiObIC!$A$2:$A$43,0),MATCH(R$2,BPCiObIC!$B$1:$AG$1,0)))</f>
        <v>599837802160910</v>
      </c>
      <c r="S41" s="23">
        <f t="array" ref="S41">R41*(1+INDEX(BPCiObIC!$B$2:$AG$43,MATCH($A41,BPCiObIC!$A$2:$A$43,0),MATCH(S$2,BPCiObIC!$B$1:$AG$1,0)))</f>
        <v>616368675224970</v>
      </c>
      <c r="T41" s="23">
        <f t="array" ref="T41">S41*(1+INDEX(BPCiObIC!$B$2:$AG$43,MATCH($A41,BPCiObIC!$A$2:$A$43,0),MATCH(T$2,BPCiObIC!$B$1:$AG$1,0)))</f>
        <v>632899548289035</v>
      </c>
      <c r="U41" s="23">
        <f t="array" ref="U41">T41*(1+INDEX(BPCiObIC!$B$2:$AG$43,MATCH($A41,BPCiObIC!$A$2:$A$43,0),MATCH(U$2,BPCiObIC!$B$1:$AG$1,0)))</f>
        <v>649430421353100</v>
      </c>
      <c r="V41" s="23">
        <f t="array" ref="V41">U41*(1+INDEX(BPCiObIC!$B$2:$AG$43,MATCH($A41,BPCiObIC!$A$2:$A$43,0),MATCH(V$2,BPCiObIC!$B$1:$AG$1,0)))</f>
        <v>665961294417166</v>
      </c>
      <c r="W41" s="23">
        <f t="array" ref="W41">V41*(1+INDEX(BPCiObIC!$B$2:$AG$43,MATCH($A41,BPCiObIC!$A$2:$A$43,0),MATCH(W$2,BPCiObIC!$B$1:$AG$1,0)))</f>
        <v>682492167481231</v>
      </c>
      <c r="X41" s="23">
        <f t="array" ref="X41">W41*(1+INDEX(BPCiObIC!$B$2:$AG$43,MATCH($A41,BPCiObIC!$A$2:$A$43,0),MATCH(X$2,BPCiObIC!$B$1:$AG$1,0)))</f>
        <v>699023040545296</v>
      </c>
      <c r="Y41" s="23">
        <f t="array" ref="Y41">X41*(1+INDEX(BPCiObIC!$B$2:$AG$43,MATCH($A41,BPCiObIC!$A$2:$A$43,0),MATCH(Y$2,BPCiObIC!$B$1:$AG$1,0)))</f>
        <v>715553913609362</v>
      </c>
      <c r="Z41" s="23">
        <f t="array" ref="Z41">Y41*(1+INDEX(BPCiObIC!$B$2:$AG$43,MATCH($A41,BPCiObIC!$A$2:$A$43,0),MATCH(Z$2,BPCiObIC!$B$1:$AG$1,0)))</f>
        <v>732084786673427</v>
      </c>
      <c r="AA41" s="23">
        <f t="array" ref="AA41">Z41*(1+INDEX(BPCiObIC!$B$2:$AG$43,MATCH($A41,BPCiObIC!$A$2:$A$43,0),MATCH(AA$2,BPCiObIC!$B$1:$AG$1,0)))</f>
        <v>748615659737493</v>
      </c>
      <c r="AB41" s="23">
        <f t="array" ref="AB41">AA41*(1+INDEX(BPCiObIC!$B$2:$AG$43,MATCH($A41,BPCiObIC!$A$2:$A$43,0),MATCH(AB$2,BPCiObIC!$B$1:$AG$1,0)))</f>
        <v>765146532801552</v>
      </c>
      <c r="AC41" s="23">
        <f t="array" ref="AC41">AB41*(1+INDEX(BPCiObIC!$B$2:$AG$43,MATCH($A41,BPCiObIC!$A$2:$A$43,0),MATCH(AC$2,BPCiObIC!$B$1:$AG$1,0)))</f>
        <v>781677405865618</v>
      </c>
      <c r="AD41" s="23">
        <f t="array" ref="AD41">AC41*(1+INDEX(BPCiObIC!$B$2:$AG$43,MATCH($A41,BPCiObIC!$A$2:$A$43,0),MATCH(AD$2,BPCiObIC!$B$1:$AG$1,0)))</f>
        <v>798208278929683</v>
      </c>
      <c r="AE41" s="23">
        <f t="array" ref="AE41">AD41*(1+INDEX(BPCiObIC!$B$2:$AG$43,MATCH($A41,BPCiObIC!$A$2:$A$43,0),MATCH(AE$2,BPCiObIC!$B$1:$AG$1,0)))</f>
        <v>814739151993749</v>
      </c>
      <c r="AF41" s="23">
        <f t="array" ref="AF41">AE41*(1+INDEX(BPCiObIC!$B$2:$AG$43,MATCH($A41,BPCiObIC!$A$2:$A$43,0),MATCH(AF$2,BPCiObIC!$B$1:$AG$1,0)))</f>
        <v>831270025057814</v>
      </c>
      <c r="AG41" s="23">
        <f t="array" ref="AG41">AF41*(1+INDEX(BPCiObIC!$B$2:$AG$43,MATCH($A41,BPCiObIC!$A$2:$A$43,0),MATCH(AG$2,BPCiObIC!$B$1:$AG$1,0)))</f>
        <v>847800898121879</v>
      </c>
      <c r="AH41" s="23">
        <f t="array" ref="AH41">AG41*(1+INDEX(BPCiObIC!$B$2:$AG$43,MATCH($A41,BPCiObIC!$A$2:$A$43,0),MATCH(AH$2,BPCiObIC!$B$1:$AG$1,0)))</f>
        <v>864331771185945</v>
      </c>
    </row>
    <row r="42" ht="15.75" customHeight="1">
      <c r="A42" s="3" t="s">
        <v>114</v>
      </c>
      <c r="B42" s="3" t="s">
        <v>77</v>
      </c>
      <c r="C42" s="3" t="s">
        <v>84</v>
      </c>
      <c r="D42" s="36">
        <f>SUM(SUMIFS('BIFUBC Output_energy'!G:G,'BIFUBC Output_energy'!A:A,B42,'BIFUBC Output_energy'!B:B,C42),SUMIFS('BIFUBC Output_nonenergy'!E:E,'BIFUBC Output_nonenergy'!A:A,B42,'BIFUBC Output_nonenergy'!B:B,C42))</f>
        <v>188640783360000</v>
      </c>
      <c r="E42" s="23">
        <f t="array" ref="E42">D42*(1+INDEX(BPCiObIC!$B$2:$AG$43,MATCH($A42,BPCiObIC!$A$2:$A$43,0),MATCH(E$2,BPCiObIC!$B$1:$AG$1,0)))</f>
        <v>197105358871207</v>
      </c>
      <c r="F42" s="23">
        <f t="array" ref="F42">E42*(1+INDEX(BPCiObIC!$B$2:$AG$43,MATCH($A42,BPCiObIC!$A$2:$A$43,0),MATCH(F$2,BPCiObIC!$B$1:$AG$1,0)))</f>
        <v>205569934382414</v>
      </c>
      <c r="G42" s="23">
        <f t="array" ref="G42">F42*(1+INDEX(BPCiObIC!$B$2:$AG$43,MATCH($A42,BPCiObIC!$A$2:$A$43,0),MATCH(G$2,BPCiObIC!$B$1:$AG$1,0)))</f>
        <v>214034509893621</v>
      </c>
      <c r="H42" s="23">
        <f t="array" ref="H42">G42*(1+INDEX(BPCiObIC!$B$2:$AG$43,MATCH($A42,BPCiObIC!$A$2:$A$43,0),MATCH(H$2,BPCiObIC!$B$1:$AG$1,0)))</f>
        <v>222499085404827</v>
      </c>
      <c r="I42" s="23">
        <f t="array" ref="I42">H42*(1+INDEX(BPCiObIC!$B$2:$AG$43,MATCH($A42,BPCiObIC!$A$2:$A$43,0),MATCH(I$2,BPCiObIC!$B$1:$AG$1,0)))</f>
        <v>230963660916034</v>
      </c>
      <c r="J42" s="23">
        <f t="array" ref="J42">I42*(1+INDEX(BPCiObIC!$B$2:$AG$43,MATCH($A42,BPCiObIC!$A$2:$A$43,0),MATCH(J$2,BPCiObIC!$B$1:$AG$1,0)))</f>
        <v>239428236427241</v>
      </c>
      <c r="K42" s="23">
        <f t="array" ref="K42">J42*(1+INDEX(BPCiObIC!$B$2:$AG$43,MATCH($A42,BPCiObIC!$A$2:$A$43,0),MATCH(K$2,BPCiObIC!$B$1:$AG$1,0)))</f>
        <v>247892811938445</v>
      </c>
      <c r="L42" s="23">
        <f t="array" ref="L42">K42*(1+INDEX(BPCiObIC!$B$2:$AG$43,MATCH($A42,BPCiObIC!$A$2:$A$43,0),MATCH(L$2,BPCiObIC!$B$1:$AG$1,0)))</f>
        <v>256357387449652</v>
      </c>
      <c r="M42" s="23">
        <f t="array" ref="M42">L42*(1+INDEX(BPCiObIC!$B$2:$AG$43,MATCH($A42,BPCiObIC!$A$2:$A$43,0),MATCH(M$2,BPCiObIC!$B$1:$AG$1,0)))</f>
        <v>264821962960859</v>
      </c>
      <c r="N42" s="23">
        <f t="array" ref="N42">M42*(1+INDEX(BPCiObIC!$B$2:$AG$43,MATCH($A42,BPCiObIC!$A$2:$A$43,0),MATCH(N$2,BPCiObIC!$B$1:$AG$1,0)))</f>
        <v>273286538472065</v>
      </c>
      <c r="O42" s="23">
        <f t="array" ref="O42">N42*(1+INDEX(BPCiObIC!$B$2:$AG$43,MATCH($A42,BPCiObIC!$A$2:$A$43,0),MATCH(O$2,BPCiObIC!$B$1:$AG$1,0)))</f>
        <v>281751113983272</v>
      </c>
      <c r="P42" s="23">
        <f t="array" ref="P42">O42*(1+INDEX(BPCiObIC!$B$2:$AG$43,MATCH($A42,BPCiObIC!$A$2:$A$43,0),MATCH(P$2,BPCiObIC!$B$1:$AG$1,0)))</f>
        <v>290215689494479</v>
      </c>
      <c r="Q42" s="23">
        <f t="array" ref="Q42">P42*(1+INDEX(BPCiObIC!$B$2:$AG$43,MATCH($A42,BPCiObIC!$A$2:$A$43,0),MATCH(Q$2,BPCiObIC!$B$1:$AG$1,0)))</f>
        <v>298680265005686</v>
      </c>
      <c r="R42" s="23">
        <f t="array" ref="R42">Q42*(1+INDEX(BPCiObIC!$B$2:$AG$43,MATCH($A42,BPCiObIC!$A$2:$A$43,0),MATCH(R$2,BPCiObIC!$B$1:$AG$1,0)))</f>
        <v>307144840516893</v>
      </c>
      <c r="S42" s="23">
        <f t="array" ref="S42">R42*(1+INDEX(BPCiObIC!$B$2:$AG$43,MATCH($A42,BPCiObIC!$A$2:$A$43,0),MATCH(S$2,BPCiObIC!$B$1:$AG$1,0)))</f>
        <v>315609416028097</v>
      </c>
      <c r="T42" s="23">
        <f t="array" ref="T42">S42*(1+INDEX(BPCiObIC!$B$2:$AG$43,MATCH($A42,BPCiObIC!$A$2:$A$43,0),MATCH(T$2,BPCiObIC!$B$1:$AG$1,0)))</f>
        <v>324073991539303</v>
      </c>
      <c r="U42" s="23">
        <f t="array" ref="U42">T42*(1+INDEX(BPCiObIC!$B$2:$AG$43,MATCH($A42,BPCiObIC!$A$2:$A$43,0),MATCH(U$2,BPCiObIC!$B$1:$AG$1,0)))</f>
        <v>332538567050510</v>
      </c>
      <c r="V42" s="23">
        <f t="array" ref="V42">U42*(1+INDEX(BPCiObIC!$B$2:$AG$43,MATCH($A42,BPCiObIC!$A$2:$A$43,0),MATCH(V$2,BPCiObIC!$B$1:$AG$1,0)))</f>
        <v>341003142561717</v>
      </c>
      <c r="W42" s="23">
        <f t="array" ref="W42">V42*(1+INDEX(BPCiObIC!$B$2:$AG$43,MATCH($A42,BPCiObIC!$A$2:$A$43,0),MATCH(W$2,BPCiObIC!$B$1:$AG$1,0)))</f>
        <v>349467718072924</v>
      </c>
      <c r="X42" s="23">
        <f t="array" ref="X42">W42*(1+INDEX(BPCiObIC!$B$2:$AG$43,MATCH($A42,BPCiObIC!$A$2:$A$43,0),MATCH(X$2,BPCiObIC!$B$1:$AG$1,0)))</f>
        <v>357932293584131</v>
      </c>
      <c r="Y42" s="23">
        <f t="array" ref="Y42">X42*(1+INDEX(BPCiObIC!$B$2:$AG$43,MATCH($A42,BPCiObIC!$A$2:$A$43,0),MATCH(Y$2,BPCiObIC!$B$1:$AG$1,0)))</f>
        <v>366396869095338</v>
      </c>
      <c r="Z42" s="23">
        <f t="array" ref="Z42">Y42*(1+INDEX(BPCiObIC!$B$2:$AG$43,MATCH($A42,BPCiObIC!$A$2:$A$43,0),MATCH(Z$2,BPCiObIC!$B$1:$AG$1,0)))</f>
        <v>374861444606544</v>
      </c>
      <c r="AA42" s="23">
        <f t="array" ref="AA42">Z42*(1+INDEX(BPCiObIC!$B$2:$AG$43,MATCH($A42,BPCiObIC!$A$2:$A$43,0),MATCH(AA$2,BPCiObIC!$B$1:$AG$1,0)))</f>
        <v>383326020117751</v>
      </c>
      <c r="AB42" s="23">
        <f t="array" ref="AB42">AA42*(1+INDEX(BPCiObIC!$B$2:$AG$43,MATCH($A42,BPCiObIC!$A$2:$A$43,0),MATCH(AB$2,BPCiObIC!$B$1:$AG$1,0)))</f>
        <v>391790595628955</v>
      </c>
      <c r="AC42" s="23">
        <f t="array" ref="AC42">AB42*(1+INDEX(BPCiObIC!$B$2:$AG$43,MATCH($A42,BPCiObIC!$A$2:$A$43,0),MATCH(AC$2,BPCiObIC!$B$1:$AG$1,0)))</f>
        <v>400255171140162</v>
      </c>
      <c r="AD42" s="23">
        <f t="array" ref="AD42">AC42*(1+INDEX(BPCiObIC!$B$2:$AG$43,MATCH($A42,BPCiObIC!$A$2:$A$43,0),MATCH(AD$2,BPCiObIC!$B$1:$AG$1,0)))</f>
        <v>408719746651369</v>
      </c>
      <c r="AE42" s="23">
        <f t="array" ref="AE42">AD42*(1+INDEX(BPCiObIC!$B$2:$AG$43,MATCH($A42,BPCiObIC!$A$2:$A$43,0),MATCH(AE$2,BPCiObIC!$B$1:$AG$1,0)))</f>
        <v>417184322162576</v>
      </c>
      <c r="AF42" s="23">
        <f t="array" ref="AF42">AE42*(1+INDEX(BPCiObIC!$B$2:$AG$43,MATCH($A42,BPCiObIC!$A$2:$A$43,0),MATCH(AF$2,BPCiObIC!$B$1:$AG$1,0)))</f>
        <v>425648897673782</v>
      </c>
      <c r="AG42" s="23">
        <f t="array" ref="AG42">AF42*(1+INDEX(BPCiObIC!$B$2:$AG$43,MATCH($A42,BPCiObIC!$A$2:$A$43,0),MATCH(AG$2,BPCiObIC!$B$1:$AG$1,0)))</f>
        <v>434113473184989</v>
      </c>
      <c r="AH42" s="23">
        <f t="array" ref="AH42">AG42*(1+INDEX(BPCiObIC!$B$2:$AG$43,MATCH($A42,BPCiObIC!$A$2:$A$43,0),MATCH(AH$2,BPCiObIC!$B$1:$AG$1,0)))</f>
        <v>442578048696196</v>
      </c>
    </row>
    <row r="43" ht="15.75" customHeight="1">
      <c r="A43" s="3" t="s">
        <v>115</v>
      </c>
      <c r="B43" s="3" t="s">
        <v>77</v>
      </c>
      <c r="C43" s="3" t="s">
        <v>116</v>
      </c>
      <c r="D43" s="36">
        <f>SUM(SUMIFS('BIFUBC Output_energy'!G:G,'BIFUBC Output_energy'!A:A,B43,'BIFUBC Output_energy'!B:B,C43),SUMIFS('BIFUBC Output_nonenergy'!E:E,'BIFUBC Output_nonenergy'!A:A,B43,'BIFUBC Output_nonenergy'!B:B,C43))</f>
        <v>0</v>
      </c>
      <c r="E43" s="23">
        <f t="array" ref="E43">D43*(1+INDEX(BPCiObIC!$B$2:$AG$43,MATCH($A43,BPCiObIC!$A$2:$A$43,0),MATCH(E$2,BPCiObIC!$B$1:$AG$1,0)))</f>
        <v>0</v>
      </c>
      <c r="F43" s="23">
        <f t="array" ref="F43">E43*(1+INDEX(BPCiObIC!$B$2:$AG$43,MATCH($A43,BPCiObIC!$A$2:$A$43,0),MATCH(F$2,BPCiObIC!$B$1:$AG$1,0)))</f>
        <v>0</v>
      </c>
      <c r="G43" s="23">
        <f t="array" ref="G43">F43*(1+INDEX(BPCiObIC!$B$2:$AG$43,MATCH($A43,BPCiObIC!$A$2:$A$43,0),MATCH(G$2,BPCiObIC!$B$1:$AG$1,0)))</f>
        <v>0</v>
      </c>
      <c r="H43" s="23">
        <f t="array" ref="H43">G43*(1+INDEX(BPCiObIC!$B$2:$AG$43,MATCH($A43,BPCiObIC!$A$2:$A$43,0),MATCH(H$2,BPCiObIC!$B$1:$AG$1,0)))</f>
        <v>0</v>
      </c>
      <c r="I43" s="23">
        <f t="array" ref="I43">H43*(1+INDEX(BPCiObIC!$B$2:$AG$43,MATCH($A43,BPCiObIC!$A$2:$A$43,0),MATCH(I$2,BPCiObIC!$B$1:$AG$1,0)))</f>
        <v>0</v>
      </c>
      <c r="J43" s="23">
        <f t="array" ref="J43">I43*(1+INDEX(BPCiObIC!$B$2:$AG$43,MATCH($A43,BPCiObIC!$A$2:$A$43,0),MATCH(J$2,BPCiObIC!$B$1:$AG$1,0)))</f>
        <v>0</v>
      </c>
      <c r="K43" s="23">
        <f t="array" ref="K43">J43*(1+INDEX(BPCiObIC!$B$2:$AG$43,MATCH($A43,BPCiObIC!$A$2:$A$43,0),MATCH(K$2,BPCiObIC!$B$1:$AG$1,0)))</f>
        <v>0</v>
      </c>
      <c r="L43" s="23">
        <f t="array" ref="L43">K43*(1+INDEX(BPCiObIC!$B$2:$AG$43,MATCH($A43,BPCiObIC!$A$2:$A$43,0),MATCH(L$2,BPCiObIC!$B$1:$AG$1,0)))</f>
        <v>0</v>
      </c>
      <c r="M43" s="23">
        <f t="array" ref="M43">L43*(1+INDEX(BPCiObIC!$B$2:$AG$43,MATCH($A43,BPCiObIC!$A$2:$A$43,0),MATCH(M$2,BPCiObIC!$B$1:$AG$1,0)))</f>
        <v>0</v>
      </c>
      <c r="N43" s="23">
        <f t="array" ref="N43">M43*(1+INDEX(BPCiObIC!$B$2:$AG$43,MATCH($A43,BPCiObIC!$A$2:$A$43,0),MATCH(N$2,BPCiObIC!$B$1:$AG$1,0)))</f>
        <v>0</v>
      </c>
      <c r="O43" s="23">
        <f t="array" ref="O43">N43*(1+INDEX(BPCiObIC!$B$2:$AG$43,MATCH($A43,BPCiObIC!$A$2:$A$43,0),MATCH(O$2,BPCiObIC!$B$1:$AG$1,0)))</f>
        <v>0</v>
      </c>
      <c r="P43" s="23">
        <f t="array" ref="P43">O43*(1+INDEX(BPCiObIC!$B$2:$AG$43,MATCH($A43,BPCiObIC!$A$2:$A$43,0),MATCH(P$2,BPCiObIC!$B$1:$AG$1,0)))</f>
        <v>0</v>
      </c>
      <c r="Q43" s="23">
        <f t="array" ref="Q43">P43*(1+INDEX(BPCiObIC!$B$2:$AG$43,MATCH($A43,BPCiObIC!$A$2:$A$43,0),MATCH(Q$2,BPCiObIC!$B$1:$AG$1,0)))</f>
        <v>0</v>
      </c>
      <c r="R43" s="23">
        <f t="array" ref="R43">Q43*(1+INDEX(BPCiObIC!$B$2:$AG$43,MATCH($A43,BPCiObIC!$A$2:$A$43,0),MATCH(R$2,BPCiObIC!$B$1:$AG$1,0)))</f>
        <v>0</v>
      </c>
      <c r="S43" s="23">
        <f t="array" ref="S43">R43*(1+INDEX(BPCiObIC!$B$2:$AG$43,MATCH($A43,BPCiObIC!$A$2:$A$43,0),MATCH(S$2,BPCiObIC!$B$1:$AG$1,0)))</f>
        <v>0</v>
      </c>
      <c r="T43" s="23">
        <f t="array" ref="T43">S43*(1+INDEX(BPCiObIC!$B$2:$AG$43,MATCH($A43,BPCiObIC!$A$2:$A$43,0),MATCH(T$2,BPCiObIC!$B$1:$AG$1,0)))</f>
        <v>0</v>
      </c>
      <c r="U43" s="23">
        <f t="array" ref="U43">T43*(1+INDEX(BPCiObIC!$B$2:$AG$43,MATCH($A43,BPCiObIC!$A$2:$A$43,0),MATCH(U$2,BPCiObIC!$B$1:$AG$1,0)))</f>
        <v>0</v>
      </c>
      <c r="V43" s="23">
        <f t="array" ref="V43">U43*(1+INDEX(BPCiObIC!$B$2:$AG$43,MATCH($A43,BPCiObIC!$A$2:$A$43,0),MATCH(V$2,BPCiObIC!$B$1:$AG$1,0)))</f>
        <v>0</v>
      </c>
      <c r="W43" s="23">
        <f t="array" ref="W43">V43*(1+INDEX(BPCiObIC!$B$2:$AG$43,MATCH($A43,BPCiObIC!$A$2:$A$43,0),MATCH(W$2,BPCiObIC!$B$1:$AG$1,0)))</f>
        <v>0</v>
      </c>
      <c r="X43" s="23">
        <f t="array" ref="X43">W43*(1+INDEX(BPCiObIC!$B$2:$AG$43,MATCH($A43,BPCiObIC!$A$2:$A$43,0),MATCH(X$2,BPCiObIC!$B$1:$AG$1,0)))</f>
        <v>0</v>
      </c>
      <c r="Y43" s="23">
        <f t="array" ref="Y43">X43*(1+INDEX(BPCiObIC!$B$2:$AG$43,MATCH($A43,BPCiObIC!$A$2:$A$43,0),MATCH(Y$2,BPCiObIC!$B$1:$AG$1,0)))</f>
        <v>0</v>
      </c>
      <c r="Z43" s="23">
        <f t="array" ref="Z43">Y43*(1+INDEX(BPCiObIC!$B$2:$AG$43,MATCH($A43,BPCiObIC!$A$2:$A$43,0),MATCH(Z$2,BPCiObIC!$B$1:$AG$1,0)))</f>
        <v>0</v>
      </c>
      <c r="AA43" s="23">
        <f t="array" ref="AA43">Z43*(1+INDEX(BPCiObIC!$B$2:$AG$43,MATCH($A43,BPCiObIC!$A$2:$A$43,0),MATCH(AA$2,BPCiObIC!$B$1:$AG$1,0)))</f>
        <v>0</v>
      </c>
      <c r="AB43" s="23">
        <f t="array" ref="AB43">AA43*(1+INDEX(BPCiObIC!$B$2:$AG$43,MATCH($A43,BPCiObIC!$A$2:$A$43,0),MATCH(AB$2,BPCiObIC!$B$1:$AG$1,0)))</f>
        <v>0</v>
      </c>
      <c r="AC43" s="23">
        <f t="array" ref="AC43">AB43*(1+INDEX(BPCiObIC!$B$2:$AG$43,MATCH($A43,BPCiObIC!$A$2:$A$43,0),MATCH(AC$2,BPCiObIC!$B$1:$AG$1,0)))</f>
        <v>0</v>
      </c>
      <c r="AD43" s="23">
        <f t="array" ref="AD43">AC43*(1+INDEX(BPCiObIC!$B$2:$AG$43,MATCH($A43,BPCiObIC!$A$2:$A$43,0),MATCH(AD$2,BPCiObIC!$B$1:$AG$1,0)))</f>
        <v>0</v>
      </c>
      <c r="AE43" s="23">
        <f t="array" ref="AE43">AD43*(1+INDEX(BPCiObIC!$B$2:$AG$43,MATCH($A43,BPCiObIC!$A$2:$A$43,0),MATCH(AE$2,BPCiObIC!$B$1:$AG$1,0)))</f>
        <v>0</v>
      </c>
      <c r="AF43" s="23">
        <f t="array" ref="AF43">AE43*(1+INDEX(BPCiObIC!$B$2:$AG$43,MATCH($A43,BPCiObIC!$A$2:$A$43,0),MATCH(AF$2,BPCiObIC!$B$1:$AG$1,0)))</f>
        <v>0</v>
      </c>
      <c r="AG43" s="23">
        <f t="array" ref="AG43">AF43*(1+INDEX(BPCiObIC!$B$2:$AG$43,MATCH($A43,BPCiObIC!$A$2:$A$43,0),MATCH(AG$2,BPCiObIC!$B$1:$AG$1,0)))</f>
        <v>0</v>
      </c>
      <c r="AH43" s="23">
        <f t="array" ref="AH43">AG43*(1+INDEX(BPCiObIC!$B$2:$AG$43,MATCH($A43,BPCiObIC!$A$2:$A$43,0),MATCH(AH$2,BPCiObIC!$B$1:$AG$1,0)))</f>
        <v>0</v>
      </c>
    </row>
    <row r="44" ht="15.75" customHeight="1">
      <c r="A44" s="3" t="s">
        <v>117</v>
      </c>
      <c r="B44" s="3" t="s">
        <v>77</v>
      </c>
      <c r="C44" s="3" t="s">
        <v>118</v>
      </c>
      <c r="D44" s="36">
        <f>SUM(SUMIFS('BIFUBC Output_energy'!G:G,'BIFUBC Output_energy'!A:A,B44,'BIFUBC Output_energy'!B:B,C44),SUMIFS('BIFUBC Output_nonenergy'!E:E,'BIFUBC Output_nonenergy'!A:A,B44,'BIFUBC Output_nonenergy'!B:B,C44))</f>
        <v>0</v>
      </c>
      <c r="E44" s="23">
        <f t="array" ref="E44">D44*(1+INDEX(BPCiObIC!$B$2:$AG$43,MATCH($A44,BPCiObIC!$A$2:$A$43,0),MATCH(E$2,BPCiObIC!$B$1:$AG$1,0)))</f>
        <v>0</v>
      </c>
      <c r="F44" s="23">
        <f t="array" ref="F44">E44*(1+INDEX(BPCiObIC!$B$2:$AG$43,MATCH($A44,BPCiObIC!$A$2:$A$43,0),MATCH(F$2,BPCiObIC!$B$1:$AG$1,0)))</f>
        <v>0</v>
      </c>
      <c r="G44" s="23">
        <f t="array" ref="G44">F44*(1+INDEX(BPCiObIC!$B$2:$AG$43,MATCH($A44,BPCiObIC!$A$2:$A$43,0),MATCH(G$2,BPCiObIC!$B$1:$AG$1,0)))</f>
        <v>0</v>
      </c>
      <c r="H44" s="23">
        <f t="array" ref="H44">G44*(1+INDEX(BPCiObIC!$B$2:$AG$43,MATCH($A44,BPCiObIC!$A$2:$A$43,0),MATCH(H$2,BPCiObIC!$B$1:$AG$1,0)))</f>
        <v>0</v>
      </c>
      <c r="I44" s="23">
        <f t="array" ref="I44">H44*(1+INDEX(BPCiObIC!$B$2:$AG$43,MATCH($A44,BPCiObIC!$A$2:$A$43,0),MATCH(I$2,BPCiObIC!$B$1:$AG$1,0)))</f>
        <v>0</v>
      </c>
      <c r="J44" s="23">
        <f t="array" ref="J44">I44*(1+INDEX(BPCiObIC!$B$2:$AG$43,MATCH($A44,BPCiObIC!$A$2:$A$43,0),MATCH(J$2,BPCiObIC!$B$1:$AG$1,0)))</f>
        <v>0</v>
      </c>
      <c r="K44" s="23">
        <f t="array" ref="K44">J44*(1+INDEX(BPCiObIC!$B$2:$AG$43,MATCH($A44,BPCiObIC!$A$2:$A$43,0),MATCH(K$2,BPCiObIC!$B$1:$AG$1,0)))</f>
        <v>0</v>
      </c>
      <c r="L44" s="23">
        <f t="array" ref="L44">K44*(1+INDEX(BPCiObIC!$B$2:$AG$43,MATCH($A44,BPCiObIC!$A$2:$A$43,0),MATCH(L$2,BPCiObIC!$B$1:$AG$1,0)))</f>
        <v>0</v>
      </c>
      <c r="M44" s="23">
        <f t="array" ref="M44">L44*(1+INDEX(BPCiObIC!$B$2:$AG$43,MATCH($A44,BPCiObIC!$A$2:$A$43,0),MATCH(M$2,BPCiObIC!$B$1:$AG$1,0)))</f>
        <v>0</v>
      </c>
      <c r="N44" s="23">
        <f t="array" ref="N44">M44*(1+INDEX(BPCiObIC!$B$2:$AG$43,MATCH($A44,BPCiObIC!$A$2:$A$43,0),MATCH(N$2,BPCiObIC!$B$1:$AG$1,0)))</f>
        <v>0</v>
      </c>
      <c r="O44" s="23">
        <f t="array" ref="O44">N44*(1+INDEX(BPCiObIC!$B$2:$AG$43,MATCH($A44,BPCiObIC!$A$2:$A$43,0),MATCH(O$2,BPCiObIC!$B$1:$AG$1,0)))</f>
        <v>0</v>
      </c>
      <c r="P44" s="23">
        <f t="array" ref="P44">O44*(1+INDEX(BPCiObIC!$B$2:$AG$43,MATCH($A44,BPCiObIC!$A$2:$A$43,0),MATCH(P$2,BPCiObIC!$B$1:$AG$1,0)))</f>
        <v>0</v>
      </c>
      <c r="Q44" s="23">
        <f t="array" ref="Q44">P44*(1+INDEX(BPCiObIC!$B$2:$AG$43,MATCH($A44,BPCiObIC!$A$2:$A$43,0),MATCH(Q$2,BPCiObIC!$B$1:$AG$1,0)))</f>
        <v>0</v>
      </c>
      <c r="R44" s="23">
        <f t="array" ref="R44">Q44*(1+INDEX(BPCiObIC!$B$2:$AG$43,MATCH($A44,BPCiObIC!$A$2:$A$43,0),MATCH(R$2,BPCiObIC!$B$1:$AG$1,0)))</f>
        <v>0</v>
      </c>
      <c r="S44" s="23">
        <f t="array" ref="S44">R44*(1+INDEX(BPCiObIC!$B$2:$AG$43,MATCH($A44,BPCiObIC!$A$2:$A$43,0),MATCH(S$2,BPCiObIC!$B$1:$AG$1,0)))</f>
        <v>0</v>
      </c>
      <c r="T44" s="23">
        <f t="array" ref="T44">S44*(1+INDEX(BPCiObIC!$B$2:$AG$43,MATCH($A44,BPCiObIC!$A$2:$A$43,0),MATCH(T$2,BPCiObIC!$B$1:$AG$1,0)))</f>
        <v>0</v>
      </c>
      <c r="U44" s="23">
        <f t="array" ref="U44">T44*(1+INDEX(BPCiObIC!$B$2:$AG$43,MATCH($A44,BPCiObIC!$A$2:$A$43,0),MATCH(U$2,BPCiObIC!$B$1:$AG$1,0)))</f>
        <v>0</v>
      </c>
      <c r="V44" s="23">
        <f t="array" ref="V44">U44*(1+INDEX(BPCiObIC!$B$2:$AG$43,MATCH($A44,BPCiObIC!$A$2:$A$43,0),MATCH(V$2,BPCiObIC!$B$1:$AG$1,0)))</f>
        <v>0</v>
      </c>
      <c r="W44" s="23">
        <f t="array" ref="W44">V44*(1+INDEX(BPCiObIC!$B$2:$AG$43,MATCH($A44,BPCiObIC!$A$2:$A$43,0),MATCH(W$2,BPCiObIC!$B$1:$AG$1,0)))</f>
        <v>0</v>
      </c>
      <c r="X44" s="23">
        <f t="array" ref="X44">W44*(1+INDEX(BPCiObIC!$B$2:$AG$43,MATCH($A44,BPCiObIC!$A$2:$A$43,0),MATCH(X$2,BPCiObIC!$B$1:$AG$1,0)))</f>
        <v>0</v>
      </c>
      <c r="Y44" s="23">
        <f t="array" ref="Y44">X44*(1+INDEX(BPCiObIC!$B$2:$AG$43,MATCH($A44,BPCiObIC!$A$2:$A$43,0),MATCH(Y$2,BPCiObIC!$B$1:$AG$1,0)))</f>
        <v>0</v>
      </c>
      <c r="Z44" s="23">
        <f t="array" ref="Z44">Y44*(1+INDEX(BPCiObIC!$B$2:$AG$43,MATCH($A44,BPCiObIC!$A$2:$A$43,0),MATCH(Z$2,BPCiObIC!$B$1:$AG$1,0)))</f>
        <v>0</v>
      </c>
      <c r="AA44" s="23">
        <f t="array" ref="AA44">Z44*(1+INDEX(BPCiObIC!$B$2:$AG$43,MATCH($A44,BPCiObIC!$A$2:$A$43,0),MATCH(AA$2,BPCiObIC!$B$1:$AG$1,0)))</f>
        <v>0</v>
      </c>
      <c r="AB44" s="23">
        <f t="array" ref="AB44">AA44*(1+INDEX(BPCiObIC!$B$2:$AG$43,MATCH($A44,BPCiObIC!$A$2:$A$43,0),MATCH(AB$2,BPCiObIC!$B$1:$AG$1,0)))</f>
        <v>0</v>
      </c>
      <c r="AC44" s="23">
        <f t="array" ref="AC44">AB44*(1+INDEX(BPCiObIC!$B$2:$AG$43,MATCH($A44,BPCiObIC!$A$2:$A$43,0),MATCH(AC$2,BPCiObIC!$B$1:$AG$1,0)))</f>
        <v>0</v>
      </c>
      <c r="AD44" s="23">
        <f t="array" ref="AD44">AC44*(1+INDEX(BPCiObIC!$B$2:$AG$43,MATCH($A44,BPCiObIC!$A$2:$A$43,0),MATCH(AD$2,BPCiObIC!$B$1:$AG$1,0)))</f>
        <v>0</v>
      </c>
      <c r="AE44" s="23">
        <f t="array" ref="AE44">AD44*(1+INDEX(BPCiObIC!$B$2:$AG$43,MATCH($A44,BPCiObIC!$A$2:$A$43,0),MATCH(AE$2,BPCiObIC!$B$1:$AG$1,0)))</f>
        <v>0</v>
      </c>
      <c r="AF44" s="23">
        <f t="array" ref="AF44">AE44*(1+INDEX(BPCiObIC!$B$2:$AG$43,MATCH($A44,BPCiObIC!$A$2:$A$43,0),MATCH(AF$2,BPCiObIC!$B$1:$AG$1,0)))</f>
        <v>0</v>
      </c>
      <c r="AG44" s="23">
        <f t="array" ref="AG44">AF44*(1+INDEX(BPCiObIC!$B$2:$AG$43,MATCH($A44,BPCiObIC!$A$2:$A$43,0),MATCH(AG$2,BPCiObIC!$B$1:$AG$1,0)))</f>
        <v>0</v>
      </c>
      <c r="AH44" s="23">
        <f t="array" ref="AH44">AG44*(1+INDEX(BPCiObIC!$B$2:$AG$43,MATCH($A44,BPCiObIC!$A$2:$A$43,0),MATCH(AH$2,BPCiObIC!$B$1:$AG$1,0)))</f>
        <v>0</v>
      </c>
    </row>
    <row r="45" ht="15.75" customHeight="1">
      <c r="A45" s="3" t="s">
        <v>119</v>
      </c>
      <c r="B45" s="3" t="s">
        <v>77</v>
      </c>
      <c r="C45" s="3" t="s">
        <v>120</v>
      </c>
      <c r="D45" s="36">
        <f>SUM(SUMIFS('BIFUBC Output_energy'!G:G,'BIFUBC Output_energy'!A:A,B45,'BIFUBC Output_energy'!B:B,C45),SUMIFS('BIFUBC Output_nonenergy'!E:E,'BIFUBC Output_nonenergy'!A:A,B45,'BIFUBC Output_nonenergy'!B:B,C45))</f>
        <v>0</v>
      </c>
      <c r="E45" s="23">
        <f t="array" ref="E45">D45*(1+INDEX(BPCiObIC!$B$2:$AG$43,MATCH($A45,BPCiObIC!$A$2:$A$43,0),MATCH(E$2,BPCiObIC!$B$1:$AG$1,0)))</f>
        <v>0</v>
      </c>
      <c r="F45" s="23">
        <f t="array" ref="F45">E45*(1+INDEX(BPCiObIC!$B$2:$AG$43,MATCH($A45,BPCiObIC!$A$2:$A$43,0),MATCH(F$2,BPCiObIC!$B$1:$AG$1,0)))</f>
        <v>0</v>
      </c>
      <c r="G45" s="23">
        <f t="array" ref="G45">F45*(1+INDEX(BPCiObIC!$B$2:$AG$43,MATCH($A45,BPCiObIC!$A$2:$A$43,0),MATCH(G$2,BPCiObIC!$B$1:$AG$1,0)))</f>
        <v>0</v>
      </c>
      <c r="H45" s="23">
        <f t="array" ref="H45">G45*(1+INDEX(BPCiObIC!$B$2:$AG$43,MATCH($A45,BPCiObIC!$A$2:$A$43,0),MATCH(H$2,BPCiObIC!$B$1:$AG$1,0)))</f>
        <v>0</v>
      </c>
      <c r="I45" s="23">
        <f t="array" ref="I45">H45*(1+INDEX(BPCiObIC!$B$2:$AG$43,MATCH($A45,BPCiObIC!$A$2:$A$43,0),MATCH(I$2,BPCiObIC!$B$1:$AG$1,0)))</f>
        <v>0</v>
      </c>
      <c r="J45" s="23">
        <f t="array" ref="J45">I45*(1+INDEX(BPCiObIC!$B$2:$AG$43,MATCH($A45,BPCiObIC!$A$2:$A$43,0),MATCH(J$2,BPCiObIC!$B$1:$AG$1,0)))</f>
        <v>0</v>
      </c>
      <c r="K45" s="23">
        <f t="array" ref="K45">J45*(1+INDEX(BPCiObIC!$B$2:$AG$43,MATCH($A45,BPCiObIC!$A$2:$A$43,0),MATCH(K$2,BPCiObIC!$B$1:$AG$1,0)))</f>
        <v>0</v>
      </c>
      <c r="L45" s="23">
        <f t="array" ref="L45">K45*(1+INDEX(BPCiObIC!$B$2:$AG$43,MATCH($A45,BPCiObIC!$A$2:$A$43,0),MATCH(L$2,BPCiObIC!$B$1:$AG$1,0)))</f>
        <v>0</v>
      </c>
      <c r="M45" s="23">
        <f t="array" ref="M45">L45*(1+INDEX(BPCiObIC!$B$2:$AG$43,MATCH($A45,BPCiObIC!$A$2:$A$43,0),MATCH(M$2,BPCiObIC!$B$1:$AG$1,0)))</f>
        <v>0</v>
      </c>
      <c r="N45" s="23">
        <f t="array" ref="N45">M45*(1+INDEX(BPCiObIC!$B$2:$AG$43,MATCH($A45,BPCiObIC!$A$2:$A$43,0),MATCH(N$2,BPCiObIC!$B$1:$AG$1,0)))</f>
        <v>0</v>
      </c>
      <c r="O45" s="23">
        <f t="array" ref="O45">N45*(1+INDEX(BPCiObIC!$B$2:$AG$43,MATCH($A45,BPCiObIC!$A$2:$A$43,0),MATCH(O$2,BPCiObIC!$B$1:$AG$1,0)))</f>
        <v>0</v>
      </c>
      <c r="P45" s="23">
        <f t="array" ref="P45">O45*(1+INDEX(BPCiObIC!$B$2:$AG$43,MATCH($A45,BPCiObIC!$A$2:$A$43,0),MATCH(P$2,BPCiObIC!$B$1:$AG$1,0)))</f>
        <v>0</v>
      </c>
      <c r="Q45" s="23">
        <f t="array" ref="Q45">P45*(1+INDEX(BPCiObIC!$B$2:$AG$43,MATCH($A45,BPCiObIC!$A$2:$A$43,0),MATCH(Q$2,BPCiObIC!$B$1:$AG$1,0)))</f>
        <v>0</v>
      </c>
      <c r="R45" s="23">
        <f t="array" ref="R45">Q45*(1+INDEX(BPCiObIC!$B$2:$AG$43,MATCH($A45,BPCiObIC!$A$2:$A$43,0),MATCH(R$2,BPCiObIC!$B$1:$AG$1,0)))</f>
        <v>0</v>
      </c>
      <c r="S45" s="23">
        <f t="array" ref="S45">R45*(1+INDEX(BPCiObIC!$B$2:$AG$43,MATCH($A45,BPCiObIC!$A$2:$A$43,0),MATCH(S$2,BPCiObIC!$B$1:$AG$1,0)))</f>
        <v>0</v>
      </c>
      <c r="T45" s="23">
        <f t="array" ref="T45">S45*(1+INDEX(BPCiObIC!$B$2:$AG$43,MATCH($A45,BPCiObIC!$A$2:$A$43,0),MATCH(T$2,BPCiObIC!$B$1:$AG$1,0)))</f>
        <v>0</v>
      </c>
      <c r="U45" s="23">
        <f t="array" ref="U45">T45*(1+INDEX(BPCiObIC!$B$2:$AG$43,MATCH($A45,BPCiObIC!$A$2:$A$43,0),MATCH(U$2,BPCiObIC!$B$1:$AG$1,0)))</f>
        <v>0</v>
      </c>
      <c r="V45" s="23">
        <f t="array" ref="V45">U45*(1+INDEX(BPCiObIC!$B$2:$AG$43,MATCH($A45,BPCiObIC!$A$2:$A$43,0),MATCH(V$2,BPCiObIC!$B$1:$AG$1,0)))</f>
        <v>0</v>
      </c>
      <c r="W45" s="23">
        <f t="array" ref="W45">V45*(1+INDEX(BPCiObIC!$B$2:$AG$43,MATCH($A45,BPCiObIC!$A$2:$A$43,0),MATCH(W$2,BPCiObIC!$B$1:$AG$1,0)))</f>
        <v>0</v>
      </c>
      <c r="X45" s="23">
        <f t="array" ref="X45">W45*(1+INDEX(BPCiObIC!$B$2:$AG$43,MATCH($A45,BPCiObIC!$A$2:$A$43,0),MATCH(X$2,BPCiObIC!$B$1:$AG$1,0)))</f>
        <v>0</v>
      </c>
      <c r="Y45" s="23">
        <f t="array" ref="Y45">X45*(1+INDEX(BPCiObIC!$B$2:$AG$43,MATCH($A45,BPCiObIC!$A$2:$A$43,0),MATCH(Y$2,BPCiObIC!$B$1:$AG$1,0)))</f>
        <v>0</v>
      </c>
      <c r="Z45" s="23">
        <f t="array" ref="Z45">Y45*(1+INDEX(BPCiObIC!$B$2:$AG$43,MATCH($A45,BPCiObIC!$A$2:$A$43,0),MATCH(Z$2,BPCiObIC!$B$1:$AG$1,0)))</f>
        <v>0</v>
      </c>
      <c r="AA45" s="23">
        <f t="array" ref="AA45">Z45*(1+INDEX(BPCiObIC!$B$2:$AG$43,MATCH($A45,BPCiObIC!$A$2:$A$43,0),MATCH(AA$2,BPCiObIC!$B$1:$AG$1,0)))</f>
        <v>0</v>
      </c>
      <c r="AB45" s="23">
        <f t="array" ref="AB45">AA45*(1+INDEX(BPCiObIC!$B$2:$AG$43,MATCH($A45,BPCiObIC!$A$2:$A$43,0),MATCH(AB$2,BPCiObIC!$B$1:$AG$1,0)))</f>
        <v>0</v>
      </c>
      <c r="AC45" s="23">
        <f t="array" ref="AC45">AB45*(1+INDEX(BPCiObIC!$B$2:$AG$43,MATCH($A45,BPCiObIC!$A$2:$A$43,0),MATCH(AC$2,BPCiObIC!$B$1:$AG$1,0)))</f>
        <v>0</v>
      </c>
      <c r="AD45" s="23">
        <f t="array" ref="AD45">AC45*(1+INDEX(BPCiObIC!$B$2:$AG$43,MATCH($A45,BPCiObIC!$A$2:$A$43,0),MATCH(AD$2,BPCiObIC!$B$1:$AG$1,0)))</f>
        <v>0</v>
      </c>
      <c r="AE45" s="23">
        <f t="array" ref="AE45">AD45*(1+INDEX(BPCiObIC!$B$2:$AG$43,MATCH($A45,BPCiObIC!$A$2:$A$43,0),MATCH(AE$2,BPCiObIC!$B$1:$AG$1,0)))</f>
        <v>0</v>
      </c>
      <c r="AF45" s="23">
        <f t="array" ref="AF45">AE45*(1+INDEX(BPCiObIC!$B$2:$AG$43,MATCH($A45,BPCiObIC!$A$2:$A$43,0),MATCH(AF$2,BPCiObIC!$B$1:$AG$1,0)))</f>
        <v>0</v>
      </c>
      <c r="AG45" s="23">
        <f t="array" ref="AG45">AF45*(1+INDEX(BPCiObIC!$B$2:$AG$43,MATCH($A45,BPCiObIC!$A$2:$A$43,0),MATCH(AG$2,BPCiObIC!$B$1:$AG$1,0)))</f>
        <v>0</v>
      </c>
      <c r="AH45" s="23">
        <f t="array" ref="AH45">AG45*(1+INDEX(BPCiObIC!$B$2:$AG$43,MATCH($A45,BPCiObIC!$A$2:$A$43,0),MATCH(AH$2,BPCiObIC!$B$1:$AG$1,0)))</f>
        <v>0</v>
      </c>
    </row>
    <row r="46" ht="15.75" customHeight="1">
      <c r="A46" s="3" t="s">
        <v>121</v>
      </c>
      <c r="B46" s="3" t="s">
        <v>77</v>
      </c>
      <c r="C46" s="3" t="s">
        <v>122</v>
      </c>
      <c r="D46" s="36">
        <f>SUM(SUMIFS('BIFUBC Output_energy'!G:G,'BIFUBC Output_energy'!A:A,B46,'BIFUBC Output_energy'!B:B,C46),SUMIFS('BIFUBC Output_nonenergy'!E:E,'BIFUBC Output_nonenergy'!A:A,B46,'BIFUBC Output_nonenergy'!B:B,C46))</f>
        <v>0</v>
      </c>
      <c r="E46" s="23">
        <f t="array" ref="E46">D46*(1+INDEX(BPCiObIC!$B$2:$AG$43,MATCH($A46,BPCiObIC!$A$2:$A$43,0),MATCH(E$2,BPCiObIC!$B$1:$AG$1,0)))</f>
        <v>0</v>
      </c>
      <c r="F46" s="23">
        <f t="array" ref="F46">E46*(1+INDEX(BPCiObIC!$B$2:$AG$43,MATCH($A46,BPCiObIC!$A$2:$A$43,0),MATCH(F$2,BPCiObIC!$B$1:$AG$1,0)))</f>
        <v>0</v>
      </c>
      <c r="G46" s="23">
        <f t="array" ref="G46">F46*(1+INDEX(BPCiObIC!$B$2:$AG$43,MATCH($A46,BPCiObIC!$A$2:$A$43,0),MATCH(G$2,BPCiObIC!$B$1:$AG$1,0)))</f>
        <v>0</v>
      </c>
      <c r="H46" s="23">
        <f t="array" ref="H46">G46*(1+INDEX(BPCiObIC!$B$2:$AG$43,MATCH($A46,BPCiObIC!$A$2:$A$43,0),MATCH(H$2,BPCiObIC!$B$1:$AG$1,0)))</f>
        <v>0</v>
      </c>
      <c r="I46" s="23">
        <f t="array" ref="I46">H46*(1+INDEX(BPCiObIC!$B$2:$AG$43,MATCH($A46,BPCiObIC!$A$2:$A$43,0),MATCH(I$2,BPCiObIC!$B$1:$AG$1,0)))</f>
        <v>0</v>
      </c>
      <c r="J46" s="23">
        <f t="array" ref="J46">I46*(1+INDEX(BPCiObIC!$B$2:$AG$43,MATCH($A46,BPCiObIC!$A$2:$A$43,0),MATCH(J$2,BPCiObIC!$B$1:$AG$1,0)))</f>
        <v>0</v>
      </c>
      <c r="K46" s="23">
        <f t="array" ref="K46">J46*(1+INDEX(BPCiObIC!$B$2:$AG$43,MATCH($A46,BPCiObIC!$A$2:$A$43,0),MATCH(K$2,BPCiObIC!$B$1:$AG$1,0)))</f>
        <v>0</v>
      </c>
      <c r="L46" s="23">
        <f t="array" ref="L46">K46*(1+INDEX(BPCiObIC!$B$2:$AG$43,MATCH($A46,BPCiObIC!$A$2:$A$43,0),MATCH(L$2,BPCiObIC!$B$1:$AG$1,0)))</f>
        <v>0</v>
      </c>
      <c r="M46" s="23">
        <f t="array" ref="M46">L46*(1+INDEX(BPCiObIC!$B$2:$AG$43,MATCH($A46,BPCiObIC!$A$2:$A$43,0),MATCH(M$2,BPCiObIC!$B$1:$AG$1,0)))</f>
        <v>0</v>
      </c>
      <c r="N46" s="23">
        <f t="array" ref="N46">M46*(1+INDEX(BPCiObIC!$B$2:$AG$43,MATCH($A46,BPCiObIC!$A$2:$A$43,0),MATCH(N$2,BPCiObIC!$B$1:$AG$1,0)))</f>
        <v>0</v>
      </c>
      <c r="O46" s="23">
        <f t="array" ref="O46">N46*(1+INDEX(BPCiObIC!$B$2:$AG$43,MATCH($A46,BPCiObIC!$A$2:$A$43,0),MATCH(O$2,BPCiObIC!$B$1:$AG$1,0)))</f>
        <v>0</v>
      </c>
      <c r="P46" s="23">
        <f t="array" ref="P46">O46*(1+INDEX(BPCiObIC!$B$2:$AG$43,MATCH($A46,BPCiObIC!$A$2:$A$43,0),MATCH(P$2,BPCiObIC!$B$1:$AG$1,0)))</f>
        <v>0</v>
      </c>
      <c r="Q46" s="23">
        <f t="array" ref="Q46">P46*(1+INDEX(BPCiObIC!$B$2:$AG$43,MATCH($A46,BPCiObIC!$A$2:$A$43,0),MATCH(Q$2,BPCiObIC!$B$1:$AG$1,0)))</f>
        <v>0</v>
      </c>
      <c r="R46" s="23">
        <f t="array" ref="R46">Q46*(1+INDEX(BPCiObIC!$B$2:$AG$43,MATCH($A46,BPCiObIC!$A$2:$A$43,0),MATCH(R$2,BPCiObIC!$B$1:$AG$1,0)))</f>
        <v>0</v>
      </c>
      <c r="S46" s="23">
        <f t="array" ref="S46">R46*(1+INDEX(BPCiObIC!$B$2:$AG$43,MATCH($A46,BPCiObIC!$A$2:$A$43,0),MATCH(S$2,BPCiObIC!$B$1:$AG$1,0)))</f>
        <v>0</v>
      </c>
      <c r="T46" s="23">
        <f t="array" ref="T46">S46*(1+INDEX(BPCiObIC!$B$2:$AG$43,MATCH($A46,BPCiObIC!$A$2:$A$43,0),MATCH(T$2,BPCiObIC!$B$1:$AG$1,0)))</f>
        <v>0</v>
      </c>
      <c r="U46" s="23">
        <f t="array" ref="U46">T46*(1+INDEX(BPCiObIC!$B$2:$AG$43,MATCH($A46,BPCiObIC!$A$2:$A$43,0),MATCH(U$2,BPCiObIC!$B$1:$AG$1,0)))</f>
        <v>0</v>
      </c>
      <c r="V46" s="23">
        <f t="array" ref="V46">U46*(1+INDEX(BPCiObIC!$B$2:$AG$43,MATCH($A46,BPCiObIC!$A$2:$A$43,0),MATCH(V$2,BPCiObIC!$B$1:$AG$1,0)))</f>
        <v>0</v>
      </c>
      <c r="W46" s="23">
        <f t="array" ref="W46">V46*(1+INDEX(BPCiObIC!$B$2:$AG$43,MATCH($A46,BPCiObIC!$A$2:$A$43,0),MATCH(W$2,BPCiObIC!$B$1:$AG$1,0)))</f>
        <v>0</v>
      </c>
      <c r="X46" s="23">
        <f t="array" ref="X46">W46*(1+INDEX(BPCiObIC!$B$2:$AG$43,MATCH($A46,BPCiObIC!$A$2:$A$43,0),MATCH(X$2,BPCiObIC!$B$1:$AG$1,0)))</f>
        <v>0</v>
      </c>
      <c r="Y46" s="23">
        <f t="array" ref="Y46">X46*(1+INDEX(BPCiObIC!$B$2:$AG$43,MATCH($A46,BPCiObIC!$A$2:$A$43,0),MATCH(Y$2,BPCiObIC!$B$1:$AG$1,0)))</f>
        <v>0</v>
      </c>
      <c r="Z46" s="23">
        <f t="array" ref="Z46">Y46*(1+INDEX(BPCiObIC!$B$2:$AG$43,MATCH($A46,BPCiObIC!$A$2:$A$43,0),MATCH(Z$2,BPCiObIC!$B$1:$AG$1,0)))</f>
        <v>0</v>
      </c>
      <c r="AA46" s="23">
        <f t="array" ref="AA46">Z46*(1+INDEX(BPCiObIC!$B$2:$AG$43,MATCH($A46,BPCiObIC!$A$2:$A$43,0),MATCH(AA$2,BPCiObIC!$B$1:$AG$1,0)))</f>
        <v>0</v>
      </c>
      <c r="AB46" s="23">
        <f t="array" ref="AB46">AA46*(1+INDEX(BPCiObIC!$B$2:$AG$43,MATCH($A46,BPCiObIC!$A$2:$A$43,0),MATCH(AB$2,BPCiObIC!$B$1:$AG$1,0)))</f>
        <v>0</v>
      </c>
      <c r="AC46" s="23">
        <f t="array" ref="AC46">AB46*(1+INDEX(BPCiObIC!$B$2:$AG$43,MATCH($A46,BPCiObIC!$A$2:$A$43,0),MATCH(AC$2,BPCiObIC!$B$1:$AG$1,0)))</f>
        <v>0</v>
      </c>
      <c r="AD46" s="23">
        <f t="array" ref="AD46">AC46*(1+INDEX(BPCiObIC!$B$2:$AG$43,MATCH($A46,BPCiObIC!$A$2:$A$43,0),MATCH(AD$2,BPCiObIC!$B$1:$AG$1,0)))</f>
        <v>0</v>
      </c>
      <c r="AE46" s="23">
        <f t="array" ref="AE46">AD46*(1+INDEX(BPCiObIC!$B$2:$AG$43,MATCH($A46,BPCiObIC!$A$2:$A$43,0),MATCH(AE$2,BPCiObIC!$B$1:$AG$1,0)))</f>
        <v>0</v>
      </c>
      <c r="AF46" s="23">
        <f t="array" ref="AF46">AE46*(1+INDEX(BPCiObIC!$B$2:$AG$43,MATCH($A46,BPCiObIC!$A$2:$A$43,0),MATCH(AF$2,BPCiObIC!$B$1:$AG$1,0)))</f>
        <v>0</v>
      </c>
      <c r="AG46" s="23">
        <f t="array" ref="AG46">AF46*(1+INDEX(BPCiObIC!$B$2:$AG$43,MATCH($A46,BPCiObIC!$A$2:$A$43,0),MATCH(AG$2,BPCiObIC!$B$1:$AG$1,0)))</f>
        <v>0</v>
      </c>
      <c r="AH46" s="23">
        <f t="array" ref="AH46">AG46*(1+INDEX(BPCiObIC!$B$2:$AG$43,MATCH($A46,BPCiObIC!$A$2:$A$43,0),MATCH(AH$2,BPCiObIC!$B$1:$AG$1,0)))</f>
        <v>0</v>
      </c>
    </row>
    <row r="47" ht="15.75" customHeight="1">
      <c r="A47" s="3" t="s">
        <v>123</v>
      </c>
      <c r="B47" s="3" t="s">
        <v>77</v>
      </c>
      <c r="C47" s="3" t="s">
        <v>124</v>
      </c>
      <c r="D47" s="36">
        <f>SUM(SUMIFS('BIFUBC Output_energy'!G:G,'BIFUBC Output_energy'!A:A,B47,'BIFUBC Output_energy'!B:B,C47),SUMIFS('BIFUBC Output_nonenergy'!E:E,'BIFUBC Output_nonenergy'!A:A,B47,'BIFUBC Output_nonenergy'!B:B,C47))</f>
        <v>0</v>
      </c>
      <c r="E47" s="23">
        <f t="array" ref="E47">D47*(1+INDEX(BPCiObIC!$B$2:$AG$43,MATCH($A47,BPCiObIC!$A$2:$A$43,0),MATCH(E$2,BPCiObIC!$B$1:$AG$1,0)))</f>
        <v>0</v>
      </c>
      <c r="F47" s="23">
        <f t="array" ref="F47">E47*(1+INDEX(BPCiObIC!$B$2:$AG$43,MATCH($A47,BPCiObIC!$A$2:$A$43,0),MATCH(F$2,BPCiObIC!$B$1:$AG$1,0)))</f>
        <v>0</v>
      </c>
      <c r="G47" s="23">
        <f t="array" ref="G47">F47*(1+INDEX(BPCiObIC!$B$2:$AG$43,MATCH($A47,BPCiObIC!$A$2:$A$43,0),MATCH(G$2,BPCiObIC!$B$1:$AG$1,0)))</f>
        <v>0</v>
      </c>
      <c r="H47" s="23">
        <f t="array" ref="H47">G47*(1+INDEX(BPCiObIC!$B$2:$AG$43,MATCH($A47,BPCiObIC!$A$2:$A$43,0),MATCH(H$2,BPCiObIC!$B$1:$AG$1,0)))</f>
        <v>0</v>
      </c>
      <c r="I47" s="23">
        <f t="array" ref="I47">H47*(1+INDEX(BPCiObIC!$B$2:$AG$43,MATCH($A47,BPCiObIC!$A$2:$A$43,0),MATCH(I$2,BPCiObIC!$B$1:$AG$1,0)))</f>
        <v>0</v>
      </c>
      <c r="J47" s="23">
        <f t="array" ref="J47">I47*(1+INDEX(BPCiObIC!$B$2:$AG$43,MATCH($A47,BPCiObIC!$A$2:$A$43,0),MATCH(J$2,BPCiObIC!$B$1:$AG$1,0)))</f>
        <v>0</v>
      </c>
      <c r="K47" s="23">
        <f t="array" ref="K47">J47*(1+INDEX(BPCiObIC!$B$2:$AG$43,MATCH($A47,BPCiObIC!$A$2:$A$43,0),MATCH(K$2,BPCiObIC!$B$1:$AG$1,0)))</f>
        <v>0</v>
      </c>
      <c r="L47" s="23">
        <f t="array" ref="L47">K47*(1+INDEX(BPCiObIC!$B$2:$AG$43,MATCH($A47,BPCiObIC!$A$2:$A$43,0),MATCH(L$2,BPCiObIC!$B$1:$AG$1,0)))</f>
        <v>0</v>
      </c>
      <c r="M47" s="23">
        <f t="array" ref="M47">L47*(1+INDEX(BPCiObIC!$B$2:$AG$43,MATCH($A47,BPCiObIC!$A$2:$A$43,0),MATCH(M$2,BPCiObIC!$B$1:$AG$1,0)))</f>
        <v>0</v>
      </c>
      <c r="N47" s="23">
        <f t="array" ref="N47">M47*(1+INDEX(BPCiObIC!$B$2:$AG$43,MATCH($A47,BPCiObIC!$A$2:$A$43,0),MATCH(N$2,BPCiObIC!$B$1:$AG$1,0)))</f>
        <v>0</v>
      </c>
      <c r="O47" s="23">
        <f t="array" ref="O47">N47*(1+INDEX(BPCiObIC!$B$2:$AG$43,MATCH($A47,BPCiObIC!$A$2:$A$43,0),MATCH(O$2,BPCiObIC!$B$1:$AG$1,0)))</f>
        <v>0</v>
      </c>
      <c r="P47" s="23">
        <f t="array" ref="P47">O47*(1+INDEX(BPCiObIC!$B$2:$AG$43,MATCH($A47,BPCiObIC!$A$2:$A$43,0),MATCH(P$2,BPCiObIC!$B$1:$AG$1,0)))</f>
        <v>0</v>
      </c>
      <c r="Q47" s="23">
        <f t="array" ref="Q47">P47*(1+INDEX(BPCiObIC!$B$2:$AG$43,MATCH($A47,BPCiObIC!$A$2:$A$43,0),MATCH(Q$2,BPCiObIC!$B$1:$AG$1,0)))</f>
        <v>0</v>
      </c>
      <c r="R47" s="23">
        <f t="array" ref="R47">Q47*(1+INDEX(BPCiObIC!$B$2:$AG$43,MATCH($A47,BPCiObIC!$A$2:$A$43,0),MATCH(R$2,BPCiObIC!$B$1:$AG$1,0)))</f>
        <v>0</v>
      </c>
      <c r="S47" s="23">
        <f t="array" ref="S47">R47*(1+INDEX(BPCiObIC!$B$2:$AG$43,MATCH($A47,BPCiObIC!$A$2:$A$43,0),MATCH(S$2,BPCiObIC!$B$1:$AG$1,0)))</f>
        <v>0</v>
      </c>
      <c r="T47" s="23">
        <f t="array" ref="T47">S47*(1+INDEX(BPCiObIC!$B$2:$AG$43,MATCH($A47,BPCiObIC!$A$2:$A$43,0),MATCH(T$2,BPCiObIC!$B$1:$AG$1,0)))</f>
        <v>0</v>
      </c>
      <c r="U47" s="23">
        <f t="array" ref="U47">T47*(1+INDEX(BPCiObIC!$B$2:$AG$43,MATCH($A47,BPCiObIC!$A$2:$A$43,0),MATCH(U$2,BPCiObIC!$B$1:$AG$1,0)))</f>
        <v>0</v>
      </c>
      <c r="V47" s="23">
        <f t="array" ref="V47">U47*(1+INDEX(BPCiObIC!$B$2:$AG$43,MATCH($A47,BPCiObIC!$A$2:$A$43,0),MATCH(V$2,BPCiObIC!$B$1:$AG$1,0)))</f>
        <v>0</v>
      </c>
      <c r="W47" s="23">
        <f t="array" ref="W47">V47*(1+INDEX(BPCiObIC!$B$2:$AG$43,MATCH($A47,BPCiObIC!$A$2:$A$43,0),MATCH(W$2,BPCiObIC!$B$1:$AG$1,0)))</f>
        <v>0</v>
      </c>
      <c r="X47" s="23">
        <f t="array" ref="X47">W47*(1+INDEX(BPCiObIC!$B$2:$AG$43,MATCH($A47,BPCiObIC!$A$2:$A$43,0),MATCH(X$2,BPCiObIC!$B$1:$AG$1,0)))</f>
        <v>0</v>
      </c>
      <c r="Y47" s="23">
        <f t="array" ref="Y47">X47*(1+INDEX(BPCiObIC!$B$2:$AG$43,MATCH($A47,BPCiObIC!$A$2:$A$43,0),MATCH(Y$2,BPCiObIC!$B$1:$AG$1,0)))</f>
        <v>0</v>
      </c>
      <c r="Z47" s="23">
        <f t="array" ref="Z47">Y47*(1+INDEX(BPCiObIC!$B$2:$AG$43,MATCH($A47,BPCiObIC!$A$2:$A$43,0),MATCH(Z$2,BPCiObIC!$B$1:$AG$1,0)))</f>
        <v>0</v>
      </c>
      <c r="AA47" s="23">
        <f t="array" ref="AA47">Z47*(1+INDEX(BPCiObIC!$B$2:$AG$43,MATCH($A47,BPCiObIC!$A$2:$A$43,0),MATCH(AA$2,BPCiObIC!$B$1:$AG$1,0)))</f>
        <v>0</v>
      </c>
      <c r="AB47" s="23">
        <f t="array" ref="AB47">AA47*(1+INDEX(BPCiObIC!$B$2:$AG$43,MATCH($A47,BPCiObIC!$A$2:$A$43,0),MATCH(AB$2,BPCiObIC!$B$1:$AG$1,0)))</f>
        <v>0</v>
      </c>
      <c r="AC47" s="23">
        <f t="array" ref="AC47">AB47*(1+INDEX(BPCiObIC!$B$2:$AG$43,MATCH($A47,BPCiObIC!$A$2:$A$43,0),MATCH(AC$2,BPCiObIC!$B$1:$AG$1,0)))</f>
        <v>0</v>
      </c>
      <c r="AD47" s="23">
        <f t="array" ref="AD47">AC47*(1+INDEX(BPCiObIC!$B$2:$AG$43,MATCH($A47,BPCiObIC!$A$2:$A$43,0),MATCH(AD$2,BPCiObIC!$B$1:$AG$1,0)))</f>
        <v>0</v>
      </c>
      <c r="AE47" s="23">
        <f t="array" ref="AE47">AD47*(1+INDEX(BPCiObIC!$B$2:$AG$43,MATCH($A47,BPCiObIC!$A$2:$A$43,0),MATCH(AE$2,BPCiObIC!$B$1:$AG$1,0)))</f>
        <v>0</v>
      </c>
      <c r="AF47" s="23">
        <f t="array" ref="AF47">AE47*(1+INDEX(BPCiObIC!$B$2:$AG$43,MATCH($A47,BPCiObIC!$A$2:$A$43,0),MATCH(AF$2,BPCiObIC!$B$1:$AG$1,0)))</f>
        <v>0</v>
      </c>
      <c r="AG47" s="23">
        <f t="array" ref="AG47">AF47*(1+INDEX(BPCiObIC!$B$2:$AG$43,MATCH($A47,BPCiObIC!$A$2:$A$43,0),MATCH(AG$2,BPCiObIC!$B$1:$AG$1,0)))</f>
        <v>0</v>
      </c>
      <c r="AH47" s="23">
        <f t="array" ref="AH47">AG47*(1+INDEX(BPCiObIC!$B$2:$AG$43,MATCH($A47,BPCiObIC!$A$2:$A$43,0),MATCH(AH$2,BPCiObIC!$B$1:$AG$1,0)))</f>
        <v>0</v>
      </c>
    </row>
    <row r="48" ht="15.75" customHeight="1">
      <c r="A48" s="3" t="s">
        <v>125</v>
      </c>
      <c r="B48" s="3" t="s">
        <v>77</v>
      </c>
      <c r="C48" s="3" t="s">
        <v>126</v>
      </c>
      <c r="D48" s="36">
        <f>SUM(SUMIFS('BIFUBC Output_energy'!G:G,'BIFUBC Output_energy'!A:A,B48,'BIFUBC Output_energy'!B:B,C48),SUMIFS('BIFUBC Output_nonenergy'!E:E,'BIFUBC Output_nonenergy'!A:A,B48,'BIFUBC Output_nonenergy'!B:B,C48))</f>
        <v>0</v>
      </c>
      <c r="E48" s="23">
        <f t="array" ref="E48">D48*(1+INDEX(BPCiObIC!$B$2:$AG$43,MATCH($A48,BPCiObIC!$A$2:$A$43,0),MATCH(E$2,BPCiObIC!$B$1:$AG$1,0)))</f>
        <v>0</v>
      </c>
      <c r="F48" s="23">
        <f t="array" ref="F48">E48*(1+INDEX(BPCiObIC!$B$2:$AG$43,MATCH($A48,BPCiObIC!$A$2:$A$43,0),MATCH(F$2,BPCiObIC!$B$1:$AG$1,0)))</f>
        <v>0</v>
      </c>
      <c r="G48" s="23">
        <f t="array" ref="G48">F48*(1+INDEX(BPCiObIC!$B$2:$AG$43,MATCH($A48,BPCiObIC!$A$2:$A$43,0),MATCH(G$2,BPCiObIC!$B$1:$AG$1,0)))</f>
        <v>0</v>
      </c>
      <c r="H48" s="23">
        <f t="array" ref="H48">G48*(1+INDEX(BPCiObIC!$B$2:$AG$43,MATCH($A48,BPCiObIC!$A$2:$A$43,0),MATCH(H$2,BPCiObIC!$B$1:$AG$1,0)))</f>
        <v>0</v>
      </c>
      <c r="I48" s="23">
        <f t="array" ref="I48">H48*(1+INDEX(BPCiObIC!$B$2:$AG$43,MATCH($A48,BPCiObIC!$A$2:$A$43,0),MATCH(I$2,BPCiObIC!$B$1:$AG$1,0)))</f>
        <v>0</v>
      </c>
      <c r="J48" s="23">
        <f t="array" ref="J48">I48*(1+INDEX(BPCiObIC!$B$2:$AG$43,MATCH($A48,BPCiObIC!$A$2:$A$43,0),MATCH(J$2,BPCiObIC!$B$1:$AG$1,0)))</f>
        <v>0</v>
      </c>
      <c r="K48" s="23">
        <f t="array" ref="K48">J48*(1+INDEX(BPCiObIC!$B$2:$AG$43,MATCH($A48,BPCiObIC!$A$2:$A$43,0),MATCH(K$2,BPCiObIC!$B$1:$AG$1,0)))</f>
        <v>0</v>
      </c>
      <c r="L48" s="23">
        <f t="array" ref="L48">K48*(1+INDEX(BPCiObIC!$B$2:$AG$43,MATCH($A48,BPCiObIC!$A$2:$A$43,0),MATCH(L$2,BPCiObIC!$B$1:$AG$1,0)))</f>
        <v>0</v>
      </c>
      <c r="M48" s="23">
        <f t="array" ref="M48">L48*(1+INDEX(BPCiObIC!$B$2:$AG$43,MATCH($A48,BPCiObIC!$A$2:$A$43,0),MATCH(M$2,BPCiObIC!$B$1:$AG$1,0)))</f>
        <v>0</v>
      </c>
      <c r="N48" s="23">
        <f t="array" ref="N48">M48*(1+INDEX(BPCiObIC!$B$2:$AG$43,MATCH($A48,BPCiObIC!$A$2:$A$43,0),MATCH(N$2,BPCiObIC!$B$1:$AG$1,0)))</f>
        <v>0</v>
      </c>
      <c r="O48" s="23">
        <f t="array" ref="O48">N48*(1+INDEX(BPCiObIC!$B$2:$AG$43,MATCH($A48,BPCiObIC!$A$2:$A$43,0),MATCH(O$2,BPCiObIC!$B$1:$AG$1,0)))</f>
        <v>0</v>
      </c>
      <c r="P48" s="23">
        <f t="array" ref="P48">O48*(1+INDEX(BPCiObIC!$B$2:$AG$43,MATCH($A48,BPCiObIC!$A$2:$A$43,0),MATCH(P$2,BPCiObIC!$B$1:$AG$1,0)))</f>
        <v>0</v>
      </c>
      <c r="Q48" s="23">
        <f t="array" ref="Q48">P48*(1+INDEX(BPCiObIC!$B$2:$AG$43,MATCH($A48,BPCiObIC!$A$2:$A$43,0),MATCH(Q$2,BPCiObIC!$B$1:$AG$1,0)))</f>
        <v>0</v>
      </c>
      <c r="R48" s="23">
        <f t="array" ref="R48">Q48*(1+INDEX(BPCiObIC!$B$2:$AG$43,MATCH($A48,BPCiObIC!$A$2:$A$43,0),MATCH(R$2,BPCiObIC!$B$1:$AG$1,0)))</f>
        <v>0</v>
      </c>
      <c r="S48" s="23">
        <f t="array" ref="S48">R48*(1+INDEX(BPCiObIC!$B$2:$AG$43,MATCH($A48,BPCiObIC!$A$2:$A$43,0),MATCH(S$2,BPCiObIC!$B$1:$AG$1,0)))</f>
        <v>0</v>
      </c>
      <c r="T48" s="23">
        <f t="array" ref="T48">S48*(1+INDEX(BPCiObIC!$B$2:$AG$43,MATCH($A48,BPCiObIC!$A$2:$A$43,0),MATCH(T$2,BPCiObIC!$B$1:$AG$1,0)))</f>
        <v>0</v>
      </c>
      <c r="U48" s="23">
        <f t="array" ref="U48">T48*(1+INDEX(BPCiObIC!$B$2:$AG$43,MATCH($A48,BPCiObIC!$A$2:$A$43,0),MATCH(U$2,BPCiObIC!$B$1:$AG$1,0)))</f>
        <v>0</v>
      </c>
      <c r="V48" s="23">
        <f t="array" ref="V48">U48*(1+INDEX(BPCiObIC!$B$2:$AG$43,MATCH($A48,BPCiObIC!$A$2:$A$43,0),MATCH(V$2,BPCiObIC!$B$1:$AG$1,0)))</f>
        <v>0</v>
      </c>
      <c r="W48" s="23">
        <f t="array" ref="W48">V48*(1+INDEX(BPCiObIC!$B$2:$AG$43,MATCH($A48,BPCiObIC!$A$2:$A$43,0),MATCH(W$2,BPCiObIC!$B$1:$AG$1,0)))</f>
        <v>0</v>
      </c>
      <c r="X48" s="23">
        <f t="array" ref="X48">W48*(1+INDEX(BPCiObIC!$B$2:$AG$43,MATCH($A48,BPCiObIC!$A$2:$A$43,0),MATCH(X$2,BPCiObIC!$B$1:$AG$1,0)))</f>
        <v>0</v>
      </c>
      <c r="Y48" s="23">
        <f t="array" ref="Y48">X48*(1+INDEX(BPCiObIC!$B$2:$AG$43,MATCH($A48,BPCiObIC!$A$2:$A$43,0),MATCH(Y$2,BPCiObIC!$B$1:$AG$1,0)))</f>
        <v>0</v>
      </c>
      <c r="Z48" s="23">
        <f t="array" ref="Z48">Y48*(1+INDEX(BPCiObIC!$B$2:$AG$43,MATCH($A48,BPCiObIC!$A$2:$A$43,0),MATCH(Z$2,BPCiObIC!$B$1:$AG$1,0)))</f>
        <v>0</v>
      </c>
      <c r="AA48" s="23">
        <f t="array" ref="AA48">Z48*(1+INDEX(BPCiObIC!$B$2:$AG$43,MATCH($A48,BPCiObIC!$A$2:$A$43,0),MATCH(AA$2,BPCiObIC!$B$1:$AG$1,0)))</f>
        <v>0</v>
      </c>
      <c r="AB48" s="23">
        <f t="array" ref="AB48">AA48*(1+INDEX(BPCiObIC!$B$2:$AG$43,MATCH($A48,BPCiObIC!$A$2:$A$43,0),MATCH(AB$2,BPCiObIC!$B$1:$AG$1,0)))</f>
        <v>0</v>
      </c>
      <c r="AC48" s="23">
        <f t="array" ref="AC48">AB48*(1+INDEX(BPCiObIC!$B$2:$AG$43,MATCH($A48,BPCiObIC!$A$2:$A$43,0),MATCH(AC$2,BPCiObIC!$B$1:$AG$1,0)))</f>
        <v>0</v>
      </c>
      <c r="AD48" s="23">
        <f t="array" ref="AD48">AC48*(1+INDEX(BPCiObIC!$B$2:$AG$43,MATCH($A48,BPCiObIC!$A$2:$A$43,0),MATCH(AD$2,BPCiObIC!$B$1:$AG$1,0)))</f>
        <v>0</v>
      </c>
      <c r="AE48" s="23">
        <f t="array" ref="AE48">AD48*(1+INDEX(BPCiObIC!$B$2:$AG$43,MATCH($A48,BPCiObIC!$A$2:$A$43,0),MATCH(AE$2,BPCiObIC!$B$1:$AG$1,0)))</f>
        <v>0</v>
      </c>
      <c r="AF48" s="23">
        <f t="array" ref="AF48">AE48*(1+INDEX(BPCiObIC!$B$2:$AG$43,MATCH($A48,BPCiObIC!$A$2:$A$43,0),MATCH(AF$2,BPCiObIC!$B$1:$AG$1,0)))</f>
        <v>0</v>
      </c>
      <c r="AG48" s="23">
        <f t="array" ref="AG48">AF48*(1+INDEX(BPCiObIC!$B$2:$AG$43,MATCH($A48,BPCiObIC!$A$2:$A$43,0),MATCH(AG$2,BPCiObIC!$B$1:$AG$1,0)))</f>
        <v>0</v>
      </c>
      <c r="AH48" s="23">
        <f t="array" ref="AH48">AG48*(1+INDEX(BPCiObIC!$B$2:$AG$43,MATCH($A48,BPCiObIC!$A$2:$A$43,0),MATCH(AH$2,BPCiObIC!$B$1:$AG$1,0)))</f>
        <v>0</v>
      </c>
    </row>
    <row r="49" ht="15.75" customHeight="1">
      <c r="A49" s="3" t="s">
        <v>127</v>
      </c>
      <c r="B49" s="3" t="s">
        <v>77</v>
      </c>
      <c r="C49" s="3" t="s">
        <v>128</v>
      </c>
      <c r="D49" s="36">
        <f>SUM(SUMIFS('BIFUBC Output_energy'!G:G,'BIFUBC Output_energy'!A:A,B49,'BIFUBC Output_energy'!B:B,C49),SUMIFS('BIFUBC Output_nonenergy'!E:E,'BIFUBC Output_nonenergy'!A:A,B49,'BIFUBC Output_nonenergy'!B:B,C49))</f>
        <v>95000368000000</v>
      </c>
      <c r="E49" s="23">
        <f t="array" ref="E49">D49*(1+INDEX(BPCiObIC!$B$2:$AG$43,MATCH($A49,BPCiObIC!$A$2:$A$43,0),MATCH(E$2,BPCiObIC!$B$1:$AG$1,0)))</f>
        <v>99335089852922</v>
      </c>
      <c r="F49" s="23">
        <f t="array" ref="F49">E49*(1+INDEX(BPCiObIC!$B$2:$AG$43,MATCH($A49,BPCiObIC!$A$2:$A$43,0),MATCH(F$2,BPCiObIC!$B$1:$AG$1,0)))</f>
        <v>103669811705846</v>
      </c>
      <c r="G49" s="23">
        <f t="array" ref="G49">F49*(1+INDEX(BPCiObIC!$B$2:$AG$43,MATCH($A49,BPCiObIC!$A$2:$A$43,0),MATCH(G$2,BPCiObIC!$B$1:$AG$1,0)))</f>
        <v>108004533558768</v>
      </c>
      <c r="H49" s="23">
        <f t="array" ref="H49">G49*(1+INDEX(BPCiObIC!$B$2:$AG$43,MATCH($A49,BPCiObIC!$A$2:$A$43,0),MATCH(H$2,BPCiObIC!$B$1:$AG$1,0)))</f>
        <v>112339255411690</v>
      </c>
      <c r="I49" s="23">
        <f t="array" ref="I49">H49*(1+INDEX(BPCiObIC!$B$2:$AG$43,MATCH($A49,BPCiObIC!$A$2:$A$43,0),MATCH(I$2,BPCiObIC!$B$1:$AG$1,0)))</f>
        <v>116673977264614</v>
      </c>
      <c r="J49" s="23">
        <f t="array" ref="J49">I49*(1+INDEX(BPCiObIC!$B$2:$AG$43,MATCH($A49,BPCiObIC!$A$2:$A$43,0),MATCH(J$2,BPCiObIC!$B$1:$AG$1,0)))</f>
        <v>121008699117536</v>
      </c>
      <c r="K49" s="23">
        <f t="array" ref="K49">J49*(1+INDEX(BPCiObIC!$B$2:$AG$43,MATCH($A49,BPCiObIC!$A$2:$A$43,0),MATCH(K$2,BPCiObIC!$B$1:$AG$1,0)))</f>
        <v>125343420970460</v>
      </c>
      <c r="L49" s="23">
        <f t="array" ref="L49">K49*(1+INDEX(BPCiObIC!$B$2:$AG$43,MATCH($A49,BPCiObIC!$A$2:$A$43,0),MATCH(L$2,BPCiObIC!$B$1:$AG$1,0)))</f>
        <v>129678142823382</v>
      </c>
      <c r="M49" s="23">
        <f t="array" ref="M49">L49*(1+INDEX(BPCiObIC!$B$2:$AG$43,MATCH($A49,BPCiObIC!$A$2:$A$43,0),MATCH(M$2,BPCiObIC!$B$1:$AG$1,0)))</f>
        <v>134012864676305</v>
      </c>
      <c r="N49" s="23">
        <f t="array" ref="N49">M49*(1+INDEX(BPCiObIC!$B$2:$AG$43,MATCH($A49,BPCiObIC!$A$2:$A$43,0),MATCH(N$2,BPCiObIC!$B$1:$AG$1,0)))</f>
        <v>138347586529228</v>
      </c>
      <c r="O49" s="23">
        <f t="array" ref="O49">N49*(1+INDEX(BPCiObIC!$B$2:$AG$43,MATCH($A49,BPCiObIC!$A$2:$A$43,0),MATCH(O$2,BPCiObIC!$B$1:$AG$1,0)))</f>
        <v>142682308382151</v>
      </c>
      <c r="P49" s="23">
        <f t="array" ref="P49">O49*(1+INDEX(BPCiObIC!$B$2:$AG$43,MATCH($A49,BPCiObIC!$A$2:$A$43,0),MATCH(P$2,BPCiObIC!$B$1:$AG$1,0)))</f>
        <v>147017030235073</v>
      </c>
      <c r="Q49" s="23">
        <f t="array" ref="Q49">P49*(1+INDEX(BPCiObIC!$B$2:$AG$43,MATCH($A49,BPCiObIC!$A$2:$A$43,0),MATCH(Q$2,BPCiObIC!$B$1:$AG$1,0)))</f>
        <v>151351752087997</v>
      </c>
      <c r="R49" s="23">
        <f t="array" ref="R49">Q49*(1+INDEX(BPCiObIC!$B$2:$AG$43,MATCH($A49,BPCiObIC!$A$2:$A$43,0),MATCH(R$2,BPCiObIC!$B$1:$AG$1,0)))</f>
        <v>155686473940919</v>
      </c>
      <c r="S49" s="23">
        <f t="array" ref="S49">R49*(1+INDEX(BPCiObIC!$B$2:$AG$43,MATCH($A49,BPCiObIC!$A$2:$A$43,0),MATCH(S$2,BPCiObIC!$B$1:$AG$1,0)))</f>
        <v>160021195793841</v>
      </c>
      <c r="T49" s="23">
        <f t="array" ref="T49">S49*(1+INDEX(BPCiObIC!$B$2:$AG$43,MATCH($A49,BPCiObIC!$A$2:$A$43,0),MATCH(T$2,BPCiObIC!$B$1:$AG$1,0)))</f>
        <v>164355917646765</v>
      </c>
      <c r="U49" s="23">
        <f t="array" ref="U49">T49*(1+INDEX(BPCiObIC!$B$2:$AG$43,MATCH($A49,BPCiObIC!$A$2:$A$43,0),MATCH(U$2,BPCiObIC!$B$1:$AG$1,0)))</f>
        <v>168690639499687</v>
      </c>
      <c r="V49" s="23">
        <f t="array" ref="V49">U49*(1+INDEX(BPCiObIC!$B$2:$AG$43,MATCH($A49,BPCiObIC!$A$2:$A$43,0),MATCH(V$2,BPCiObIC!$B$1:$AG$1,0)))</f>
        <v>173025361352609</v>
      </c>
      <c r="W49" s="23">
        <f t="array" ref="W49">V49*(1+INDEX(BPCiObIC!$B$2:$AG$43,MATCH($A49,BPCiObIC!$A$2:$A$43,0),MATCH(W$2,BPCiObIC!$B$1:$AG$1,0)))</f>
        <v>177360083205533</v>
      </c>
      <c r="X49" s="23">
        <f t="array" ref="X49">W49*(1+INDEX(BPCiObIC!$B$2:$AG$43,MATCH($A49,BPCiObIC!$A$2:$A$43,0),MATCH(X$2,BPCiObIC!$B$1:$AG$1,0)))</f>
        <v>181694805058455</v>
      </c>
      <c r="Y49" s="23">
        <f t="array" ref="Y49">X49*(1+INDEX(BPCiObIC!$B$2:$AG$43,MATCH($A49,BPCiObIC!$A$2:$A$43,0),MATCH(Y$2,BPCiObIC!$B$1:$AG$1,0)))</f>
        <v>186029526911379</v>
      </c>
      <c r="Z49" s="23">
        <f t="array" ref="Z49">Y49*(1+INDEX(BPCiObIC!$B$2:$AG$43,MATCH($A49,BPCiObIC!$A$2:$A$43,0),MATCH(Z$2,BPCiObIC!$B$1:$AG$1,0)))</f>
        <v>190364248764301</v>
      </c>
      <c r="AA49" s="23">
        <f t="array" ref="AA49">Z49*(1+INDEX(BPCiObIC!$B$2:$AG$43,MATCH($A49,BPCiObIC!$A$2:$A$43,0),MATCH(AA$2,BPCiObIC!$B$1:$AG$1,0)))</f>
        <v>194698970617223</v>
      </c>
      <c r="AB49" s="23">
        <f t="array" ref="AB49">AA49*(1+INDEX(BPCiObIC!$B$2:$AG$43,MATCH($A49,BPCiObIC!$A$2:$A$43,0),MATCH(AB$2,BPCiObIC!$B$1:$AG$1,0)))</f>
        <v>199033692470147</v>
      </c>
      <c r="AC49" s="23">
        <f t="array" ref="AC49">AB49*(1+INDEX(BPCiObIC!$B$2:$AG$43,MATCH($A49,BPCiObIC!$A$2:$A$43,0),MATCH(AC$2,BPCiObIC!$B$1:$AG$1,0)))</f>
        <v>203368414323069</v>
      </c>
      <c r="AD49" s="23">
        <f t="array" ref="AD49">AC49*(1+INDEX(BPCiObIC!$B$2:$AG$43,MATCH($A49,BPCiObIC!$A$2:$A$43,0),MATCH(AD$2,BPCiObIC!$B$1:$AG$1,0)))</f>
        <v>207703136175992</v>
      </c>
      <c r="AE49" s="23">
        <f t="array" ref="AE49">AD49*(1+INDEX(BPCiObIC!$B$2:$AG$43,MATCH($A49,BPCiObIC!$A$2:$A$43,0),MATCH(AE$2,BPCiObIC!$B$1:$AG$1,0)))</f>
        <v>212037858028915</v>
      </c>
      <c r="AF49" s="23">
        <f t="array" ref="AF49">AE49*(1+INDEX(BPCiObIC!$B$2:$AG$43,MATCH($A49,BPCiObIC!$A$2:$A$43,0),MATCH(AF$2,BPCiObIC!$B$1:$AG$1,0)))</f>
        <v>216372579881838</v>
      </c>
      <c r="AG49" s="23">
        <f t="array" ref="AG49">AF49*(1+INDEX(BPCiObIC!$B$2:$AG$43,MATCH($A49,BPCiObIC!$A$2:$A$43,0),MATCH(AG$2,BPCiObIC!$B$1:$AG$1,0)))</f>
        <v>220707301734760</v>
      </c>
      <c r="AH49" s="23">
        <f t="array" ref="AH49">AG49*(1+INDEX(BPCiObIC!$B$2:$AG$43,MATCH($A49,BPCiObIC!$A$2:$A$43,0),MATCH(AH$2,BPCiObIC!$B$1:$AG$1,0)))</f>
        <v>225042023587684</v>
      </c>
    </row>
    <row r="50" ht="15.75" customHeight="1">
      <c r="A50" s="3" t="s">
        <v>129</v>
      </c>
      <c r="B50" s="3" t="s">
        <v>77</v>
      </c>
      <c r="C50" s="3" t="s">
        <v>81</v>
      </c>
      <c r="D50" s="36">
        <f>SUM(SUMIFS('BIFUBC Output_energy'!G:G,'BIFUBC Output_energy'!A:A,B50,'BIFUBC Output_energy'!B:B,C50),SUMIFS('BIFUBC Output_nonenergy'!E:E,'BIFUBC Output_nonenergy'!A:A,B50,'BIFUBC Output_nonenergy'!B:B,C50))</f>
        <v>0</v>
      </c>
      <c r="E50" s="23">
        <f t="array" ref="E50">D50*(1+INDEX(BPCiObIC!$B$2:$AG$43,MATCH($A50,BPCiObIC!$A$2:$A$43,0),MATCH(E$2,BPCiObIC!$B$1:$AG$1,0)))</f>
        <v>0</v>
      </c>
      <c r="F50" s="23">
        <f t="array" ref="F50">E50*(1+INDEX(BPCiObIC!$B$2:$AG$43,MATCH($A50,BPCiObIC!$A$2:$A$43,0),MATCH(F$2,BPCiObIC!$B$1:$AG$1,0)))</f>
        <v>0</v>
      </c>
      <c r="G50" s="23">
        <f t="array" ref="G50">F50*(1+INDEX(BPCiObIC!$B$2:$AG$43,MATCH($A50,BPCiObIC!$A$2:$A$43,0),MATCH(G$2,BPCiObIC!$B$1:$AG$1,0)))</f>
        <v>0</v>
      </c>
      <c r="H50" s="23">
        <f t="array" ref="H50">G50*(1+INDEX(BPCiObIC!$B$2:$AG$43,MATCH($A50,BPCiObIC!$A$2:$A$43,0),MATCH(H$2,BPCiObIC!$B$1:$AG$1,0)))</f>
        <v>0</v>
      </c>
      <c r="I50" s="23">
        <f t="array" ref="I50">H50*(1+INDEX(BPCiObIC!$B$2:$AG$43,MATCH($A50,BPCiObIC!$A$2:$A$43,0),MATCH(I$2,BPCiObIC!$B$1:$AG$1,0)))</f>
        <v>0</v>
      </c>
      <c r="J50" s="23">
        <f t="array" ref="J50">I50*(1+INDEX(BPCiObIC!$B$2:$AG$43,MATCH($A50,BPCiObIC!$A$2:$A$43,0),MATCH(J$2,BPCiObIC!$B$1:$AG$1,0)))</f>
        <v>0</v>
      </c>
      <c r="K50" s="23">
        <f t="array" ref="K50">J50*(1+INDEX(BPCiObIC!$B$2:$AG$43,MATCH($A50,BPCiObIC!$A$2:$A$43,0),MATCH(K$2,BPCiObIC!$B$1:$AG$1,0)))</f>
        <v>0</v>
      </c>
      <c r="L50" s="23">
        <f t="array" ref="L50">K50*(1+INDEX(BPCiObIC!$B$2:$AG$43,MATCH($A50,BPCiObIC!$A$2:$A$43,0),MATCH(L$2,BPCiObIC!$B$1:$AG$1,0)))</f>
        <v>0</v>
      </c>
      <c r="M50" s="23">
        <f t="array" ref="M50">L50*(1+INDEX(BPCiObIC!$B$2:$AG$43,MATCH($A50,BPCiObIC!$A$2:$A$43,0),MATCH(M$2,BPCiObIC!$B$1:$AG$1,0)))</f>
        <v>0</v>
      </c>
      <c r="N50" s="23">
        <f t="array" ref="N50">M50*(1+INDEX(BPCiObIC!$B$2:$AG$43,MATCH($A50,BPCiObIC!$A$2:$A$43,0),MATCH(N$2,BPCiObIC!$B$1:$AG$1,0)))</f>
        <v>0</v>
      </c>
      <c r="O50" s="23">
        <f t="array" ref="O50">N50*(1+INDEX(BPCiObIC!$B$2:$AG$43,MATCH($A50,BPCiObIC!$A$2:$A$43,0),MATCH(O$2,BPCiObIC!$B$1:$AG$1,0)))</f>
        <v>0</v>
      </c>
      <c r="P50" s="23">
        <f t="array" ref="P50">O50*(1+INDEX(BPCiObIC!$B$2:$AG$43,MATCH($A50,BPCiObIC!$A$2:$A$43,0),MATCH(P$2,BPCiObIC!$B$1:$AG$1,0)))</f>
        <v>0</v>
      </c>
      <c r="Q50" s="23">
        <f t="array" ref="Q50">P50*(1+INDEX(BPCiObIC!$B$2:$AG$43,MATCH($A50,BPCiObIC!$A$2:$A$43,0),MATCH(Q$2,BPCiObIC!$B$1:$AG$1,0)))</f>
        <v>0</v>
      </c>
      <c r="R50" s="23">
        <f t="array" ref="R50">Q50*(1+INDEX(BPCiObIC!$B$2:$AG$43,MATCH($A50,BPCiObIC!$A$2:$A$43,0),MATCH(R$2,BPCiObIC!$B$1:$AG$1,0)))</f>
        <v>0</v>
      </c>
      <c r="S50" s="23">
        <f t="array" ref="S50">R50*(1+INDEX(BPCiObIC!$B$2:$AG$43,MATCH($A50,BPCiObIC!$A$2:$A$43,0),MATCH(S$2,BPCiObIC!$B$1:$AG$1,0)))</f>
        <v>0</v>
      </c>
      <c r="T50" s="23">
        <f t="array" ref="T50">S50*(1+INDEX(BPCiObIC!$B$2:$AG$43,MATCH($A50,BPCiObIC!$A$2:$A$43,0),MATCH(T$2,BPCiObIC!$B$1:$AG$1,0)))</f>
        <v>0</v>
      </c>
      <c r="U50" s="23">
        <f t="array" ref="U50">T50*(1+INDEX(BPCiObIC!$B$2:$AG$43,MATCH($A50,BPCiObIC!$A$2:$A$43,0),MATCH(U$2,BPCiObIC!$B$1:$AG$1,0)))</f>
        <v>0</v>
      </c>
      <c r="V50" s="23">
        <f t="array" ref="V50">U50*(1+INDEX(BPCiObIC!$B$2:$AG$43,MATCH($A50,BPCiObIC!$A$2:$A$43,0),MATCH(V$2,BPCiObIC!$B$1:$AG$1,0)))</f>
        <v>0</v>
      </c>
      <c r="W50" s="23">
        <f t="array" ref="W50">V50*(1+INDEX(BPCiObIC!$B$2:$AG$43,MATCH($A50,BPCiObIC!$A$2:$A$43,0),MATCH(W$2,BPCiObIC!$B$1:$AG$1,0)))</f>
        <v>0</v>
      </c>
      <c r="X50" s="23">
        <f t="array" ref="X50">W50*(1+INDEX(BPCiObIC!$B$2:$AG$43,MATCH($A50,BPCiObIC!$A$2:$A$43,0),MATCH(X$2,BPCiObIC!$B$1:$AG$1,0)))</f>
        <v>0</v>
      </c>
      <c r="Y50" s="23">
        <f t="array" ref="Y50">X50*(1+INDEX(BPCiObIC!$B$2:$AG$43,MATCH($A50,BPCiObIC!$A$2:$A$43,0),MATCH(Y$2,BPCiObIC!$B$1:$AG$1,0)))</f>
        <v>0</v>
      </c>
      <c r="Z50" s="23">
        <f t="array" ref="Z50">Y50*(1+INDEX(BPCiObIC!$B$2:$AG$43,MATCH($A50,BPCiObIC!$A$2:$A$43,0),MATCH(Z$2,BPCiObIC!$B$1:$AG$1,0)))</f>
        <v>0</v>
      </c>
      <c r="AA50" s="23">
        <f t="array" ref="AA50">Z50*(1+INDEX(BPCiObIC!$B$2:$AG$43,MATCH($A50,BPCiObIC!$A$2:$A$43,0),MATCH(AA$2,BPCiObIC!$B$1:$AG$1,0)))</f>
        <v>0</v>
      </c>
      <c r="AB50" s="23">
        <f t="array" ref="AB50">AA50*(1+INDEX(BPCiObIC!$B$2:$AG$43,MATCH($A50,BPCiObIC!$A$2:$A$43,0),MATCH(AB$2,BPCiObIC!$B$1:$AG$1,0)))</f>
        <v>0</v>
      </c>
      <c r="AC50" s="23">
        <f t="array" ref="AC50">AB50*(1+INDEX(BPCiObIC!$B$2:$AG$43,MATCH($A50,BPCiObIC!$A$2:$A$43,0),MATCH(AC$2,BPCiObIC!$B$1:$AG$1,0)))</f>
        <v>0</v>
      </c>
      <c r="AD50" s="23">
        <f t="array" ref="AD50">AC50*(1+INDEX(BPCiObIC!$B$2:$AG$43,MATCH($A50,BPCiObIC!$A$2:$A$43,0),MATCH(AD$2,BPCiObIC!$B$1:$AG$1,0)))</f>
        <v>0</v>
      </c>
      <c r="AE50" s="23">
        <f t="array" ref="AE50">AD50*(1+INDEX(BPCiObIC!$B$2:$AG$43,MATCH($A50,BPCiObIC!$A$2:$A$43,0),MATCH(AE$2,BPCiObIC!$B$1:$AG$1,0)))</f>
        <v>0</v>
      </c>
      <c r="AF50" s="23">
        <f t="array" ref="AF50">AE50*(1+INDEX(BPCiObIC!$B$2:$AG$43,MATCH($A50,BPCiObIC!$A$2:$A$43,0),MATCH(AF$2,BPCiObIC!$B$1:$AG$1,0)))</f>
        <v>0</v>
      </c>
      <c r="AG50" s="23">
        <f t="array" ref="AG50">AF50*(1+INDEX(BPCiObIC!$B$2:$AG$43,MATCH($A50,BPCiObIC!$A$2:$A$43,0),MATCH(AG$2,BPCiObIC!$B$1:$AG$1,0)))</f>
        <v>0</v>
      </c>
      <c r="AH50" s="23">
        <f t="array" ref="AH50">AG50*(1+INDEX(BPCiObIC!$B$2:$AG$43,MATCH($A50,BPCiObIC!$A$2:$A$43,0),MATCH(AH$2,BPCiObIC!$B$1:$AG$1,0)))</f>
        <v>0</v>
      </c>
    </row>
    <row r="51" ht="15.75" customHeight="1">
      <c r="A51" s="3" t="s">
        <v>130</v>
      </c>
      <c r="B51" s="3" t="s">
        <v>77</v>
      </c>
      <c r="C51" s="3" t="s">
        <v>131</v>
      </c>
      <c r="D51" s="36">
        <f>SUM(SUMIFS('BIFUBC Output_energy'!G:G,'BIFUBC Output_energy'!A:A,B51,'BIFUBC Output_energy'!B:B,C51),SUMIFS('BIFUBC Output_nonenergy'!E:E,'BIFUBC Output_nonenergy'!A:A,B51,'BIFUBC Output_nonenergy'!B:B,C51))</f>
        <v>0</v>
      </c>
      <c r="E51" s="23">
        <f t="array" ref="E51">D51*(1+INDEX(BPCiObIC!$B$2:$AG$43,MATCH($A51,BPCiObIC!$A$2:$A$43,0),MATCH(E$2,BPCiObIC!$B$1:$AG$1,0)))</f>
        <v>0</v>
      </c>
      <c r="F51" s="23">
        <f t="array" ref="F51">E51*(1+INDEX(BPCiObIC!$B$2:$AG$43,MATCH($A51,BPCiObIC!$A$2:$A$43,0),MATCH(F$2,BPCiObIC!$B$1:$AG$1,0)))</f>
        <v>0</v>
      </c>
      <c r="G51" s="23">
        <f t="array" ref="G51">F51*(1+INDEX(BPCiObIC!$B$2:$AG$43,MATCH($A51,BPCiObIC!$A$2:$A$43,0),MATCH(G$2,BPCiObIC!$B$1:$AG$1,0)))</f>
        <v>0</v>
      </c>
      <c r="H51" s="23">
        <f t="array" ref="H51">G51*(1+INDEX(BPCiObIC!$B$2:$AG$43,MATCH($A51,BPCiObIC!$A$2:$A$43,0),MATCH(H$2,BPCiObIC!$B$1:$AG$1,0)))</f>
        <v>0</v>
      </c>
      <c r="I51" s="23">
        <f t="array" ref="I51">H51*(1+INDEX(BPCiObIC!$B$2:$AG$43,MATCH($A51,BPCiObIC!$A$2:$A$43,0),MATCH(I$2,BPCiObIC!$B$1:$AG$1,0)))</f>
        <v>0</v>
      </c>
      <c r="J51" s="23">
        <f t="array" ref="J51">I51*(1+INDEX(BPCiObIC!$B$2:$AG$43,MATCH($A51,BPCiObIC!$A$2:$A$43,0),MATCH(J$2,BPCiObIC!$B$1:$AG$1,0)))</f>
        <v>0</v>
      </c>
      <c r="K51" s="23">
        <f t="array" ref="K51">J51*(1+INDEX(BPCiObIC!$B$2:$AG$43,MATCH($A51,BPCiObIC!$A$2:$A$43,0),MATCH(K$2,BPCiObIC!$B$1:$AG$1,0)))</f>
        <v>0</v>
      </c>
      <c r="L51" s="23">
        <f t="array" ref="L51">K51*(1+INDEX(BPCiObIC!$B$2:$AG$43,MATCH($A51,BPCiObIC!$A$2:$A$43,0),MATCH(L$2,BPCiObIC!$B$1:$AG$1,0)))</f>
        <v>0</v>
      </c>
      <c r="M51" s="23">
        <f t="array" ref="M51">L51*(1+INDEX(BPCiObIC!$B$2:$AG$43,MATCH($A51,BPCiObIC!$A$2:$A$43,0),MATCH(M$2,BPCiObIC!$B$1:$AG$1,0)))</f>
        <v>0</v>
      </c>
      <c r="N51" s="23">
        <f t="array" ref="N51">M51*(1+INDEX(BPCiObIC!$B$2:$AG$43,MATCH($A51,BPCiObIC!$A$2:$A$43,0),MATCH(N$2,BPCiObIC!$B$1:$AG$1,0)))</f>
        <v>0</v>
      </c>
      <c r="O51" s="23">
        <f t="array" ref="O51">N51*(1+INDEX(BPCiObIC!$B$2:$AG$43,MATCH($A51,BPCiObIC!$A$2:$A$43,0),MATCH(O$2,BPCiObIC!$B$1:$AG$1,0)))</f>
        <v>0</v>
      </c>
      <c r="P51" s="23">
        <f t="array" ref="P51">O51*(1+INDEX(BPCiObIC!$B$2:$AG$43,MATCH($A51,BPCiObIC!$A$2:$A$43,0),MATCH(P$2,BPCiObIC!$B$1:$AG$1,0)))</f>
        <v>0</v>
      </c>
      <c r="Q51" s="23">
        <f t="array" ref="Q51">P51*(1+INDEX(BPCiObIC!$B$2:$AG$43,MATCH($A51,BPCiObIC!$A$2:$A$43,0),MATCH(Q$2,BPCiObIC!$B$1:$AG$1,0)))</f>
        <v>0</v>
      </c>
      <c r="R51" s="23">
        <f t="array" ref="R51">Q51*(1+INDEX(BPCiObIC!$B$2:$AG$43,MATCH($A51,BPCiObIC!$A$2:$A$43,0),MATCH(R$2,BPCiObIC!$B$1:$AG$1,0)))</f>
        <v>0</v>
      </c>
      <c r="S51" s="23">
        <f t="array" ref="S51">R51*(1+INDEX(BPCiObIC!$B$2:$AG$43,MATCH($A51,BPCiObIC!$A$2:$A$43,0),MATCH(S$2,BPCiObIC!$B$1:$AG$1,0)))</f>
        <v>0</v>
      </c>
      <c r="T51" s="23">
        <f t="array" ref="T51">S51*(1+INDEX(BPCiObIC!$B$2:$AG$43,MATCH($A51,BPCiObIC!$A$2:$A$43,0),MATCH(T$2,BPCiObIC!$B$1:$AG$1,0)))</f>
        <v>0</v>
      </c>
      <c r="U51" s="23">
        <f t="array" ref="U51">T51*(1+INDEX(BPCiObIC!$B$2:$AG$43,MATCH($A51,BPCiObIC!$A$2:$A$43,0),MATCH(U$2,BPCiObIC!$B$1:$AG$1,0)))</f>
        <v>0</v>
      </c>
      <c r="V51" s="23">
        <f t="array" ref="V51">U51*(1+INDEX(BPCiObIC!$B$2:$AG$43,MATCH($A51,BPCiObIC!$A$2:$A$43,0),MATCH(V$2,BPCiObIC!$B$1:$AG$1,0)))</f>
        <v>0</v>
      </c>
      <c r="W51" s="23">
        <f t="array" ref="W51">V51*(1+INDEX(BPCiObIC!$B$2:$AG$43,MATCH($A51,BPCiObIC!$A$2:$A$43,0),MATCH(W$2,BPCiObIC!$B$1:$AG$1,0)))</f>
        <v>0</v>
      </c>
      <c r="X51" s="23">
        <f t="array" ref="X51">W51*(1+INDEX(BPCiObIC!$B$2:$AG$43,MATCH($A51,BPCiObIC!$A$2:$A$43,0),MATCH(X$2,BPCiObIC!$B$1:$AG$1,0)))</f>
        <v>0</v>
      </c>
      <c r="Y51" s="23">
        <f t="array" ref="Y51">X51*(1+INDEX(BPCiObIC!$B$2:$AG$43,MATCH($A51,BPCiObIC!$A$2:$A$43,0),MATCH(Y$2,BPCiObIC!$B$1:$AG$1,0)))</f>
        <v>0</v>
      </c>
      <c r="Z51" s="23">
        <f t="array" ref="Z51">Y51*(1+INDEX(BPCiObIC!$B$2:$AG$43,MATCH($A51,BPCiObIC!$A$2:$A$43,0),MATCH(Z$2,BPCiObIC!$B$1:$AG$1,0)))</f>
        <v>0</v>
      </c>
      <c r="AA51" s="23">
        <f t="array" ref="AA51">Z51*(1+INDEX(BPCiObIC!$B$2:$AG$43,MATCH($A51,BPCiObIC!$A$2:$A$43,0),MATCH(AA$2,BPCiObIC!$B$1:$AG$1,0)))</f>
        <v>0</v>
      </c>
      <c r="AB51" s="23">
        <f t="array" ref="AB51">AA51*(1+INDEX(BPCiObIC!$B$2:$AG$43,MATCH($A51,BPCiObIC!$A$2:$A$43,0),MATCH(AB$2,BPCiObIC!$B$1:$AG$1,0)))</f>
        <v>0</v>
      </c>
      <c r="AC51" s="23">
        <f t="array" ref="AC51">AB51*(1+INDEX(BPCiObIC!$B$2:$AG$43,MATCH($A51,BPCiObIC!$A$2:$A$43,0),MATCH(AC$2,BPCiObIC!$B$1:$AG$1,0)))</f>
        <v>0</v>
      </c>
      <c r="AD51" s="23">
        <f t="array" ref="AD51">AC51*(1+INDEX(BPCiObIC!$B$2:$AG$43,MATCH($A51,BPCiObIC!$A$2:$A$43,0),MATCH(AD$2,BPCiObIC!$B$1:$AG$1,0)))</f>
        <v>0</v>
      </c>
      <c r="AE51" s="23">
        <f t="array" ref="AE51">AD51*(1+INDEX(BPCiObIC!$B$2:$AG$43,MATCH($A51,BPCiObIC!$A$2:$A$43,0),MATCH(AE$2,BPCiObIC!$B$1:$AG$1,0)))</f>
        <v>0</v>
      </c>
      <c r="AF51" s="23">
        <f t="array" ref="AF51">AE51*(1+INDEX(BPCiObIC!$B$2:$AG$43,MATCH($A51,BPCiObIC!$A$2:$A$43,0),MATCH(AF$2,BPCiObIC!$B$1:$AG$1,0)))</f>
        <v>0</v>
      </c>
      <c r="AG51" s="23">
        <f t="array" ref="AG51">AF51*(1+INDEX(BPCiObIC!$B$2:$AG$43,MATCH($A51,BPCiObIC!$A$2:$A$43,0),MATCH(AG$2,BPCiObIC!$B$1:$AG$1,0)))</f>
        <v>0</v>
      </c>
      <c r="AH51" s="23">
        <f t="array" ref="AH51">AG51*(1+INDEX(BPCiObIC!$B$2:$AG$43,MATCH($A51,BPCiObIC!$A$2:$A$43,0),MATCH(AH$2,BPCiObIC!$B$1:$AG$1,0)))</f>
        <v>0</v>
      </c>
    </row>
    <row r="52" ht="15.75" customHeight="1">
      <c r="A52" s="31" t="s">
        <v>132</v>
      </c>
      <c r="B52" s="31" t="s">
        <v>77</v>
      </c>
      <c r="C52" s="31" t="s">
        <v>80</v>
      </c>
      <c r="D52" s="37">
        <f>SUM(SUMIFS('BIFUBC Output_energy'!G:G,'BIFUBC Output_energy'!A:A,B52,'BIFUBC Output_energy'!B:B,C52),SUMIFS('BIFUBC Output_nonenergy'!E:E,'BIFUBC Output_nonenergy'!A:A,B52,'BIFUBC Output_nonenergy'!B:B,C52))</f>
        <v>0</v>
      </c>
      <c r="E52" s="38">
        <f t="array" ref="E52">D52*(1+INDEX(BPCiObIC!$B$2:$AG$43,MATCH($A52,BPCiObIC!$A$2:$A$43,0),MATCH(E$2,BPCiObIC!$B$1:$AG$1,0)))</f>
        <v>0</v>
      </c>
      <c r="F52" s="38">
        <f t="array" ref="F52">E52*(1+INDEX(BPCiObIC!$B$2:$AG$43,MATCH($A52,BPCiObIC!$A$2:$A$43,0),MATCH(F$2,BPCiObIC!$B$1:$AG$1,0)))</f>
        <v>0</v>
      </c>
      <c r="G52" s="38">
        <f t="array" ref="G52">F52*(1+INDEX(BPCiObIC!$B$2:$AG$43,MATCH($A52,BPCiObIC!$A$2:$A$43,0),MATCH(G$2,BPCiObIC!$B$1:$AG$1,0)))</f>
        <v>0</v>
      </c>
      <c r="H52" s="38">
        <f t="array" ref="H52">G52*(1+INDEX(BPCiObIC!$B$2:$AG$43,MATCH($A52,BPCiObIC!$A$2:$A$43,0),MATCH(H$2,BPCiObIC!$B$1:$AG$1,0)))</f>
        <v>0</v>
      </c>
      <c r="I52" s="38">
        <f t="array" ref="I52">H52*(1+INDEX(BPCiObIC!$B$2:$AG$43,MATCH($A52,BPCiObIC!$A$2:$A$43,0),MATCH(I$2,BPCiObIC!$B$1:$AG$1,0)))</f>
        <v>0</v>
      </c>
      <c r="J52" s="38">
        <f t="array" ref="J52">I52*(1+INDEX(BPCiObIC!$B$2:$AG$43,MATCH($A52,BPCiObIC!$A$2:$A$43,0),MATCH(J$2,BPCiObIC!$B$1:$AG$1,0)))</f>
        <v>0</v>
      </c>
      <c r="K52" s="38">
        <f t="array" ref="K52">J52*(1+INDEX(BPCiObIC!$B$2:$AG$43,MATCH($A52,BPCiObIC!$A$2:$A$43,0),MATCH(K$2,BPCiObIC!$B$1:$AG$1,0)))</f>
        <v>0</v>
      </c>
      <c r="L52" s="38">
        <f t="array" ref="L52">K52*(1+INDEX(BPCiObIC!$B$2:$AG$43,MATCH($A52,BPCiObIC!$A$2:$A$43,0),MATCH(L$2,BPCiObIC!$B$1:$AG$1,0)))</f>
        <v>0</v>
      </c>
      <c r="M52" s="38">
        <f t="array" ref="M52">L52*(1+INDEX(BPCiObIC!$B$2:$AG$43,MATCH($A52,BPCiObIC!$A$2:$A$43,0),MATCH(M$2,BPCiObIC!$B$1:$AG$1,0)))</f>
        <v>0</v>
      </c>
      <c r="N52" s="38">
        <f t="array" ref="N52">M52*(1+INDEX(BPCiObIC!$B$2:$AG$43,MATCH($A52,BPCiObIC!$A$2:$A$43,0),MATCH(N$2,BPCiObIC!$B$1:$AG$1,0)))</f>
        <v>0</v>
      </c>
      <c r="O52" s="38">
        <f t="array" ref="O52">N52*(1+INDEX(BPCiObIC!$B$2:$AG$43,MATCH($A52,BPCiObIC!$A$2:$A$43,0),MATCH(O$2,BPCiObIC!$B$1:$AG$1,0)))</f>
        <v>0</v>
      </c>
      <c r="P52" s="38">
        <f t="array" ref="P52">O52*(1+INDEX(BPCiObIC!$B$2:$AG$43,MATCH($A52,BPCiObIC!$A$2:$A$43,0),MATCH(P$2,BPCiObIC!$B$1:$AG$1,0)))</f>
        <v>0</v>
      </c>
      <c r="Q52" s="38">
        <f t="array" ref="Q52">P52*(1+INDEX(BPCiObIC!$B$2:$AG$43,MATCH($A52,BPCiObIC!$A$2:$A$43,0),MATCH(Q$2,BPCiObIC!$B$1:$AG$1,0)))</f>
        <v>0</v>
      </c>
      <c r="R52" s="38">
        <f t="array" ref="R52">Q52*(1+INDEX(BPCiObIC!$B$2:$AG$43,MATCH($A52,BPCiObIC!$A$2:$A$43,0),MATCH(R$2,BPCiObIC!$B$1:$AG$1,0)))</f>
        <v>0</v>
      </c>
      <c r="S52" s="38">
        <f t="array" ref="S52">R52*(1+INDEX(BPCiObIC!$B$2:$AG$43,MATCH($A52,BPCiObIC!$A$2:$A$43,0),MATCH(S$2,BPCiObIC!$B$1:$AG$1,0)))</f>
        <v>0</v>
      </c>
      <c r="T52" s="38">
        <f t="array" ref="T52">S52*(1+INDEX(BPCiObIC!$B$2:$AG$43,MATCH($A52,BPCiObIC!$A$2:$A$43,0),MATCH(T$2,BPCiObIC!$B$1:$AG$1,0)))</f>
        <v>0</v>
      </c>
      <c r="U52" s="38">
        <f t="array" ref="U52">T52*(1+INDEX(BPCiObIC!$B$2:$AG$43,MATCH($A52,BPCiObIC!$A$2:$A$43,0),MATCH(U$2,BPCiObIC!$B$1:$AG$1,0)))</f>
        <v>0</v>
      </c>
      <c r="V52" s="38">
        <f t="array" ref="V52">U52*(1+INDEX(BPCiObIC!$B$2:$AG$43,MATCH($A52,BPCiObIC!$A$2:$A$43,0),MATCH(V$2,BPCiObIC!$B$1:$AG$1,0)))</f>
        <v>0</v>
      </c>
      <c r="W52" s="38">
        <f t="array" ref="W52">V52*(1+INDEX(BPCiObIC!$B$2:$AG$43,MATCH($A52,BPCiObIC!$A$2:$A$43,0),MATCH(W$2,BPCiObIC!$B$1:$AG$1,0)))</f>
        <v>0</v>
      </c>
      <c r="X52" s="38">
        <f t="array" ref="X52">W52*(1+INDEX(BPCiObIC!$B$2:$AG$43,MATCH($A52,BPCiObIC!$A$2:$A$43,0),MATCH(X$2,BPCiObIC!$B$1:$AG$1,0)))</f>
        <v>0</v>
      </c>
      <c r="Y52" s="38">
        <f t="array" ref="Y52">X52*(1+INDEX(BPCiObIC!$B$2:$AG$43,MATCH($A52,BPCiObIC!$A$2:$A$43,0),MATCH(Y$2,BPCiObIC!$B$1:$AG$1,0)))</f>
        <v>0</v>
      </c>
      <c r="Z52" s="38">
        <f t="array" ref="Z52">Y52*(1+INDEX(BPCiObIC!$B$2:$AG$43,MATCH($A52,BPCiObIC!$A$2:$A$43,0),MATCH(Z$2,BPCiObIC!$B$1:$AG$1,0)))</f>
        <v>0</v>
      </c>
      <c r="AA52" s="38">
        <f t="array" ref="AA52">Z52*(1+INDEX(BPCiObIC!$B$2:$AG$43,MATCH($A52,BPCiObIC!$A$2:$A$43,0),MATCH(AA$2,BPCiObIC!$B$1:$AG$1,0)))</f>
        <v>0</v>
      </c>
      <c r="AB52" s="38">
        <f t="array" ref="AB52">AA52*(1+INDEX(BPCiObIC!$B$2:$AG$43,MATCH($A52,BPCiObIC!$A$2:$A$43,0),MATCH(AB$2,BPCiObIC!$B$1:$AG$1,0)))</f>
        <v>0</v>
      </c>
      <c r="AC52" s="38">
        <f t="array" ref="AC52">AB52*(1+INDEX(BPCiObIC!$B$2:$AG$43,MATCH($A52,BPCiObIC!$A$2:$A$43,0),MATCH(AC$2,BPCiObIC!$B$1:$AG$1,0)))</f>
        <v>0</v>
      </c>
      <c r="AD52" s="38">
        <f t="array" ref="AD52">AC52*(1+INDEX(BPCiObIC!$B$2:$AG$43,MATCH($A52,BPCiObIC!$A$2:$A$43,0),MATCH(AD$2,BPCiObIC!$B$1:$AG$1,0)))</f>
        <v>0</v>
      </c>
      <c r="AE52" s="38">
        <f t="array" ref="AE52">AD52*(1+INDEX(BPCiObIC!$B$2:$AG$43,MATCH($A52,BPCiObIC!$A$2:$A$43,0),MATCH(AE$2,BPCiObIC!$B$1:$AG$1,0)))</f>
        <v>0</v>
      </c>
      <c r="AF52" s="38">
        <f t="array" ref="AF52">AE52*(1+INDEX(BPCiObIC!$B$2:$AG$43,MATCH($A52,BPCiObIC!$A$2:$A$43,0),MATCH(AF$2,BPCiObIC!$B$1:$AG$1,0)))</f>
        <v>0</v>
      </c>
      <c r="AG52" s="38">
        <f t="array" ref="AG52">AF52*(1+INDEX(BPCiObIC!$B$2:$AG$43,MATCH($A52,BPCiObIC!$A$2:$A$43,0),MATCH(AG$2,BPCiObIC!$B$1:$AG$1,0)))</f>
        <v>0</v>
      </c>
      <c r="AH52" s="38">
        <f t="array" ref="AH52">AG52*(1+INDEX(BPCiObIC!$B$2:$AG$43,MATCH($A52,BPCiObIC!$A$2:$A$43,0),MATCH(AH$2,BPCiObIC!$B$1:$AG$1,0)))</f>
        <v>0</v>
      </c>
    </row>
    <row r="53" ht="15.75" customHeight="1">
      <c r="A53" s="30" t="s">
        <v>93</v>
      </c>
      <c r="B53" s="30" t="s">
        <v>86</v>
      </c>
      <c r="C53" s="30" t="s">
        <v>94</v>
      </c>
      <c r="D53" s="39">
        <f>SUM(SUMIFS('BIFUBC Output_energy'!G:G,'BIFUBC Output_energy'!A:A,B53,'BIFUBC Output_energy'!B:B,C53),SUMIFS('BIFUBC Output_nonenergy'!E:E,'BIFUBC Output_nonenergy'!A:A,B53,'BIFUBC Output_nonenergy'!B:B,C53))</f>
        <v>0</v>
      </c>
      <c r="E53" s="40">
        <f t="array" ref="E53">D53*(1+INDEX(BPCiObIC!$B$2:$AG$43,MATCH($A53,BPCiObIC!$A$2:$A$43,0),MATCH(E$2,BPCiObIC!$B$1:$AG$1,0)))</f>
        <v>0</v>
      </c>
      <c r="F53" s="40">
        <f t="array" ref="F53">E53*(1+INDEX(BPCiObIC!$B$2:$AG$43,MATCH($A53,BPCiObIC!$A$2:$A$43,0),MATCH(F$2,BPCiObIC!$B$1:$AG$1,0)))</f>
        <v>0</v>
      </c>
      <c r="G53" s="40">
        <f t="array" ref="G53">F53*(1+INDEX(BPCiObIC!$B$2:$AG$43,MATCH($A53,BPCiObIC!$A$2:$A$43,0),MATCH(G$2,BPCiObIC!$B$1:$AG$1,0)))</f>
        <v>0</v>
      </c>
      <c r="H53" s="40">
        <f t="array" ref="H53">G53*(1+INDEX(BPCiObIC!$B$2:$AG$43,MATCH($A53,BPCiObIC!$A$2:$A$43,0),MATCH(H$2,BPCiObIC!$B$1:$AG$1,0)))</f>
        <v>0</v>
      </c>
      <c r="I53" s="40">
        <f t="array" ref="I53">H53*(1+INDEX(BPCiObIC!$B$2:$AG$43,MATCH($A53,BPCiObIC!$A$2:$A$43,0),MATCH(I$2,BPCiObIC!$B$1:$AG$1,0)))</f>
        <v>0</v>
      </c>
      <c r="J53" s="40">
        <f t="array" ref="J53">I53*(1+INDEX(BPCiObIC!$B$2:$AG$43,MATCH($A53,BPCiObIC!$A$2:$A$43,0),MATCH(J$2,BPCiObIC!$B$1:$AG$1,0)))</f>
        <v>0</v>
      </c>
      <c r="K53" s="40">
        <f t="array" ref="K53">J53*(1+INDEX(BPCiObIC!$B$2:$AG$43,MATCH($A53,BPCiObIC!$A$2:$A$43,0),MATCH(K$2,BPCiObIC!$B$1:$AG$1,0)))</f>
        <v>0</v>
      </c>
      <c r="L53" s="40">
        <f t="array" ref="L53">K53*(1+INDEX(BPCiObIC!$B$2:$AG$43,MATCH($A53,BPCiObIC!$A$2:$A$43,0),MATCH(L$2,BPCiObIC!$B$1:$AG$1,0)))</f>
        <v>0</v>
      </c>
      <c r="M53" s="40">
        <f t="array" ref="M53">L53*(1+INDEX(BPCiObIC!$B$2:$AG$43,MATCH($A53,BPCiObIC!$A$2:$A$43,0),MATCH(M$2,BPCiObIC!$B$1:$AG$1,0)))</f>
        <v>0</v>
      </c>
      <c r="N53" s="40">
        <f t="array" ref="N53">M53*(1+INDEX(BPCiObIC!$B$2:$AG$43,MATCH($A53,BPCiObIC!$A$2:$A$43,0),MATCH(N$2,BPCiObIC!$B$1:$AG$1,0)))</f>
        <v>0</v>
      </c>
      <c r="O53" s="40">
        <f t="array" ref="O53">N53*(1+INDEX(BPCiObIC!$B$2:$AG$43,MATCH($A53,BPCiObIC!$A$2:$A$43,0),MATCH(O$2,BPCiObIC!$B$1:$AG$1,0)))</f>
        <v>0</v>
      </c>
      <c r="P53" s="40">
        <f t="array" ref="P53">O53*(1+INDEX(BPCiObIC!$B$2:$AG$43,MATCH($A53,BPCiObIC!$A$2:$A$43,0),MATCH(P$2,BPCiObIC!$B$1:$AG$1,0)))</f>
        <v>0</v>
      </c>
      <c r="Q53" s="40">
        <f t="array" ref="Q53">P53*(1+INDEX(BPCiObIC!$B$2:$AG$43,MATCH($A53,BPCiObIC!$A$2:$A$43,0),MATCH(Q$2,BPCiObIC!$B$1:$AG$1,0)))</f>
        <v>0</v>
      </c>
      <c r="R53" s="40">
        <f t="array" ref="R53">Q53*(1+INDEX(BPCiObIC!$B$2:$AG$43,MATCH($A53,BPCiObIC!$A$2:$A$43,0),MATCH(R$2,BPCiObIC!$B$1:$AG$1,0)))</f>
        <v>0</v>
      </c>
      <c r="S53" s="40">
        <f t="array" ref="S53">R53*(1+INDEX(BPCiObIC!$B$2:$AG$43,MATCH($A53,BPCiObIC!$A$2:$A$43,0),MATCH(S$2,BPCiObIC!$B$1:$AG$1,0)))</f>
        <v>0</v>
      </c>
      <c r="T53" s="40">
        <f t="array" ref="T53">S53*(1+INDEX(BPCiObIC!$B$2:$AG$43,MATCH($A53,BPCiObIC!$A$2:$A$43,0),MATCH(T$2,BPCiObIC!$B$1:$AG$1,0)))</f>
        <v>0</v>
      </c>
      <c r="U53" s="40">
        <f t="array" ref="U53">T53*(1+INDEX(BPCiObIC!$B$2:$AG$43,MATCH($A53,BPCiObIC!$A$2:$A$43,0),MATCH(U$2,BPCiObIC!$B$1:$AG$1,0)))</f>
        <v>0</v>
      </c>
      <c r="V53" s="40">
        <f t="array" ref="V53">U53*(1+INDEX(BPCiObIC!$B$2:$AG$43,MATCH($A53,BPCiObIC!$A$2:$A$43,0),MATCH(V$2,BPCiObIC!$B$1:$AG$1,0)))</f>
        <v>0</v>
      </c>
      <c r="W53" s="40">
        <f t="array" ref="W53">V53*(1+INDEX(BPCiObIC!$B$2:$AG$43,MATCH($A53,BPCiObIC!$A$2:$A$43,0),MATCH(W$2,BPCiObIC!$B$1:$AG$1,0)))</f>
        <v>0</v>
      </c>
      <c r="X53" s="40">
        <f t="array" ref="X53">W53*(1+INDEX(BPCiObIC!$B$2:$AG$43,MATCH($A53,BPCiObIC!$A$2:$A$43,0),MATCH(X$2,BPCiObIC!$B$1:$AG$1,0)))</f>
        <v>0</v>
      </c>
      <c r="Y53" s="40">
        <f t="array" ref="Y53">X53*(1+INDEX(BPCiObIC!$B$2:$AG$43,MATCH($A53,BPCiObIC!$A$2:$A$43,0),MATCH(Y$2,BPCiObIC!$B$1:$AG$1,0)))</f>
        <v>0</v>
      </c>
      <c r="Z53" s="40">
        <f t="array" ref="Z53">Y53*(1+INDEX(BPCiObIC!$B$2:$AG$43,MATCH($A53,BPCiObIC!$A$2:$A$43,0),MATCH(Z$2,BPCiObIC!$B$1:$AG$1,0)))</f>
        <v>0</v>
      </c>
      <c r="AA53" s="40">
        <f t="array" ref="AA53">Z53*(1+INDEX(BPCiObIC!$B$2:$AG$43,MATCH($A53,BPCiObIC!$A$2:$A$43,0),MATCH(AA$2,BPCiObIC!$B$1:$AG$1,0)))</f>
        <v>0</v>
      </c>
      <c r="AB53" s="40">
        <f t="array" ref="AB53">AA53*(1+INDEX(BPCiObIC!$B$2:$AG$43,MATCH($A53,BPCiObIC!$A$2:$A$43,0),MATCH(AB$2,BPCiObIC!$B$1:$AG$1,0)))</f>
        <v>0</v>
      </c>
      <c r="AC53" s="40">
        <f t="array" ref="AC53">AB53*(1+INDEX(BPCiObIC!$B$2:$AG$43,MATCH($A53,BPCiObIC!$A$2:$A$43,0),MATCH(AC$2,BPCiObIC!$B$1:$AG$1,0)))</f>
        <v>0</v>
      </c>
      <c r="AD53" s="40">
        <f t="array" ref="AD53">AC53*(1+INDEX(BPCiObIC!$B$2:$AG$43,MATCH($A53,BPCiObIC!$A$2:$A$43,0),MATCH(AD$2,BPCiObIC!$B$1:$AG$1,0)))</f>
        <v>0</v>
      </c>
      <c r="AE53" s="40">
        <f t="array" ref="AE53">AD53*(1+INDEX(BPCiObIC!$B$2:$AG$43,MATCH($A53,BPCiObIC!$A$2:$A$43,0),MATCH(AE$2,BPCiObIC!$B$1:$AG$1,0)))</f>
        <v>0</v>
      </c>
      <c r="AF53" s="40">
        <f t="array" ref="AF53">AE53*(1+INDEX(BPCiObIC!$B$2:$AG$43,MATCH($A53,BPCiObIC!$A$2:$A$43,0),MATCH(AF$2,BPCiObIC!$B$1:$AG$1,0)))</f>
        <v>0</v>
      </c>
      <c r="AG53" s="40">
        <f t="array" ref="AG53">AF53*(1+INDEX(BPCiObIC!$B$2:$AG$43,MATCH($A53,BPCiObIC!$A$2:$A$43,0),MATCH(AG$2,BPCiObIC!$B$1:$AG$1,0)))</f>
        <v>0</v>
      </c>
      <c r="AH53" s="40">
        <f t="array" ref="AH53">AG53*(1+INDEX(BPCiObIC!$B$2:$AG$43,MATCH($A53,BPCiObIC!$A$2:$A$43,0),MATCH(AH$2,BPCiObIC!$B$1:$AG$1,0)))</f>
        <v>0</v>
      </c>
    </row>
    <row r="54" ht="15.75" customHeight="1">
      <c r="A54" s="3" t="s">
        <v>95</v>
      </c>
      <c r="B54" s="3" t="s">
        <v>86</v>
      </c>
      <c r="C54" s="3" t="s">
        <v>79</v>
      </c>
      <c r="D54" s="36">
        <f>SUM(SUMIFS('BIFUBC Output_energy'!G:G,'BIFUBC Output_energy'!A:A,B54,'BIFUBC Output_energy'!B:B,C54),SUMIFS('BIFUBC Output_nonenergy'!E:E,'BIFUBC Output_nonenergy'!A:A,B54,'BIFUBC Output_nonenergy'!B:B,C54))</f>
        <v>0</v>
      </c>
      <c r="E54" s="23">
        <f t="array" ref="E54">D54*(1+INDEX(BPCiObIC!$B$2:$AG$43,MATCH($A54,BPCiObIC!$A$2:$A$43,0),MATCH(E$2,BPCiObIC!$B$1:$AG$1,0)))</f>
        <v>0</v>
      </c>
      <c r="F54" s="23">
        <f t="array" ref="F54">E54*(1+INDEX(BPCiObIC!$B$2:$AG$43,MATCH($A54,BPCiObIC!$A$2:$A$43,0),MATCH(F$2,BPCiObIC!$B$1:$AG$1,0)))</f>
        <v>0</v>
      </c>
      <c r="G54" s="23">
        <f t="array" ref="G54">F54*(1+INDEX(BPCiObIC!$B$2:$AG$43,MATCH($A54,BPCiObIC!$A$2:$A$43,0),MATCH(G$2,BPCiObIC!$B$1:$AG$1,0)))</f>
        <v>0</v>
      </c>
      <c r="H54" s="23">
        <f t="array" ref="H54">G54*(1+INDEX(BPCiObIC!$B$2:$AG$43,MATCH($A54,BPCiObIC!$A$2:$A$43,0),MATCH(H$2,BPCiObIC!$B$1:$AG$1,0)))</f>
        <v>0</v>
      </c>
      <c r="I54" s="23">
        <f t="array" ref="I54">H54*(1+INDEX(BPCiObIC!$B$2:$AG$43,MATCH($A54,BPCiObIC!$A$2:$A$43,0),MATCH(I$2,BPCiObIC!$B$1:$AG$1,0)))</f>
        <v>0</v>
      </c>
      <c r="J54" s="23">
        <f t="array" ref="J54">I54*(1+INDEX(BPCiObIC!$B$2:$AG$43,MATCH($A54,BPCiObIC!$A$2:$A$43,0),MATCH(J$2,BPCiObIC!$B$1:$AG$1,0)))</f>
        <v>0</v>
      </c>
      <c r="K54" s="23">
        <f t="array" ref="K54">J54*(1+INDEX(BPCiObIC!$B$2:$AG$43,MATCH($A54,BPCiObIC!$A$2:$A$43,0),MATCH(K$2,BPCiObIC!$B$1:$AG$1,0)))</f>
        <v>0</v>
      </c>
      <c r="L54" s="23">
        <f t="array" ref="L54">K54*(1+INDEX(BPCiObIC!$B$2:$AG$43,MATCH($A54,BPCiObIC!$A$2:$A$43,0),MATCH(L$2,BPCiObIC!$B$1:$AG$1,0)))</f>
        <v>0</v>
      </c>
      <c r="M54" s="23">
        <f t="array" ref="M54">L54*(1+INDEX(BPCiObIC!$B$2:$AG$43,MATCH($A54,BPCiObIC!$A$2:$A$43,0),MATCH(M$2,BPCiObIC!$B$1:$AG$1,0)))</f>
        <v>0</v>
      </c>
      <c r="N54" s="23">
        <f t="array" ref="N54">M54*(1+INDEX(BPCiObIC!$B$2:$AG$43,MATCH($A54,BPCiObIC!$A$2:$A$43,0),MATCH(N$2,BPCiObIC!$B$1:$AG$1,0)))</f>
        <v>0</v>
      </c>
      <c r="O54" s="23">
        <f t="array" ref="O54">N54*(1+INDEX(BPCiObIC!$B$2:$AG$43,MATCH($A54,BPCiObIC!$A$2:$A$43,0),MATCH(O$2,BPCiObIC!$B$1:$AG$1,0)))</f>
        <v>0</v>
      </c>
      <c r="P54" s="23">
        <f t="array" ref="P54">O54*(1+INDEX(BPCiObIC!$B$2:$AG$43,MATCH($A54,BPCiObIC!$A$2:$A$43,0),MATCH(P$2,BPCiObIC!$B$1:$AG$1,0)))</f>
        <v>0</v>
      </c>
      <c r="Q54" s="23">
        <f t="array" ref="Q54">P54*(1+INDEX(BPCiObIC!$B$2:$AG$43,MATCH($A54,BPCiObIC!$A$2:$A$43,0),MATCH(Q$2,BPCiObIC!$B$1:$AG$1,0)))</f>
        <v>0</v>
      </c>
      <c r="R54" s="23">
        <f t="array" ref="R54">Q54*(1+INDEX(BPCiObIC!$B$2:$AG$43,MATCH($A54,BPCiObIC!$A$2:$A$43,0),MATCH(R$2,BPCiObIC!$B$1:$AG$1,0)))</f>
        <v>0</v>
      </c>
      <c r="S54" s="23">
        <f t="array" ref="S54">R54*(1+INDEX(BPCiObIC!$B$2:$AG$43,MATCH($A54,BPCiObIC!$A$2:$A$43,0),MATCH(S$2,BPCiObIC!$B$1:$AG$1,0)))</f>
        <v>0</v>
      </c>
      <c r="T54" s="23">
        <f t="array" ref="T54">S54*(1+INDEX(BPCiObIC!$B$2:$AG$43,MATCH($A54,BPCiObIC!$A$2:$A$43,0),MATCH(T$2,BPCiObIC!$B$1:$AG$1,0)))</f>
        <v>0</v>
      </c>
      <c r="U54" s="23">
        <f t="array" ref="U54">T54*(1+INDEX(BPCiObIC!$B$2:$AG$43,MATCH($A54,BPCiObIC!$A$2:$A$43,0),MATCH(U$2,BPCiObIC!$B$1:$AG$1,0)))</f>
        <v>0</v>
      </c>
      <c r="V54" s="23">
        <f t="array" ref="V54">U54*(1+INDEX(BPCiObIC!$B$2:$AG$43,MATCH($A54,BPCiObIC!$A$2:$A$43,0),MATCH(V$2,BPCiObIC!$B$1:$AG$1,0)))</f>
        <v>0</v>
      </c>
      <c r="W54" s="23">
        <f t="array" ref="W54">V54*(1+INDEX(BPCiObIC!$B$2:$AG$43,MATCH($A54,BPCiObIC!$A$2:$A$43,0),MATCH(W$2,BPCiObIC!$B$1:$AG$1,0)))</f>
        <v>0</v>
      </c>
      <c r="X54" s="23">
        <f t="array" ref="X54">W54*(1+INDEX(BPCiObIC!$B$2:$AG$43,MATCH($A54,BPCiObIC!$A$2:$A$43,0),MATCH(X$2,BPCiObIC!$B$1:$AG$1,0)))</f>
        <v>0</v>
      </c>
      <c r="Y54" s="23">
        <f t="array" ref="Y54">X54*(1+INDEX(BPCiObIC!$B$2:$AG$43,MATCH($A54,BPCiObIC!$A$2:$A$43,0),MATCH(Y$2,BPCiObIC!$B$1:$AG$1,0)))</f>
        <v>0</v>
      </c>
      <c r="Z54" s="23">
        <f t="array" ref="Z54">Y54*(1+INDEX(BPCiObIC!$B$2:$AG$43,MATCH($A54,BPCiObIC!$A$2:$A$43,0),MATCH(Z$2,BPCiObIC!$B$1:$AG$1,0)))</f>
        <v>0</v>
      </c>
      <c r="AA54" s="23">
        <f t="array" ref="AA54">Z54*(1+INDEX(BPCiObIC!$B$2:$AG$43,MATCH($A54,BPCiObIC!$A$2:$A$43,0),MATCH(AA$2,BPCiObIC!$B$1:$AG$1,0)))</f>
        <v>0</v>
      </c>
      <c r="AB54" s="23">
        <f t="array" ref="AB54">AA54*(1+INDEX(BPCiObIC!$B$2:$AG$43,MATCH($A54,BPCiObIC!$A$2:$A$43,0),MATCH(AB$2,BPCiObIC!$B$1:$AG$1,0)))</f>
        <v>0</v>
      </c>
      <c r="AC54" s="23">
        <f t="array" ref="AC54">AB54*(1+INDEX(BPCiObIC!$B$2:$AG$43,MATCH($A54,BPCiObIC!$A$2:$A$43,0),MATCH(AC$2,BPCiObIC!$B$1:$AG$1,0)))</f>
        <v>0</v>
      </c>
      <c r="AD54" s="23">
        <f t="array" ref="AD54">AC54*(1+INDEX(BPCiObIC!$B$2:$AG$43,MATCH($A54,BPCiObIC!$A$2:$A$43,0),MATCH(AD$2,BPCiObIC!$B$1:$AG$1,0)))</f>
        <v>0</v>
      </c>
      <c r="AE54" s="23">
        <f t="array" ref="AE54">AD54*(1+INDEX(BPCiObIC!$B$2:$AG$43,MATCH($A54,BPCiObIC!$A$2:$A$43,0),MATCH(AE$2,BPCiObIC!$B$1:$AG$1,0)))</f>
        <v>0</v>
      </c>
      <c r="AF54" s="23">
        <f t="array" ref="AF54">AE54*(1+INDEX(BPCiObIC!$B$2:$AG$43,MATCH($A54,BPCiObIC!$A$2:$A$43,0),MATCH(AF$2,BPCiObIC!$B$1:$AG$1,0)))</f>
        <v>0</v>
      </c>
      <c r="AG54" s="23">
        <f t="array" ref="AG54">AF54*(1+INDEX(BPCiObIC!$B$2:$AG$43,MATCH($A54,BPCiObIC!$A$2:$A$43,0),MATCH(AG$2,BPCiObIC!$B$1:$AG$1,0)))</f>
        <v>0</v>
      </c>
      <c r="AH54" s="23">
        <f t="array" ref="AH54">AG54*(1+INDEX(BPCiObIC!$B$2:$AG$43,MATCH($A54,BPCiObIC!$A$2:$A$43,0),MATCH(AH$2,BPCiObIC!$B$1:$AG$1,0)))</f>
        <v>0</v>
      </c>
    </row>
    <row r="55" ht="15.75" customHeight="1">
      <c r="A55" s="3" t="s">
        <v>96</v>
      </c>
      <c r="B55" s="3" t="s">
        <v>86</v>
      </c>
      <c r="C55" s="3" t="s">
        <v>83</v>
      </c>
      <c r="D55" s="36">
        <f>SUM(SUMIFS('BIFUBC Output_energy'!G:G,'BIFUBC Output_energy'!A:A,B55,'BIFUBC Output_energy'!B:B,C55),SUMIFS('BIFUBC Output_nonenergy'!E:E,'BIFUBC Output_nonenergy'!A:A,B55,'BIFUBC Output_nonenergy'!B:B,C55))</f>
        <v>157525151872000</v>
      </c>
      <c r="E55" s="23">
        <f t="array" ref="E55">D55*(1+INDEX(BPCiObIC!$B$2:$AG$43,MATCH($A55,BPCiObIC!$A$2:$A$43,0),MATCH(E$2,BPCiObIC!$B$1:$AG$1,0)))</f>
        <v>164530172712308</v>
      </c>
      <c r="F55" s="23">
        <f t="array" ref="F55">E55*(1+INDEX(BPCiObIC!$B$2:$AG$43,MATCH($A55,BPCiObIC!$A$2:$A$43,0),MATCH(F$2,BPCiObIC!$B$1:$AG$1,0)))</f>
        <v>171535193552619</v>
      </c>
      <c r="G55" s="23">
        <f t="array" ref="G55">F55*(1+INDEX(BPCiObIC!$B$2:$AG$43,MATCH($A55,BPCiObIC!$A$2:$A$43,0),MATCH(G$2,BPCiObIC!$B$1:$AG$1,0)))</f>
        <v>178540214392927</v>
      </c>
      <c r="H55" s="23">
        <f t="array" ref="H55">G55*(1+INDEX(BPCiObIC!$B$2:$AG$43,MATCH($A55,BPCiObIC!$A$2:$A$43,0),MATCH(H$2,BPCiObIC!$B$1:$AG$1,0)))</f>
        <v>185545235233237</v>
      </c>
      <c r="I55" s="23">
        <f t="array" ref="I55">H55*(1+INDEX(BPCiObIC!$B$2:$AG$43,MATCH($A55,BPCiObIC!$A$2:$A$43,0),MATCH(I$2,BPCiObIC!$B$1:$AG$1,0)))</f>
        <v>192550256073545</v>
      </c>
      <c r="J55" s="23">
        <f t="array" ref="J55">I55*(1+INDEX(BPCiObIC!$B$2:$AG$43,MATCH($A55,BPCiObIC!$A$2:$A$43,0),MATCH(J$2,BPCiObIC!$B$1:$AG$1,0)))</f>
        <v>199555276913856</v>
      </c>
      <c r="K55" s="23">
        <f t="array" ref="K55">J55*(1+INDEX(BPCiObIC!$B$2:$AG$43,MATCH($A55,BPCiObIC!$A$2:$A$43,0),MATCH(K$2,BPCiObIC!$B$1:$AG$1,0)))</f>
        <v>206560297754164</v>
      </c>
      <c r="L55" s="23">
        <f t="array" ref="L55">K55*(1+INDEX(BPCiObIC!$B$2:$AG$43,MATCH($A55,BPCiObIC!$A$2:$A$43,0),MATCH(L$2,BPCiObIC!$B$1:$AG$1,0)))</f>
        <v>213565318594475</v>
      </c>
      <c r="M55" s="23">
        <f t="array" ref="M55">L55*(1+INDEX(BPCiObIC!$B$2:$AG$43,MATCH($A55,BPCiObIC!$A$2:$A$43,0),MATCH(M$2,BPCiObIC!$B$1:$AG$1,0)))</f>
        <v>220570339434783</v>
      </c>
      <c r="N55" s="23">
        <f t="array" ref="N55">M55*(1+INDEX(BPCiObIC!$B$2:$AG$43,MATCH($A55,BPCiObIC!$A$2:$A$43,0),MATCH(N$2,BPCiObIC!$B$1:$AG$1,0)))</f>
        <v>227575360275091</v>
      </c>
      <c r="O55" s="23">
        <f t="array" ref="O55">N55*(1+INDEX(BPCiObIC!$B$2:$AG$43,MATCH($A55,BPCiObIC!$A$2:$A$43,0),MATCH(O$2,BPCiObIC!$B$1:$AG$1,0)))</f>
        <v>234580381115401</v>
      </c>
      <c r="P55" s="23">
        <f t="array" ref="P55">O55*(1+INDEX(BPCiObIC!$B$2:$AG$43,MATCH($A55,BPCiObIC!$A$2:$A$43,0),MATCH(P$2,BPCiObIC!$B$1:$AG$1,0)))</f>
        <v>241585401955709</v>
      </c>
      <c r="Q55" s="23">
        <f t="array" ref="Q55">P55*(1+INDEX(BPCiObIC!$B$2:$AG$43,MATCH($A55,BPCiObIC!$A$2:$A$43,0),MATCH(Q$2,BPCiObIC!$B$1:$AG$1,0)))</f>
        <v>248590422796020</v>
      </c>
      <c r="R55" s="23">
        <f t="array" ref="R55">Q55*(1+INDEX(BPCiObIC!$B$2:$AG$43,MATCH($A55,BPCiObIC!$A$2:$A$43,0),MATCH(R$2,BPCiObIC!$B$1:$AG$1,0)))</f>
        <v>255595443636328</v>
      </c>
      <c r="S55" s="23">
        <f t="array" ref="S55">R55*(1+INDEX(BPCiObIC!$B$2:$AG$43,MATCH($A55,BPCiObIC!$A$2:$A$43,0),MATCH(S$2,BPCiObIC!$B$1:$AG$1,0)))</f>
        <v>262600464476639</v>
      </c>
      <c r="T55" s="23">
        <f t="array" ref="T55">S55*(1+INDEX(BPCiObIC!$B$2:$AG$43,MATCH($A55,BPCiObIC!$A$2:$A$43,0),MATCH(T$2,BPCiObIC!$B$1:$AG$1,0)))</f>
        <v>269605485316947</v>
      </c>
      <c r="U55" s="23">
        <f t="array" ref="U55">T55*(1+INDEX(BPCiObIC!$B$2:$AG$43,MATCH($A55,BPCiObIC!$A$2:$A$43,0),MATCH(U$2,BPCiObIC!$B$1:$AG$1,0)))</f>
        <v>276610506157257</v>
      </c>
      <c r="V55" s="23">
        <f t="array" ref="V55">U55*(1+INDEX(BPCiObIC!$B$2:$AG$43,MATCH($A55,BPCiObIC!$A$2:$A$43,0),MATCH(V$2,BPCiObIC!$B$1:$AG$1,0)))</f>
        <v>283615526997565</v>
      </c>
      <c r="W55" s="23">
        <f t="array" ref="W55">V55*(1+INDEX(BPCiObIC!$B$2:$AG$43,MATCH($A55,BPCiObIC!$A$2:$A$43,0),MATCH(W$2,BPCiObIC!$B$1:$AG$1,0)))</f>
        <v>290620547837876</v>
      </c>
      <c r="X55" s="23">
        <f t="array" ref="X55">W55*(1+INDEX(BPCiObIC!$B$2:$AG$43,MATCH($A55,BPCiObIC!$A$2:$A$43,0),MATCH(X$2,BPCiObIC!$B$1:$AG$1,0)))</f>
        <v>297625568678184</v>
      </c>
      <c r="Y55" s="23">
        <f t="array" ref="Y55">X55*(1+INDEX(BPCiObIC!$B$2:$AG$43,MATCH($A55,BPCiObIC!$A$2:$A$43,0),MATCH(Y$2,BPCiObIC!$B$1:$AG$1,0)))</f>
        <v>304630589518495</v>
      </c>
      <c r="Z55" s="23">
        <f t="array" ref="Z55">Y55*(1+INDEX(BPCiObIC!$B$2:$AG$43,MATCH($A55,BPCiObIC!$A$2:$A$43,0),MATCH(Z$2,BPCiObIC!$B$1:$AG$1,0)))</f>
        <v>311635610358803</v>
      </c>
      <c r="AA55" s="23">
        <f t="array" ref="AA55">Z55*(1+INDEX(BPCiObIC!$B$2:$AG$43,MATCH($A55,BPCiObIC!$A$2:$A$43,0),MATCH(AA$2,BPCiObIC!$B$1:$AG$1,0)))</f>
        <v>318640631199113</v>
      </c>
      <c r="AB55" s="23">
        <f t="array" ref="AB55">AA55*(1+INDEX(BPCiObIC!$B$2:$AG$43,MATCH($A55,BPCiObIC!$A$2:$A$43,0),MATCH(AB$2,BPCiObIC!$B$1:$AG$1,0)))</f>
        <v>325645652039421</v>
      </c>
      <c r="AC55" s="23">
        <f t="array" ref="AC55">AB55*(1+INDEX(BPCiObIC!$B$2:$AG$43,MATCH($A55,BPCiObIC!$A$2:$A$43,0),MATCH(AC$2,BPCiObIC!$B$1:$AG$1,0)))</f>
        <v>332650672879732</v>
      </c>
      <c r="AD55" s="23">
        <f t="array" ref="AD55">AC55*(1+INDEX(BPCiObIC!$B$2:$AG$43,MATCH($A55,BPCiObIC!$A$2:$A$43,0),MATCH(AD$2,BPCiObIC!$B$1:$AG$1,0)))</f>
        <v>339655693720040</v>
      </c>
      <c r="AE55" s="23">
        <f t="array" ref="AE55">AD55*(1+INDEX(BPCiObIC!$B$2:$AG$43,MATCH($A55,BPCiObIC!$A$2:$A$43,0),MATCH(AE$2,BPCiObIC!$B$1:$AG$1,0)))</f>
        <v>346660714560350</v>
      </c>
      <c r="AF55" s="23">
        <f t="array" ref="AF55">AE55*(1+INDEX(BPCiObIC!$B$2:$AG$43,MATCH($A55,BPCiObIC!$A$2:$A$43,0),MATCH(AF$2,BPCiObIC!$B$1:$AG$1,0)))</f>
        <v>353665735400659</v>
      </c>
      <c r="AG55" s="23">
        <f t="array" ref="AG55">AF55*(1+INDEX(BPCiObIC!$B$2:$AG$43,MATCH($A55,BPCiObIC!$A$2:$A$43,0),MATCH(AG$2,BPCiObIC!$B$1:$AG$1,0)))</f>
        <v>360670756240967</v>
      </c>
      <c r="AH55" s="23">
        <f t="array" ref="AH55">AG55*(1+INDEX(BPCiObIC!$B$2:$AG$43,MATCH($A55,BPCiObIC!$A$2:$A$43,0),MATCH(AH$2,BPCiObIC!$B$1:$AG$1,0)))</f>
        <v>367675777081277</v>
      </c>
    </row>
    <row r="56" ht="15.75" customHeight="1">
      <c r="A56" s="3" t="s">
        <v>97</v>
      </c>
      <c r="B56" s="3" t="s">
        <v>86</v>
      </c>
      <c r="C56" s="3" t="s">
        <v>98</v>
      </c>
      <c r="D56" s="36">
        <f>SUM(SUMIFS('BIFUBC Output_energy'!G:G,'BIFUBC Output_energy'!A:A,B56,'BIFUBC Output_energy'!B:B,C56),SUMIFS('BIFUBC Output_nonenergy'!E:E,'BIFUBC Output_nonenergy'!A:A,B56,'BIFUBC Output_nonenergy'!B:B,C56))</f>
        <v>0</v>
      </c>
      <c r="E56" s="23">
        <f t="array" ref="E56">D56*(1+INDEX(BPCiObIC!$B$2:$AG$43,MATCH($A56,BPCiObIC!$A$2:$A$43,0),MATCH(E$2,BPCiObIC!$B$1:$AG$1,0)))</f>
        <v>0</v>
      </c>
      <c r="F56" s="23">
        <f t="array" ref="F56">E56*(1+INDEX(BPCiObIC!$B$2:$AG$43,MATCH($A56,BPCiObIC!$A$2:$A$43,0),MATCH(F$2,BPCiObIC!$B$1:$AG$1,0)))</f>
        <v>0</v>
      </c>
      <c r="G56" s="23">
        <f t="array" ref="G56">F56*(1+INDEX(BPCiObIC!$B$2:$AG$43,MATCH($A56,BPCiObIC!$A$2:$A$43,0),MATCH(G$2,BPCiObIC!$B$1:$AG$1,0)))</f>
        <v>0</v>
      </c>
      <c r="H56" s="23">
        <f t="array" ref="H56">G56*(1+INDEX(BPCiObIC!$B$2:$AG$43,MATCH($A56,BPCiObIC!$A$2:$A$43,0),MATCH(H$2,BPCiObIC!$B$1:$AG$1,0)))</f>
        <v>0</v>
      </c>
      <c r="I56" s="23">
        <f t="array" ref="I56">H56*(1+INDEX(BPCiObIC!$B$2:$AG$43,MATCH($A56,BPCiObIC!$A$2:$A$43,0),MATCH(I$2,BPCiObIC!$B$1:$AG$1,0)))</f>
        <v>0</v>
      </c>
      <c r="J56" s="23">
        <f t="array" ref="J56">I56*(1+INDEX(BPCiObIC!$B$2:$AG$43,MATCH($A56,BPCiObIC!$A$2:$A$43,0),MATCH(J$2,BPCiObIC!$B$1:$AG$1,0)))</f>
        <v>0</v>
      </c>
      <c r="K56" s="23">
        <f t="array" ref="K56">J56*(1+INDEX(BPCiObIC!$B$2:$AG$43,MATCH($A56,BPCiObIC!$A$2:$A$43,0),MATCH(K$2,BPCiObIC!$B$1:$AG$1,0)))</f>
        <v>0</v>
      </c>
      <c r="L56" s="23">
        <f t="array" ref="L56">K56*(1+INDEX(BPCiObIC!$B$2:$AG$43,MATCH($A56,BPCiObIC!$A$2:$A$43,0),MATCH(L$2,BPCiObIC!$B$1:$AG$1,0)))</f>
        <v>0</v>
      </c>
      <c r="M56" s="23">
        <f t="array" ref="M56">L56*(1+INDEX(BPCiObIC!$B$2:$AG$43,MATCH($A56,BPCiObIC!$A$2:$A$43,0),MATCH(M$2,BPCiObIC!$B$1:$AG$1,0)))</f>
        <v>0</v>
      </c>
      <c r="N56" s="23">
        <f t="array" ref="N56">M56*(1+INDEX(BPCiObIC!$B$2:$AG$43,MATCH($A56,BPCiObIC!$A$2:$A$43,0),MATCH(N$2,BPCiObIC!$B$1:$AG$1,0)))</f>
        <v>0</v>
      </c>
      <c r="O56" s="23">
        <f t="array" ref="O56">N56*(1+INDEX(BPCiObIC!$B$2:$AG$43,MATCH($A56,BPCiObIC!$A$2:$A$43,0),MATCH(O$2,BPCiObIC!$B$1:$AG$1,0)))</f>
        <v>0</v>
      </c>
      <c r="P56" s="23">
        <f t="array" ref="P56">O56*(1+INDEX(BPCiObIC!$B$2:$AG$43,MATCH($A56,BPCiObIC!$A$2:$A$43,0),MATCH(P$2,BPCiObIC!$B$1:$AG$1,0)))</f>
        <v>0</v>
      </c>
      <c r="Q56" s="23">
        <f t="array" ref="Q56">P56*(1+INDEX(BPCiObIC!$B$2:$AG$43,MATCH($A56,BPCiObIC!$A$2:$A$43,0),MATCH(Q$2,BPCiObIC!$B$1:$AG$1,0)))</f>
        <v>0</v>
      </c>
      <c r="R56" s="23">
        <f t="array" ref="R56">Q56*(1+INDEX(BPCiObIC!$B$2:$AG$43,MATCH($A56,BPCiObIC!$A$2:$A$43,0),MATCH(R$2,BPCiObIC!$B$1:$AG$1,0)))</f>
        <v>0</v>
      </c>
      <c r="S56" s="23">
        <f t="array" ref="S56">R56*(1+INDEX(BPCiObIC!$B$2:$AG$43,MATCH($A56,BPCiObIC!$A$2:$A$43,0),MATCH(S$2,BPCiObIC!$B$1:$AG$1,0)))</f>
        <v>0</v>
      </c>
      <c r="T56" s="23">
        <f t="array" ref="T56">S56*(1+INDEX(BPCiObIC!$B$2:$AG$43,MATCH($A56,BPCiObIC!$A$2:$A$43,0),MATCH(T$2,BPCiObIC!$B$1:$AG$1,0)))</f>
        <v>0</v>
      </c>
      <c r="U56" s="23">
        <f t="array" ref="U56">T56*(1+INDEX(BPCiObIC!$B$2:$AG$43,MATCH($A56,BPCiObIC!$A$2:$A$43,0),MATCH(U$2,BPCiObIC!$B$1:$AG$1,0)))</f>
        <v>0</v>
      </c>
      <c r="V56" s="23">
        <f t="array" ref="V56">U56*(1+INDEX(BPCiObIC!$B$2:$AG$43,MATCH($A56,BPCiObIC!$A$2:$A$43,0),MATCH(V$2,BPCiObIC!$B$1:$AG$1,0)))</f>
        <v>0</v>
      </c>
      <c r="W56" s="23">
        <f t="array" ref="W56">V56*(1+INDEX(BPCiObIC!$B$2:$AG$43,MATCH($A56,BPCiObIC!$A$2:$A$43,0),MATCH(W$2,BPCiObIC!$B$1:$AG$1,0)))</f>
        <v>0</v>
      </c>
      <c r="X56" s="23">
        <f t="array" ref="X56">W56*(1+INDEX(BPCiObIC!$B$2:$AG$43,MATCH($A56,BPCiObIC!$A$2:$A$43,0),MATCH(X$2,BPCiObIC!$B$1:$AG$1,0)))</f>
        <v>0</v>
      </c>
      <c r="Y56" s="23">
        <f t="array" ref="Y56">X56*(1+INDEX(BPCiObIC!$B$2:$AG$43,MATCH($A56,BPCiObIC!$A$2:$A$43,0),MATCH(Y$2,BPCiObIC!$B$1:$AG$1,0)))</f>
        <v>0</v>
      </c>
      <c r="Z56" s="23">
        <f t="array" ref="Z56">Y56*(1+INDEX(BPCiObIC!$B$2:$AG$43,MATCH($A56,BPCiObIC!$A$2:$A$43,0),MATCH(Z$2,BPCiObIC!$B$1:$AG$1,0)))</f>
        <v>0</v>
      </c>
      <c r="AA56" s="23">
        <f t="array" ref="AA56">Z56*(1+INDEX(BPCiObIC!$B$2:$AG$43,MATCH($A56,BPCiObIC!$A$2:$A$43,0),MATCH(AA$2,BPCiObIC!$B$1:$AG$1,0)))</f>
        <v>0</v>
      </c>
      <c r="AB56" s="23">
        <f t="array" ref="AB56">AA56*(1+INDEX(BPCiObIC!$B$2:$AG$43,MATCH($A56,BPCiObIC!$A$2:$A$43,0),MATCH(AB$2,BPCiObIC!$B$1:$AG$1,0)))</f>
        <v>0</v>
      </c>
      <c r="AC56" s="23">
        <f t="array" ref="AC56">AB56*(1+INDEX(BPCiObIC!$B$2:$AG$43,MATCH($A56,BPCiObIC!$A$2:$A$43,0),MATCH(AC$2,BPCiObIC!$B$1:$AG$1,0)))</f>
        <v>0</v>
      </c>
      <c r="AD56" s="23">
        <f t="array" ref="AD56">AC56*(1+INDEX(BPCiObIC!$B$2:$AG$43,MATCH($A56,BPCiObIC!$A$2:$A$43,0),MATCH(AD$2,BPCiObIC!$B$1:$AG$1,0)))</f>
        <v>0</v>
      </c>
      <c r="AE56" s="23">
        <f t="array" ref="AE56">AD56*(1+INDEX(BPCiObIC!$B$2:$AG$43,MATCH($A56,BPCiObIC!$A$2:$A$43,0),MATCH(AE$2,BPCiObIC!$B$1:$AG$1,0)))</f>
        <v>0</v>
      </c>
      <c r="AF56" s="23">
        <f t="array" ref="AF56">AE56*(1+INDEX(BPCiObIC!$B$2:$AG$43,MATCH($A56,BPCiObIC!$A$2:$A$43,0),MATCH(AF$2,BPCiObIC!$B$1:$AG$1,0)))</f>
        <v>0</v>
      </c>
      <c r="AG56" s="23">
        <f t="array" ref="AG56">AF56*(1+INDEX(BPCiObIC!$B$2:$AG$43,MATCH($A56,BPCiObIC!$A$2:$A$43,0),MATCH(AG$2,BPCiObIC!$B$1:$AG$1,0)))</f>
        <v>0</v>
      </c>
      <c r="AH56" s="23">
        <f t="array" ref="AH56">AG56*(1+INDEX(BPCiObIC!$B$2:$AG$43,MATCH($A56,BPCiObIC!$A$2:$A$43,0),MATCH(AH$2,BPCiObIC!$B$1:$AG$1,0)))</f>
        <v>0</v>
      </c>
    </row>
    <row r="57" ht="15.75" customHeight="1">
      <c r="A57" s="3" t="s">
        <v>99</v>
      </c>
      <c r="B57" s="3" t="s">
        <v>86</v>
      </c>
      <c r="C57" s="3" t="s">
        <v>100</v>
      </c>
      <c r="D57" s="36">
        <f>SUM(SUMIFS('BIFUBC Output_energy'!G:G,'BIFUBC Output_energy'!A:A,B57,'BIFUBC Output_energy'!B:B,C57),SUMIFS('BIFUBC Output_nonenergy'!E:E,'BIFUBC Output_nonenergy'!A:A,B57,'BIFUBC Output_nonenergy'!B:B,C57))</f>
        <v>0</v>
      </c>
      <c r="E57" s="23">
        <f t="array" ref="E57">D57*(1+INDEX(BPCiObIC!$B$2:$AG$43,MATCH($A57,BPCiObIC!$A$2:$A$43,0),MATCH(E$2,BPCiObIC!$B$1:$AG$1,0)))</f>
        <v>0</v>
      </c>
      <c r="F57" s="23">
        <f t="array" ref="F57">E57*(1+INDEX(BPCiObIC!$B$2:$AG$43,MATCH($A57,BPCiObIC!$A$2:$A$43,0),MATCH(F$2,BPCiObIC!$B$1:$AG$1,0)))</f>
        <v>0</v>
      </c>
      <c r="G57" s="23">
        <f t="array" ref="G57">F57*(1+INDEX(BPCiObIC!$B$2:$AG$43,MATCH($A57,BPCiObIC!$A$2:$A$43,0),MATCH(G$2,BPCiObIC!$B$1:$AG$1,0)))</f>
        <v>0</v>
      </c>
      <c r="H57" s="23">
        <f t="array" ref="H57">G57*(1+INDEX(BPCiObIC!$B$2:$AG$43,MATCH($A57,BPCiObIC!$A$2:$A$43,0),MATCH(H$2,BPCiObIC!$B$1:$AG$1,0)))</f>
        <v>0</v>
      </c>
      <c r="I57" s="23">
        <f t="array" ref="I57">H57*(1+INDEX(BPCiObIC!$B$2:$AG$43,MATCH($A57,BPCiObIC!$A$2:$A$43,0),MATCH(I$2,BPCiObIC!$B$1:$AG$1,0)))</f>
        <v>0</v>
      </c>
      <c r="J57" s="23">
        <f t="array" ref="J57">I57*(1+INDEX(BPCiObIC!$B$2:$AG$43,MATCH($A57,BPCiObIC!$A$2:$A$43,0),MATCH(J$2,BPCiObIC!$B$1:$AG$1,0)))</f>
        <v>0</v>
      </c>
      <c r="K57" s="23">
        <f t="array" ref="K57">J57*(1+INDEX(BPCiObIC!$B$2:$AG$43,MATCH($A57,BPCiObIC!$A$2:$A$43,0),MATCH(K$2,BPCiObIC!$B$1:$AG$1,0)))</f>
        <v>0</v>
      </c>
      <c r="L57" s="23">
        <f t="array" ref="L57">K57*(1+INDEX(BPCiObIC!$B$2:$AG$43,MATCH($A57,BPCiObIC!$A$2:$A$43,0),MATCH(L$2,BPCiObIC!$B$1:$AG$1,0)))</f>
        <v>0</v>
      </c>
      <c r="M57" s="23">
        <f t="array" ref="M57">L57*(1+INDEX(BPCiObIC!$B$2:$AG$43,MATCH($A57,BPCiObIC!$A$2:$A$43,0),MATCH(M$2,BPCiObIC!$B$1:$AG$1,0)))</f>
        <v>0</v>
      </c>
      <c r="N57" s="23">
        <f t="array" ref="N57">M57*(1+INDEX(BPCiObIC!$B$2:$AG$43,MATCH($A57,BPCiObIC!$A$2:$A$43,0),MATCH(N$2,BPCiObIC!$B$1:$AG$1,0)))</f>
        <v>0</v>
      </c>
      <c r="O57" s="23">
        <f t="array" ref="O57">N57*(1+INDEX(BPCiObIC!$B$2:$AG$43,MATCH($A57,BPCiObIC!$A$2:$A$43,0),MATCH(O$2,BPCiObIC!$B$1:$AG$1,0)))</f>
        <v>0</v>
      </c>
      <c r="P57" s="23">
        <f t="array" ref="P57">O57*(1+INDEX(BPCiObIC!$B$2:$AG$43,MATCH($A57,BPCiObIC!$A$2:$A$43,0),MATCH(P$2,BPCiObIC!$B$1:$AG$1,0)))</f>
        <v>0</v>
      </c>
      <c r="Q57" s="23">
        <f t="array" ref="Q57">P57*(1+INDEX(BPCiObIC!$B$2:$AG$43,MATCH($A57,BPCiObIC!$A$2:$A$43,0),MATCH(Q$2,BPCiObIC!$B$1:$AG$1,0)))</f>
        <v>0</v>
      </c>
      <c r="R57" s="23">
        <f t="array" ref="R57">Q57*(1+INDEX(BPCiObIC!$B$2:$AG$43,MATCH($A57,BPCiObIC!$A$2:$A$43,0),MATCH(R$2,BPCiObIC!$B$1:$AG$1,0)))</f>
        <v>0</v>
      </c>
      <c r="S57" s="23">
        <f t="array" ref="S57">R57*(1+INDEX(BPCiObIC!$B$2:$AG$43,MATCH($A57,BPCiObIC!$A$2:$A$43,0),MATCH(S$2,BPCiObIC!$B$1:$AG$1,0)))</f>
        <v>0</v>
      </c>
      <c r="T57" s="23">
        <f t="array" ref="T57">S57*(1+INDEX(BPCiObIC!$B$2:$AG$43,MATCH($A57,BPCiObIC!$A$2:$A$43,0),MATCH(T$2,BPCiObIC!$B$1:$AG$1,0)))</f>
        <v>0</v>
      </c>
      <c r="U57" s="23">
        <f t="array" ref="U57">T57*(1+INDEX(BPCiObIC!$B$2:$AG$43,MATCH($A57,BPCiObIC!$A$2:$A$43,0),MATCH(U$2,BPCiObIC!$B$1:$AG$1,0)))</f>
        <v>0</v>
      </c>
      <c r="V57" s="23">
        <f t="array" ref="V57">U57*(1+INDEX(BPCiObIC!$B$2:$AG$43,MATCH($A57,BPCiObIC!$A$2:$A$43,0),MATCH(V$2,BPCiObIC!$B$1:$AG$1,0)))</f>
        <v>0</v>
      </c>
      <c r="W57" s="23">
        <f t="array" ref="W57">V57*(1+INDEX(BPCiObIC!$B$2:$AG$43,MATCH($A57,BPCiObIC!$A$2:$A$43,0),MATCH(W$2,BPCiObIC!$B$1:$AG$1,0)))</f>
        <v>0</v>
      </c>
      <c r="X57" s="23">
        <f t="array" ref="X57">W57*(1+INDEX(BPCiObIC!$B$2:$AG$43,MATCH($A57,BPCiObIC!$A$2:$A$43,0),MATCH(X$2,BPCiObIC!$B$1:$AG$1,0)))</f>
        <v>0</v>
      </c>
      <c r="Y57" s="23">
        <f t="array" ref="Y57">X57*(1+INDEX(BPCiObIC!$B$2:$AG$43,MATCH($A57,BPCiObIC!$A$2:$A$43,0),MATCH(Y$2,BPCiObIC!$B$1:$AG$1,0)))</f>
        <v>0</v>
      </c>
      <c r="Z57" s="23">
        <f t="array" ref="Z57">Y57*(1+INDEX(BPCiObIC!$B$2:$AG$43,MATCH($A57,BPCiObIC!$A$2:$A$43,0),MATCH(Z$2,BPCiObIC!$B$1:$AG$1,0)))</f>
        <v>0</v>
      </c>
      <c r="AA57" s="23">
        <f t="array" ref="AA57">Z57*(1+INDEX(BPCiObIC!$B$2:$AG$43,MATCH($A57,BPCiObIC!$A$2:$A$43,0),MATCH(AA$2,BPCiObIC!$B$1:$AG$1,0)))</f>
        <v>0</v>
      </c>
      <c r="AB57" s="23">
        <f t="array" ref="AB57">AA57*(1+INDEX(BPCiObIC!$B$2:$AG$43,MATCH($A57,BPCiObIC!$A$2:$A$43,0),MATCH(AB$2,BPCiObIC!$B$1:$AG$1,0)))</f>
        <v>0</v>
      </c>
      <c r="AC57" s="23">
        <f t="array" ref="AC57">AB57*(1+INDEX(BPCiObIC!$B$2:$AG$43,MATCH($A57,BPCiObIC!$A$2:$A$43,0),MATCH(AC$2,BPCiObIC!$B$1:$AG$1,0)))</f>
        <v>0</v>
      </c>
      <c r="AD57" s="23">
        <f t="array" ref="AD57">AC57*(1+INDEX(BPCiObIC!$B$2:$AG$43,MATCH($A57,BPCiObIC!$A$2:$A$43,0),MATCH(AD$2,BPCiObIC!$B$1:$AG$1,0)))</f>
        <v>0</v>
      </c>
      <c r="AE57" s="23">
        <f t="array" ref="AE57">AD57*(1+INDEX(BPCiObIC!$B$2:$AG$43,MATCH($A57,BPCiObIC!$A$2:$A$43,0),MATCH(AE$2,BPCiObIC!$B$1:$AG$1,0)))</f>
        <v>0</v>
      </c>
      <c r="AF57" s="23">
        <f t="array" ref="AF57">AE57*(1+INDEX(BPCiObIC!$B$2:$AG$43,MATCH($A57,BPCiObIC!$A$2:$A$43,0),MATCH(AF$2,BPCiObIC!$B$1:$AG$1,0)))</f>
        <v>0</v>
      </c>
      <c r="AG57" s="23">
        <f t="array" ref="AG57">AF57*(1+INDEX(BPCiObIC!$B$2:$AG$43,MATCH($A57,BPCiObIC!$A$2:$A$43,0),MATCH(AG$2,BPCiObIC!$B$1:$AG$1,0)))</f>
        <v>0</v>
      </c>
      <c r="AH57" s="23">
        <f t="array" ref="AH57">AG57*(1+INDEX(BPCiObIC!$B$2:$AG$43,MATCH($A57,BPCiObIC!$A$2:$A$43,0),MATCH(AH$2,BPCiObIC!$B$1:$AG$1,0)))</f>
        <v>0</v>
      </c>
    </row>
    <row r="58" ht="15.75" customHeight="1">
      <c r="A58" s="3" t="s">
        <v>101</v>
      </c>
      <c r="B58" s="3" t="s">
        <v>86</v>
      </c>
      <c r="C58" s="3" t="s">
        <v>41</v>
      </c>
      <c r="D58" s="36">
        <f>SUM(SUMIFS('BIFUBC Output_energy'!G:G,'BIFUBC Output_energy'!A:A,B58,'BIFUBC Output_energy'!B:B,C58),SUMIFS('BIFUBC Output_nonenergy'!E:E,'BIFUBC Output_nonenergy'!A:A,B58,'BIFUBC Output_nonenergy'!B:B,C58))</f>
        <v>0</v>
      </c>
      <c r="E58" s="23">
        <f t="array" ref="E58">D58*(1+INDEX(BPCiObIC!$B$2:$AG$43,MATCH($A58,BPCiObIC!$A$2:$A$43,0),MATCH(E$2,BPCiObIC!$B$1:$AG$1,0)))</f>
        <v>0</v>
      </c>
      <c r="F58" s="23">
        <f t="array" ref="F58">E58*(1+INDEX(BPCiObIC!$B$2:$AG$43,MATCH($A58,BPCiObIC!$A$2:$A$43,0),MATCH(F$2,BPCiObIC!$B$1:$AG$1,0)))</f>
        <v>0</v>
      </c>
      <c r="G58" s="23">
        <f t="array" ref="G58">F58*(1+INDEX(BPCiObIC!$B$2:$AG$43,MATCH($A58,BPCiObIC!$A$2:$A$43,0),MATCH(G$2,BPCiObIC!$B$1:$AG$1,0)))</f>
        <v>0</v>
      </c>
      <c r="H58" s="23">
        <f t="array" ref="H58">G58*(1+INDEX(BPCiObIC!$B$2:$AG$43,MATCH($A58,BPCiObIC!$A$2:$A$43,0),MATCH(H$2,BPCiObIC!$B$1:$AG$1,0)))</f>
        <v>0</v>
      </c>
      <c r="I58" s="23">
        <f t="array" ref="I58">H58*(1+INDEX(BPCiObIC!$B$2:$AG$43,MATCH($A58,BPCiObIC!$A$2:$A$43,0),MATCH(I$2,BPCiObIC!$B$1:$AG$1,0)))</f>
        <v>0</v>
      </c>
      <c r="J58" s="23">
        <f t="array" ref="J58">I58*(1+INDEX(BPCiObIC!$B$2:$AG$43,MATCH($A58,BPCiObIC!$A$2:$A$43,0),MATCH(J$2,BPCiObIC!$B$1:$AG$1,0)))</f>
        <v>0</v>
      </c>
      <c r="K58" s="23">
        <f t="array" ref="K58">J58*(1+INDEX(BPCiObIC!$B$2:$AG$43,MATCH($A58,BPCiObIC!$A$2:$A$43,0),MATCH(K$2,BPCiObIC!$B$1:$AG$1,0)))</f>
        <v>0</v>
      </c>
      <c r="L58" s="23">
        <f t="array" ref="L58">K58*(1+INDEX(BPCiObIC!$B$2:$AG$43,MATCH($A58,BPCiObIC!$A$2:$A$43,0),MATCH(L$2,BPCiObIC!$B$1:$AG$1,0)))</f>
        <v>0</v>
      </c>
      <c r="M58" s="23">
        <f t="array" ref="M58">L58*(1+INDEX(BPCiObIC!$B$2:$AG$43,MATCH($A58,BPCiObIC!$A$2:$A$43,0),MATCH(M$2,BPCiObIC!$B$1:$AG$1,0)))</f>
        <v>0</v>
      </c>
      <c r="N58" s="23">
        <f t="array" ref="N58">M58*(1+INDEX(BPCiObIC!$B$2:$AG$43,MATCH($A58,BPCiObIC!$A$2:$A$43,0),MATCH(N$2,BPCiObIC!$B$1:$AG$1,0)))</f>
        <v>0</v>
      </c>
      <c r="O58" s="23">
        <f t="array" ref="O58">N58*(1+INDEX(BPCiObIC!$B$2:$AG$43,MATCH($A58,BPCiObIC!$A$2:$A$43,0),MATCH(O$2,BPCiObIC!$B$1:$AG$1,0)))</f>
        <v>0</v>
      </c>
      <c r="P58" s="23">
        <f t="array" ref="P58">O58*(1+INDEX(BPCiObIC!$B$2:$AG$43,MATCH($A58,BPCiObIC!$A$2:$A$43,0),MATCH(P$2,BPCiObIC!$B$1:$AG$1,0)))</f>
        <v>0</v>
      </c>
      <c r="Q58" s="23">
        <f t="array" ref="Q58">P58*(1+INDEX(BPCiObIC!$B$2:$AG$43,MATCH($A58,BPCiObIC!$A$2:$A$43,0),MATCH(Q$2,BPCiObIC!$B$1:$AG$1,0)))</f>
        <v>0</v>
      </c>
      <c r="R58" s="23">
        <f t="array" ref="R58">Q58*(1+INDEX(BPCiObIC!$B$2:$AG$43,MATCH($A58,BPCiObIC!$A$2:$A$43,0),MATCH(R$2,BPCiObIC!$B$1:$AG$1,0)))</f>
        <v>0</v>
      </c>
      <c r="S58" s="23">
        <f t="array" ref="S58">R58*(1+INDEX(BPCiObIC!$B$2:$AG$43,MATCH($A58,BPCiObIC!$A$2:$A$43,0),MATCH(S$2,BPCiObIC!$B$1:$AG$1,0)))</f>
        <v>0</v>
      </c>
      <c r="T58" s="23">
        <f t="array" ref="T58">S58*(1+INDEX(BPCiObIC!$B$2:$AG$43,MATCH($A58,BPCiObIC!$A$2:$A$43,0),MATCH(T$2,BPCiObIC!$B$1:$AG$1,0)))</f>
        <v>0</v>
      </c>
      <c r="U58" s="23">
        <f t="array" ref="U58">T58*(1+INDEX(BPCiObIC!$B$2:$AG$43,MATCH($A58,BPCiObIC!$A$2:$A$43,0),MATCH(U$2,BPCiObIC!$B$1:$AG$1,0)))</f>
        <v>0</v>
      </c>
      <c r="V58" s="23">
        <f t="array" ref="V58">U58*(1+INDEX(BPCiObIC!$B$2:$AG$43,MATCH($A58,BPCiObIC!$A$2:$A$43,0),MATCH(V$2,BPCiObIC!$B$1:$AG$1,0)))</f>
        <v>0</v>
      </c>
      <c r="W58" s="23">
        <f t="array" ref="W58">V58*(1+INDEX(BPCiObIC!$B$2:$AG$43,MATCH($A58,BPCiObIC!$A$2:$A$43,0),MATCH(W$2,BPCiObIC!$B$1:$AG$1,0)))</f>
        <v>0</v>
      </c>
      <c r="X58" s="23">
        <f t="array" ref="X58">W58*(1+INDEX(BPCiObIC!$B$2:$AG$43,MATCH($A58,BPCiObIC!$A$2:$A$43,0),MATCH(X$2,BPCiObIC!$B$1:$AG$1,0)))</f>
        <v>0</v>
      </c>
      <c r="Y58" s="23">
        <f t="array" ref="Y58">X58*(1+INDEX(BPCiObIC!$B$2:$AG$43,MATCH($A58,BPCiObIC!$A$2:$A$43,0),MATCH(Y$2,BPCiObIC!$B$1:$AG$1,0)))</f>
        <v>0</v>
      </c>
      <c r="Z58" s="23">
        <f t="array" ref="Z58">Y58*(1+INDEX(BPCiObIC!$B$2:$AG$43,MATCH($A58,BPCiObIC!$A$2:$A$43,0),MATCH(Z$2,BPCiObIC!$B$1:$AG$1,0)))</f>
        <v>0</v>
      </c>
      <c r="AA58" s="23">
        <f t="array" ref="AA58">Z58*(1+INDEX(BPCiObIC!$B$2:$AG$43,MATCH($A58,BPCiObIC!$A$2:$A$43,0),MATCH(AA$2,BPCiObIC!$B$1:$AG$1,0)))</f>
        <v>0</v>
      </c>
      <c r="AB58" s="23">
        <f t="array" ref="AB58">AA58*(1+INDEX(BPCiObIC!$B$2:$AG$43,MATCH($A58,BPCiObIC!$A$2:$A$43,0),MATCH(AB$2,BPCiObIC!$B$1:$AG$1,0)))</f>
        <v>0</v>
      </c>
      <c r="AC58" s="23">
        <f t="array" ref="AC58">AB58*(1+INDEX(BPCiObIC!$B$2:$AG$43,MATCH($A58,BPCiObIC!$A$2:$A$43,0),MATCH(AC$2,BPCiObIC!$B$1:$AG$1,0)))</f>
        <v>0</v>
      </c>
      <c r="AD58" s="23">
        <f t="array" ref="AD58">AC58*(1+INDEX(BPCiObIC!$B$2:$AG$43,MATCH($A58,BPCiObIC!$A$2:$A$43,0),MATCH(AD$2,BPCiObIC!$B$1:$AG$1,0)))</f>
        <v>0</v>
      </c>
      <c r="AE58" s="23">
        <f t="array" ref="AE58">AD58*(1+INDEX(BPCiObIC!$B$2:$AG$43,MATCH($A58,BPCiObIC!$A$2:$A$43,0),MATCH(AE$2,BPCiObIC!$B$1:$AG$1,0)))</f>
        <v>0</v>
      </c>
      <c r="AF58" s="23">
        <f t="array" ref="AF58">AE58*(1+INDEX(BPCiObIC!$B$2:$AG$43,MATCH($A58,BPCiObIC!$A$2:$A$43,0),MATCH(AF$2,BPCiObIC!$B$1:$AG$1,0)))</f>
        <v>0</v>
      </c>
      <c r="AG58" s="23">
        <f t="array" ref="AG58">AF58*(1+INDEX(BPCiObIC!$B$2:$AG$43,MATCH($A58,BPCiObIC!$A$2:$A$43,0),MATCH(AG$2,BPCiObIC!$B$1:$AG$1,0)))</f>
        <v>0</v>
      </c>
      <c r="AH58" s="23">
        <f t="array" ref="AH58">AG58*(1+INDEX(BPCiObIC!$B$2:$AG$43,MATCH($A58,BPCiObIC!$A$2:$A$43,0),MATCH(AH$2,BPCiObIC!$B$1:$AG$1,0)))</f>
        <v>0</v>
      </c>
    </row>
    <row r="59" ht="15.75" customHeight="1">
      <c r="A59" s="3" t="s">
        <v>102</v>
      </c>
      <c r="B59" s="3" t="s">
        <v>86</v>
      </c>
      <c r="C59" s="3" t="s">
        <v>45</v>
      </c>
      <c r="D59" s="36">
        <f>SUM(SUMIFS('BIFUBC Output_energy'!G:G,'BIFUBC Output_energy'!A:A,B59,'BIFUBC Output_energy'!B:B,C59),SUMIFS('BIFUBC Output_nonenergy'!E:E,'BIFUBC Output_nonenergy'!A:A,B59,'BIFUBC Output_nonenergy'!B:B,C59))</f>
        <v>0</v>
      </c>
      <c r="E59" s="23">
        <f t="array" ref="E59">D59*(1+INDEX(BPCiObIC!$B$2:$AG$43,MATCH($A59,BPCiObIC!$A$2:$A$43,0),MATCH(E$2,BPCiObIC!$B$1:$AG$1,0)))</f>
        <v>0</v>
      </c>
      <c r="F59" s="23">
        <f t="array" ref="F59">E59*(1+INDEX(BPCiObIC!$B$2:$AG$43,MATCH($A59,BPCiObIC!$A$2:$A$43,0),MATCH(F$2,BPCiObIC!$B$1:$AG$1,0)))</f>
        <v>0</v>
      </c>
      <c r="G59" s="23">
        <f t="array" ref="G59">F59*(1+INDEX(BPCiObIC!$B$2:$AG$43,MATCH($A59,BPCiObIC!$A$2:$A$43,0),MATCH(G$2,BPCiObIC!$B$1:$AG$1,0)))</f>
        <v>0</v>
      </c>
      <c r="H59" s="23">
        <f t="array" ref="H59">G59*(1+INDEX(BPCiObIC!$B$2:$AG$43,MATCH($A59,BPCiObIC!$A$2:$A$43,0),MATCH(H$2,BPCiObIC!$B$1:$AG$1,0)))</f>
        <v>0</v>
      </c>
      <c r="I59" s="23">
        <f t="array" ref="I59">H59*(1+INDEX(BPCiObIC!$B$2:$AG$43,MATCH($A59,BPCiObIC!$A$2:$A$43,0),MATCH(I$2,BPCiObIC!$B$1:$AG$1,0)))</f>
        <v>0</v>
      </c>
      <c r="J59" s="23">
        <f t="array" ref="J59">I59*(1+INDEX(BPCiObIC!$B$2:$AG$43,MATCH($A59,BPCiObIC!$A$2:$A$43,0),MATCH(J$2,BPCiObIC!$B$1:$AG$1,0)))</f>
        <v>0</v>
      </c>
      <c r="K59" s="23">
        <f t="array" ref="K59">J59*(1+INDEX(BPCiObIC!$B$2:$AG$43,MATCH($A59,BPCiObIC!$A$2:$A$43,0),MATCH(K$2,BPCiObIC!$B$1:$AG$1,0)))</f>
        <v>0</v>
      </c>
      <c r="L59" s="23">
        <f t="array" ref="L59">K59*(1+INDEX(BPCiObIC!$B$2:$AG$43,MATCH($A59,BPCiObIC!$A$2:$A$43,0),MATCH(L$2,BPCiObIC!$B$1:$AG$1,0)))</f>
        <v>0</v>
      </c>
      <c r="M59" s="23">
        <f t="array" ref="M59">L59*(1+INDEX(BPCiObIC!$B$2:$AG$43,MATCH($A59,BPCiObIC!$A$2:$A$43,0),MATCH(M$2,BPCiObIC!$B$1:$AG$1,0)))</f>
        <v>0</v>
      </c>
      <c r="N59" s="23">
        <f t="array" ref="N59">M59*(1+INDEX(BPCiObIC!$B$2:$AG$43,MATCH($A59,BPCiObIC!$A$2:$A$43,0),MATCH(N$2,BPCiObIC!$B$1:$AG$1,0)))</f>
        <v>0</v>
      </c>
      <c r="O59" s="23">
        <f t="array" ref="O59">N59*(1+INDEX(BPCiObIC!$B$2:$AG$43,MATCH($A59,BPCiObIC!$A$2:$A$43,0),MATCH(O$2,BPCiObIC!$B$1:$AG$1,0)))</f>
        <v>0</v>
      </c>
      <c r="P59" s="23">
        <f t="array" ref="P59">O59*(1+INDEX(BPCiObIC!$B$2:$AG$43,MATCH($A59,BPCiObIC!$A$2:$A$43,0),MATCH(P$2,BPCiObIC!$B$1:$AG$1,0)))</f>
        <v>0</v>
      </c>
      <c r="Q59" s="23">
        <f t="array" ref="Q59">P59*(1+INDEX(BPCiObIC!$B$2:$AG$43,MATCH($A59,BPCiObIC!$A$2:$A$43,0),MATCH(Q$2,BPCiObIC!$B$1:$AG$1,0)))</f>
        <v>0</v>
      </c>
      <c r="R59" s="23">
        <f t="array" ref="R59">Q59*(1+INDEX(BPCiObIC!$B$2:$AG$43,MATCH($A59,BPCiObIC!$A$2:$A$43,0),MATCH(R$2,BPCiObIC!$B$1:$AG$1,0)))</f>
        <v>0</v>
      </c>
      <c r="S59" s="23">
        <f t="array" ref="S59">R59*(1+INDEX(BPCiObIC!$B$2:$AG$43,MATCH($A59,BPCiObIC!$A$2:$A$43,0),MATCH(S$2,BPCiObIC!$B$1:$AG$1,0)))</f>
        <v>0</v>
      </c>
      <c r="T59" s="23">
        <f t="array" ref="T59">S59*(1+INDEX(BPCiObIC!$B$2:$AG$43,MATCH($A59,BPCiObIC!$A$2:$A$43,0),MATCH(T$2,BPCiObIC!$B$1:$AG$1,0)))</f>
        <v>0</v>
      </c>
      <c r="U59" s="23">
        <f t="array" ref="U59">T59*(1+INDEX(BPCiObIC!$B$2:$AG$43,MATCH($A59,BPCiObIC!$A$2:$A$43,0),MATCH(U$2,BPCiObIC!$B$1:$AG$1,0)))</f>
        <v>0</v>
      </c>
      <c r="V59" s="23">
        <f t="array" ref="V59">U59*(1+INDEX(BPCiObIC!$B$2:$AG$43,MATCH($A59,BPCiObIC!$A$2:$A$43,0),MATCH(V$2,BPCiObIC!$B$1:$AG$1,0)))</f>
        <v>0</v>
      </c>
      <c r="W59" s="23">
        <f t="array" ref="W59">V59*(1+INDEX(BPCiObIC!$B$2:$AG$43,MATCH($A59,BPCiObIC!$A$2:$A$43,0),MATCH(W$2,BPCiObIC!$B$1:$AG$1,0)))</f>
        <v>0</v>
      </c>
      <c r="X59" s="23">
        <f t="array" ref="X59">W59*(1+INDEX(BPCiObIC!$B$2:$AG$43,MATCH($A59,BPCiObIC!$A$2:$A$43,0),MATCH(X$2,BPCiObIC!$B$1:$AG$1,0)))</f>
        <v>0</v>
      </c>
      <c r="Y59" s="23">
        <f t="array" ref="Y59">X59*(1+INDEX(BPCiObIC!$B$2:$AG$43,MATCH($A59,BPCiObIC!$A$2:$A$43,0),MATCH(Y$2,BPCiObIC!$B$1:$AG$1,0)))</f>
        <v>0</v>
      </c>
      <c r="Z59" s="23">
        <f t="array" ref="Z59">Y59*(1+INDEX(BPCiObIC!$B$2:$AG$43,MATCH($A59,BPCiObIC!$A$2:$A$43,0),MATCH(Z$2,BPCiObIC!$B$1:$AG$1,0)))</f>
        <v>0</v>
      </c>
      <c r="AA59" s="23">
        <f t="array" ref="AA59">Z59*(1+INDEX(BPCiObIC!$B$2:$AG$43,MATCH($A59,BPCiObIC!$A$2:$A$43,0),MATCH(AA$2,BPCiObIC!$B$1:$AG$1,0)))</f>
        <v>0</v>
      </c>
      <c r="AB59" s="23">
        <f t="array" ref="AB59">AA59*(1+INDEX(BPCiObIC!$B$2:$AG$43,MATCH($A59,BPCiObIC!$A$2:$A$43,0),MATCH(AB$2,BPCiObIC!$B$1:$AG$1,0)))</f>
        <v>0</v>
      </c>
      <c r="AC59" s="23">
        <f t="array" ref="AC59">AB59*(1+INDEX(BPCiObIC!$B$2:$AG$43,MATCH($A59,BPCiObIC!$A$2:$A$43,0),MATCH(AC$2,BPCiObIC!$B$1:$AG$1,0)))</f>
        <v>0</v>
      </c>
      <c r="AD59" s="23">
        <f t="array" ref="AD59">AC59*(1+INDEX(BPCiObIC!$B$2:$AG$43,MATCH($A59,BPCiObIC!$A$2:$A$43,0),MATCH(AD$2,BPCiObIC!$B$1:$AG$1,0)))</f>
        <v>0</v>
      </c>
      <c r="AE59" s="23">
        <f t="array" ref="AE59">AD59*(1+INDEX(BPCiObIC!$B$2:$AG$43,MATCH($A59,BPCiObIC!$A$2:$A$43,0),MATCH(AE$2,BPCiObIC!$B$1:$AG$1,0)))</f>
        <v>0</v>
      </c>
      <c r="AF59" s="23">
        <f t="array" ref="AF59">AE59*(1+INDEX(BPCiObIC!$B$2:$AG$43,MATCH($A59,BPCiObIC!$A$2:$A$43,0),MATCH(AF$2,BPCiObIC!$B$1:$AG$1,0)))</f>
        <v>0</v>
      </c>
      <c r="AG59" s="23">
        <f t="array" ref="AG59">AF59*(1+INDEX(BPCiObIC!$B$2:$AG$43,MATCH($A59,BPCiObIC!$A$2:$A$43,0),MATCH(AG$2,BPCiObIC!$B$1:$AG$1,0)))</f>
        <v>0</v>
      </c>
      <c r="AH59" s="23">
        <f t="array" ref="AH59">AG59*(1+INDEX(BPCiObIC!$B$2:$AG$43,MATCH($A59,BPCiObIC!$A$2:$A$43,0),MATCH(AH$2,BPCiObIC!$B$1:$AG$1,0)))</f>
        <v>0</v>
      </c>
    </row>
    <row r="60" ht="15.75" customHeight="1">
      <c r="A60" s="3" t="s">
        <v>103</v>
      </c>
      <c r="B60" s="3" t="s">
        <v>86</v>
      </c>
      <c r="C60" s="3" t="s">
        <v>47</v>
      </c>
      <c r="D60" s="36">
        <f>SUM(SUMIFS('BIFUBC Output_energy'!G:G,'BIFUBC Output_energy'!A:A,B60,'BIFUBC Output_energy'!B:B,C60),SUMIFS('BIFUBC Output_nonenergy'!E:E,'BIFUBC Output_nonenergy'!A:A,B60,'BIFUBC Output_nonenergy'!B:B,C60))</f>
        <v>0</v>
      </c>
      <c r="E60" s="23">
        <f t="array" ref="E60">D60*(1+INDEX(BPCiObIC!$B$2:$AG$43,MATCH($A60,BPCiObIC!$A$2:$A$43,0),MATCH(E$2,BPCiObIC!$B$1:$AG$1,0)))</f>
        <v>0</v>
      </c>
      <c r="F60" s="23">
        <f t="array" ref="F60">E60*(1+INDEX(BPCiObIC!$B$2:$AG$43,MATCH($A60,BPCiObIC!$A$2:$A$43,0),MATCH(F$2,BPCiObIC!$B$1:$AG$1,0)))</f>
        <v>0</v>
      </c>
      <c r="G60" s="23">
        <f t="array" ref="G60">F60*(1+INDEX(BPCiObIC!$B$2:$AG$43,MATCH($A60,BPCiObIC!$A$2:$A$43,0),MATCH(G$2,BPCiObIC!$B$1:$AG$1,0)))</f>
        <v>0</v>
      </c>
      <c r="H60" s="23">
        <f t="array" ref="H60">G60*(1+INDEX(BPCiObIC!$B$2:$AG$43,MATCH($A60,BPCiObIC!$A$2:$A$43,0),MATCH(H$2,BPCiObIC!$B$1:$AG$1,0)))</f>
        <v>0</v>
      </c>
      <c r="I60" s="23">
        <f t="array" ref="I60">H60*(1+INDEX(BPCiObIC!$B$2:$AG$43,MATCH($A60,BPCiObIC!$A$2:$A$43,0),MATCH(I$2,BPCiObIC!$B$1:$AG$1,0)))</f>
        <v>0</v>
      </c>
      <c r="J60" s="23">
        <f t="array" ref="J60">I60*(1+INDEX(BPCiObIC!$B$2:$AG$43,MATCH($A60,BPCiObIC!$A$2:$A$43,0),MATCH(J$2,BPCiObIC!$B$1:$AG$1,0)))</f>
        <v>0</v>
      </c>
      <c r="K60" s="23">
        <f t="array" ref="K60">J60*(1+INDEX(BPCiObIC!$B$2:$AG$43,MATCH($A60,BPCiObIC!$A$2:$A$43,0),MATCH(K$2,BPCiObIC!$B$1:$AG$1,0)))</f>
        <v>0</v>
      </c>
      <c r="L60" s="23">
        <f t="array" ref="L60">K60*(1+INDEX(BPCiObIC!$B$2:$AG$43,MATCH($A60,BPCiObIC!$A$2:$A$43,0),MATCH(L$2,BPCiObIC!$B$1:$AG$1,0)))</f>
        <v>0</v>
      </c>
      <c r="M60" s="23">
        <f t="array" ref="M60">L60*(1+INDEX(BPCiObIC!$B$2:$AG$43,MATCH($A60,BPCiObIC!$A$2:$A$43,0),MATCH(M$2,BPCiObIC!$B$1:$AG$1,0)))</f>
        <v>0</v>
      </c>
      <c r="N60" s="23">
        <f t="array" ref="N60">M60*(1+INDEX(BPCiObIC!$B$2:$AG$43,MATCH($A60,BPCiObIC!$A$2:$A$43,0),MATCH(N$2,BPCiObIC!$B$1:$AG$1,0)))</f>
        <v>0</v>
      </c>
      <c r="O60" s="23">
        <f t="array" ref="O60">N60*(1+INDEX(BPCiObIC!$B$2:$AG$43,MATCH($A60,BPCiObIC!$A$2:$A$43,0),MATCH(O$2,BPCiObIC!$B$1:$AG$1,0)))</f>
        <v>0</v>
      </c>
      <c r="P60" s="23">
        <f t="array" ref="P60">O60*(1+INDEX(BPCiObIC!$B$2:$AG$43,MATCH($A60,BPCiObIC!$A$2:$A$43,0),MATCH(P$2,BPCiObIC!$B$1:$AG$1,0)))</f>
        <v>0</v>
      </c>
      <c r="Q60" s="23">
        <f t="array" ref="Q60">P60*(1+INDEX(BPCiObIC!$B$2:$AG$43,MATCH($A60,BPCiObIC!$A$2:$A$43,0),MATCH(Q$2,BPCiObIC!$B$1:$AG$1,0)))</f>
        <v>0</v>
      </c>
      <c r="R60" s="23">
        <f t="array" ref="R60">Q60*(1+INDEX(BPCiObIC!$B$2:$AG$43,MATCH($A60,BPCiObIC!$A$2:$A$43,0),MATCH(R$2,BPCiObIC!$B$1:$AG$1,0)))</f>
        <v>0</v>
      </c>
      <c r="S60" s="23">
        <f t="array" ref="S60">R60*(1+INDEX(BPCiObIC!$B$2:$AG$43,MATCH($A60,BPCiObIC!$A$2:$A$43,0),MATCH(S$2,BPCiObIC!$B$1:$AG$1,0)))</f>
        <v>0</v>
      </c>
      <c r="T60" s="23">
        <f t="array" ref="T60">S60*(1+INDEX(BPCiObIC!$B$2:$AG$43,MATCH($A60,BPCiObIC!$A$2:$A$43,0),MATCH(T$2,BPCiObIC!$B$1:$AG$1,0)))</f>
        <v>0</v>
      </c>
      <c r="U60" s="23">
        <f t="array" ref="U60">T60*(1+INDEX(BPCiObIC!$B$2:$AG$43,MATCH($A60,BPCiObIC!$A$2:$A$43,0),MATCH(U$2,BPCiObIC!$B$1:$AG$1,0)))</f>
        <v>0</v>
      </c>
      <c r="V60" s="23">
        <f t="array" ref="V60">U60*(1+INDEX(BPCiObIC!$B$2:$AG$43,MATCH($A60,BPCiObIC!$A$2:$A$43,0),MATCH(V$2,BPCiObIC!$B$1:$AG$1,0)))</f>
        <v>0</v>
      </c>
      <c r="W60" s="23">
        <f t="array" ref="W60">V60*(1+INDEX(BPCiObIC!$B$2:$AG$43,MATCH($A60,BPCiObIC!$A$2:$A$43,0),MATCH(W$2,BPCiObIC!$B$1:$AG$1,0)))</f>
        <v>0</v>
      </c>
      <c r="X60" s="23">
        <f t="array" ref="X60">W60*(1+INDEX(BPCiObIC!$B$2:$AG$43,MATCH($A60,BPCiObIC!$A$2:$A$43,0),MATCH(X$2,BPCiObIC!$B$1:$AG$1,0)))</f>
        <v>0</v>
      </c>
      <c r="Y60" s="23">
        <f t="array" ref="Y60">X60*(1+INDEX(BPCiObIC!$B$2:$AG$43,MATCH($A60,BPCiObIC!$A$2:$A$43,0),MATCH(Y$2,BPCiObIC!$B$1:$AG$1,0)))</f>
        <v>0</v>
      </c>
      <c r="Z60" s="23">
        <f t="array" ref="Z60">Y60*(1+INDEX(BPCiObIC!$B$2:$AG$43,MATCH($A60,BPCiObIC!$A$2:$A$43,0),MATCH(Z$2,BPCiObIC!$B$1:$AG$1,0)))</f>
        <v>0</v>
      </c>
      <c r="AA60" s="23">
        <f t="array" ref="AA60">Z60*(1+INDEX(BPCiObIC!$B$2:$AG$43,MATCH($A60,BPCiObIC!$A$2:$A$43,0),MATCH(AA$2,BPCiObIC!$B$1:$AG$1,0)))</f>
        <v>0</v>
      </c>
      <c r="AB60" s="23">
        <f t="array" ref="AB60">AA60*(1+INDEX(BPCiObIC!$B$2:$AG$43,MATCH($A60,BPCiObIC!$A$2:$A$43,0),MATCH(AB$2,BPCiObIC!$B$1:$AG$1,0)))</f>
        <v>0</v>
      </c>
      <c r="AC60" s="23">
        <f t="array" ref="AC60">AB60*(1+INDEX(BPCiObIC!$B$2:$AG$43,MATCH($A60,BPCiObIC!$A$2:$A$43,0),MATCH(AC$2,BPCiObIC!$B$1:$AG$1,0)))</f>
        <v>0</v>
      </c>
      <c r="AD60" s="23">
        <f t="array" ref="AD60">AC60*(1+INDEX(BPCiObIC!$B$2:$AG$43,MATCH($A60,BPCiObIC!$A$2:$A$43,0),MATCH(AD$2,BPCiObIC!$B$1:$AG$1,0)))</f>
        <v>0</v>
      </c>
      <c r="AE60" s="23">
        <f t="array" ref="AE60">AD60*(1+INDEX(BPCiObIC!$B$2:$AG$43,MATCH($A60,BPCiObIC!$A$2:$A$43,0),MATCH(AE$2,BPCiObIC!$B$1:$AG$1,0)))</f>
        <v>0</v>
      </c>
      <c r="AF60" s="23">
        <f t="array" ref="AF60">AE60*(1+INDEX(BPCiObIC!$B$2:$AG$43,MATCH($A60,BPCiObIC!$A$2:$A$43,0),MATCH(AF$2,BPCiObIC!$B$1:$AG$1,0)))</f>
        <v>0</v>
      </c>
      <c r="AG60" s="23">
        <f t="array" ref="AG60">AF60*(1+INDEX(BPCiObIC!$B$2:$AG$43,MATCH($A60,BPCiObIC!$A$2:$A$43,0),MATCH(AG$2,BPCiObIC!$B$1:$AG$1,0)))</f>
        <v>0</v>
      </c>
      <c r="AH60" s="23">
        <f t="array" ref="AH60">AG60*(1+INDEX(BPCiObIC!$B$2:$AG$43,MATCH($A60,BPCiObIC!$A$2:$A$43,0),MATCH(AH$2,BPCiObIC!$B$1:$AG$1,0)))</f>
        <v>0</v>
      </c>
    </row>
    <row r="61" ht="15.75" customHeight="1">
      <c r="A61" s="3" t="s">
        <v>104</v>
      </c>
      <c r="B61" s="3" t="s">
        <v>86</v>
      </c>
      <c r="C61" s="3" t="s">
        <v>50</v>
      </c>
      <c r="D61" s="36">
        <f>SUM(SUMIFS('BIFUBC Output_energy'!G:G,'BIFUBC Output_energy'!A:A,B61,'BIFUBC Output_energy'!B:B,C61),SUMIFS('BIFUBC Output_nonenergy'!E:E,'BIFUBC Output_nonenergy'!A:A,B61,'BIFUBC Output_nonenergy'!B:B,C61))</f>
        <v>34895119744000</v>
      </c>
      <c r="E61" s="23">
        <f t="array" ref="E61">D61*(1+INDEX(BPCiObIC!$B$2:$AG$43,MATCH($A61,BPCiObIC!$A$2:$A$43,0),MATCH(E$2,BPCiObIC!$B$1:$AG$1,0)))</f>
        <v>36467101472943</v>
      </c>
      <c r="F61" s="23">
        <f t="array" ref="F61">E61*(1+INDEX(BPCiObIC!$B$2:$AG$43,MATCH($A61,BPCiObIC!$A$2:$A$43,0),MATCH(F$2,BPCiObIC!$B$1:$AG$1,0)))</f>
        <v>38039083201886</v>
      </c>
      <c r="G61" s="23">
        <f t="array" ref="G61">F61*(1+INDEX(BPCiObIC!$B$2:$AG$43,MATCH($A61,BPCiObIC!$A$2:$A$43,0),MATCH(G$2,BPCiObIC!$B$1:$AG$1,0)))</f>
        <v>39611064930829</v>
      </c>
      <c r="H61" s="23">
        <f t="array" ref="H61">G61*(1+INDEX(BPCiObIC!$B$2:$AG$43,MATCH($A61,BPCiObIC!$A$2:$A$43,0),MATCH(H$2,BPCiObIC!$B$1:$AG$1,0)))</f>
        <v>41183046659772</v>
      </c>
      <c r="I61" s="23">
        <f t="array" ref="I61">H61*(1+INDEX(BPCiObIC!$B$2:$AG$43,MATCH($A61,BPCiObIC!$A$2:$A$43,0),MATCH(I$2,BPCiObIC!$B$1:$AG$1,0)))</f>
        <v>42755028388716</v>
      </c>
      <c r="J61" s="23">
        <f t="array" ref="J61">I61*(1+INDEX(BPCiObIC!$B$2:$AG$43,MATCH($A61,BPCiObIC!$A$2:$A$43,0),MATCH(J$2,BPCiObIC!$B$1:$AG$1,0)))</f>
        <v>44327010117658</v>
      </c>
      <c r="K61" s="23">
        <f t="array" ref="K61">J61*(1+INDEX(BPCiObIC!$B$2:$AG$43,MATCH($A61,BPCiObIC!$A$2:$A$43,0),MATCH(K$2,BPCiObIC!$B$1:$AG$1,0)))</f>
        <v>45898991846602</v>
      </c>
      <c r="L61" s="23">
        <f t="array" ref="L61">K61*(1+INDEX(BPCiObIC!$B$2:$AG$43,MATCH($A61,BPCiObIC!$A$2:$A$43,0),MATCH(L$2,BPCiObIC!$B$1:$AG$1,0)))</f>
        <v>47470973575544</v>
      </c>
      <c r="M61" s="23">
        <f t="array" ref="M61">L61*(1+INDEX(BPCiObIC!$B$2:$AG$43,MATCH($A61,BPCiObIC!$A$2:$A$43,0),MATCH(M$2,BPCiObIC!$B$1:$AG$1,0)))</f>
        <v>49042955304488</v>
      </c>
      <c r="N61" s="23">
        <f t="array" ref="N61">M61*(1+INDEX(BPCiObIC!$B$2:$AG$43,MATCH($A61,BPCiObIC!$A$2:$A$43,0),MATCH(N$2,BPCiObIC!$B$1:$AG$1,0)))</f>
        <v>50614937033431</v>
      </c>
      <c r="O61" s="23">
        <f t="array" ref="O61">N61*(1+INDEX(BPCiObIC!$B$2:$AG$43,MATCH($A61,BPCiObIC!$A$2:$A$43,0),MATCH(O$2,BPCiObIC!$B$1:$AG$1,0)))</f>
        <v>52186918762374</v>
      </c>
      <c r="P61" s="23">
        <f t="array" ref="P61">O61*(1+INDEX(BPCiObIC!$B$2:$AG$43,MATCH($A61,BPCiObIC!$A$2:$A$43,0),MATCH(P$2,BPCiObIC!$B$1:$AG$1,0)))</f>
        <v>53758900491317</v>
      </c>
      <c r="Q61" s="23">
        <f t="array" ref="Q61">P61*(1+INDEX(BPCiObIC!$B$2:$AG$43,MATCH($A61,BPCiObIC!$A$2:$A$43,0),MATCH(Q$2,BPCiObIC!$B$1:$AG$1,0)))</f>
        <v>55330882220260</v>
      </c>
      <c r="R61" s="23">
        <f t="array" ref="R61">Q61*(1+INDEX(BPCiObIC!$B$2:$AG$43,MATCH($A61,BPCiObIC!$A$2:$A$43,0),MATCH(R$2,BPCiObIC!$B$1:$AG$1,0)))</f>
        <v>56902863949203</v>
      </c>
      <c r="S61" s="23">
        <f t="array" ref="S61">R61*(1+INDEX(BPCiObIC!$B$2:$AG$43,MATCH($A61,BPCiObIC!$A$2:$A$43,0),MATCH(S$2,BPCiObIC!$B$1:$AG$1,0)))</f>
        <v>58474845678146</v>
      </c>
      <c r="T61" s="23">
        <f t="array" ref="T61">S61*(1+INDEX(BPCiObIC!$B$2:$AG$43,MATCH($A61,BPCiObIC!$A$2:$A$43,0),MATCH(T$2,BPCiObIC!$B$1:$AG$1,0)))</f>
        <v>60046827407089</v>
      </c>
      <c r="U61" s="23">
        <f t="array" ref="U61">T61*(1+INDEX(BPCiObIC!$B$2:$AG$43,MATCH($A61,BPCiObIC!$A$2:$A$43,0),MATCH(U$2,BPCiObIC!$B$1:$AG$1,0)))</f>
        <v>61618809136032</v>
      </c>
      <c r="V61" s="23">
        <f t="array" ref="V61">U61*(1+INDEX(BPCiObIC!$B$2:$AG$43,MATCH($A61,BPCiObIC!$A$2:$A$43,0),MATCH(V$2,BPCiObIC!$B$1:$AG$1,0)))</f>
        <v>63190790864976</v>
      </c>
      <c r="W61" s="23">
        <f t="array" ref="W61">V61*(1+INDEX(BPCiObIC!$B$2:$AG$43,MATCH($A61,BPCiObIC!$A$2:$A$43,0),MATCH(W$2,BPCiObIC!$B$1:$AG$1,0)))</f>
        <v>64762772593918</v>
      </c>
      <c r="X61" s="23">
        <f t="array" ref="X61">W61*(1+INDEX(BPCiObIC!$B$2:$AG$43,MATCH($A61,BPCiObIC!$A$2:$A$43,0),MATCH(X$2,BPCiObIC!$B$1:$AG$1,0)))</f>
        <v>66334754322862</v>
      </c>
      <c r="Y61" s="23">
        <f t="array" ref="Y61">X61*(1+INDEX(BPCiObIC!$B$2:$AG$43,MATCH($A61,BPCiObIC!$A$2:$A$43,0),MATCH(Y$2,BPCiObIC!$B$1:$AG$1,0)))</f>
        <v>67906736051804</v>
      </c>
      <c r="Z61" s="23">
        <f t="array" ref="Z61">Y61*(1+INDEX(BPCiObIC!$B$2:$AG$43,MATCH($A61,BPCiObIC!$A$2:$A$43,0),MATCH(Z$2,BPCiObIC!$B$1:$AG$1,0)))</f>
        <v>69478717780748</v>
      </c>
      <c r="AA61" s="23">
        <f t="array" ref="AA61">Z61*(1+INDEX(BPCiObIC!$B$2:$AG$43,MATCH($A61,BPCiObIC!$A$2:$A$43,0),MATCH(AA$2,BPCiObIC!$B$1:$AG$1,0)))</f>
        <v>71050699509691</v>
      </c>
      <c r="AB61" s="23">
        <f t="array" ref="AB61">AA61*(1+INDEX(BPCiObIC!$B$2:$AG$43,MATCH($A61,BPCiObIC!$A$2:$A$43,0),MATCH(AB$2,BPCiObIC!$B$1:$AG$1,0)))</f>
        <v>72622681238634</v>
      </c>
      <c r="AC61" s="23">
        <f t="array" ref="AC61">AB61*(1+INDEX(BPCiObIC!$B$2:$AG$43,MATCH($A61,BPCiObIC!$A$2:$A$43,0),MATCH(AC$2,BPCiObIC!$B$1:$AG$1,0)))</f>
        <v>74194662967577</v>
      </c>
      <c r="AD61" s="23">
        <f t="array" ref="AD61">AC61*(1+INDEX(BPCiObIC!$B$2:$AG$43,MATCH($A61,BPCiObIC!$A$2:$A$43,0),MATCH(AD$2,BPCiObIC!$B$1:$AG$1,0)))</f>
        <v>75766644696520</v>
      </c>
      <c r="AE61" s="23">
        <f t="array" ref="AE61">AD61*(1+INDEX(BPCiObIC!$B$2:$AG$43,MATCH($A61,BPCiObIC!$A$2:$A$43,0),MATCH(AE$2,BPCiObIC!$B$1:$AG$1,0)))</f>
        <v>77338626425463</v>
      </c>
      <c r="AF61" s="23">
        <f t="array" ref="AF61">AE61*(1+INDEX(BPCiObIC!$B$2:$AG$43,MATCH($A61,BPCiObIC!$A$2:$A$43,0),MATCH(AF$2,BPCiObIC!$B$1:$AG$1,0)))</f>
        <v>78910608154406</v>
      </c>
      <c r="AG61" s="23">
        <f t="array" ref="AG61">AF61*(1+INDEX(BPCiObIC!$B$2:$AG$43,MATCH($A61,BPCiObIC!$A$2:$A$43,0),MATCH(AG$2,BPCiObIC!$B$1:$AG$1,0)))</f>
        <v>80482589883349</v>
      </c>
      <c r="AH61" s="23">
        <f t="array" ref="AH61">AG61*(1+INDEX(BPCiObIC!$B$2:$AG$43,MATCH($A61,BPCiObIC!$A$2:$A$43,0),MATCH(AH$2,BPCiObIC!$B$1:$AG$1,0)))</f>
        <v>82054571612292</v>
      </c>
    </row>
    <row r="62" ht="15.75" customHeight="1">
      <c r="A62" s="3" t="s">
        <v>105</v>
      </c>
      <c r="B62" s="3" t="s">
        <v>86</v>
      </c>
      <c r="C62" s="3" t="s">
        <v>106</v>
      </c>
      <c r="D62" s="36">
        <f>SUM(SUMIFS('BIFUBC Output_energy'!G:G,'BIFUBC Output_energy'!A:A,B62,'BIFUBC Output_energy'!B:B,C62),SUMIFS('BIFUBC Output_nonenergy'!E:E,'BIFUBC Output_nonenergy'!A:A,B62,'BIFUBC Output_nonenergy'!B:B,C62))</f>
        <v>257602536192000</v>
      </c>
      <c r="E62" s="23">
        <f t="array" ref="E62">D62*(1+INDEX(BPCiObIC!$B$2:$AG$43,MATCH($A62,BPCiObIC!$A$2:$A$43,0),MATCH(E$2,BPCiObIC!$B$1:$AG$1,0)))</f>
        <v>269172052288920</v>
      </c>
      <c r="F62" s="23">
        <f t="array" ref="F62">E62*(1+INDEX(BPCiObIC!$B$2:$AG$43,MATCH($A62,BPCiObIC!$A$2:$A$43,0),MATCH(F$2,BPCiObIC!$B$1:$AG$1,0)))</f>
        <v>280741568385844</v>
      </c>
      <c r="G62" s="23">
        <f t="array" ref="G62">F62*(1+INDEX(BPCiObIC!$B$2:$AG$43,MATCH($A62,BPCiObIC!$A$2:$A$43,0),MATCH(G$2,BPCiObIC!$B$1:$AG$1,0)))</f>
        <v>292311084482769</v>
      </c>
      <c r="H62" s="23">
        <f t="array" ref="H62">G62*(1+INDEX(BPCiObIC!$B$2:$AG$43,MATCH($A62,BPCiObIC!$A$2:$A$43,0),MATCH(H$2,BPCiObIC!$B$1:$AG$1,0)))</f>
        <v>303880600579688</v>
      </c>
      <c r="I62" s="23">
        <f t="array" ref="I62">H62*(1+INDEX(BPCiObIC!$B$2:$AG$43,MATCH($A62,BPCiObIC!$A$2:$A$43,0),MATCH(I$2,BPCiObIC!$B$1:$AG$1,0)))</f>
        <v>315450116676613</v>
      </c>
      <c r="J62" s="23">
        <f t="array" ref="J62">I62*(1+INDEX(BPCiObIC!$B$2:$AG$43,MATCH($A62,BPCiObIC!$A$2:$A$43,0),MATCH(J$2,BPCiObIC!$B$1:$AG$1,0)))</f>
        <v>327019632773537</v>
      </c>
      <c r="K62" s="23">
        <f t="array" ref="K62">J62*(1+INDEX(BPCiObIC!$B$2:$AG$43,MATCH($A62,BPCiObIC!$A$2:$A$43,0),MATCH(K$2,BPCiObIC!$B$1:$AG$1,0)))</f>
        <v>338589148870457</v>
      </c>
      <c r="L62" s="23">
        <f t="array" ref="L62">K62*(1+INDEX(BPCiObIC!$B$2:$AG$43,MATCH($A62,BPCiObIC!$A$2:$A$43,0),MATCH(L$2,BPCiObIC!$B$1:$AG$1,0)))</f>
        <v>350158664967381</v>
      </c>
      <c r="M62" s="23">
        <f t="array" ref="M62">L62*(1+INDEX(BPCiObIC!$B$2:$AG$43,MATCH($A62,BPCiObIC!$A$2:$A$43,0),MATCH(M$2,BPCiObIC!$B$1:$AG$1,0)))</f>
        <v>361728181064306</v>
      </c>
      <c r="N62" s="23">
        <f t="array" ref="N62">M62*(1+INDEX(BPCiObIC!$B$2:$AG$43,MATCH($A62,BPCiObIC!$A$2:$A$43,0),MATCH(N$2,BPCiObIC!$B$1:$AG$1,0)))</f>
        <v>373297697161225</v>
      </c>
      <c r="O62" s="23">
        <f t="array" ref="O62">N62*(1+INDEX(BPCiObIC!$B$2:$AG$43,MATCH($A62,BPCiObIC!$A$2:$A$43,0),MATCH(O$2,BPCiObIC!$B$1:$AG$1,0)))</f>
        <v>384867213258150</v>
      </c>
      <c r="P62" s="23">
        <f t="array" ref="P62">O62*(1+INDEX(BPCiObIC!$B$2:$AG$43,MATCH($A62,BPCiObIC!$A$2:$A$43,0),MATCH(P$2,BPCiObIC!$B$1:$AG$1,0)))</f>
        <v>396436729355069</v>
      </c>
      <c r="Q62" s="23">
        <f t="array" ref="Q62">P62*(1+INDEX(BPCiObIC!$B$2:$AG$43,MATCH($A62,BPCiObIC!$A$2:$A$43,0),MATCH(Q$2,BPCiObIC!$B$1:$AG$1,0)))</f>
        <v>408006245451994</v>
      </c>
      <c r="R62" s="23">
        <f t="array" ref="R62">Q62*(1+INDEX(BPCiObIC!$B$2:$AG$43,MATCH($A62,BPCiObIC!$A$2:$A$43,0),MATCH(R$2,BPCiObIC!$B$1:$AG$1,0)))</f>
        <v>419575761548918</v>
      </c>
      <c r="S62" s="23">
        <f t="array" ref="S62">R62*(1+INDEX(BPCiObIC!$B$2:$AG$43,MATCH($A62,BPCiObIC!$A$2:$A$43,0),MATCH(S$2,BPCiObIC!$B$1:$AG$1,0)))</f>
        <v>431145277645838</v>
      </c>
      <c r="T62" s="23">
        <f t="array" ref="T62">S62*(1+INDEX(BPCiObIC!$B$2:$AG$43,MATCH($A62,BPCiObIC!$A$2:$A$43,0),MATCH(T$2,BPCiObIC!$B$1:$AG$1,0)))</f>
        <v>442714793742762</v>
      </c>
      <c r="U62" s="23">
        <f t="array" ref="U62">T62*(1+INDEX(BPCiObIC!$B$2:$AG$43,MATCH($A62,BPCiObIC!$A$2:$A$43,0),MATCH(U$2,BPCiObIC!$B$1:$AG$1,0)))</f>
        <v>454284309839687</v>
      </c>
      <c r="V62" s="23">
        <f t="array" ref="V62">U62*(1+INDEX(BPCiObIC!$B$2:$AG$43,MATCH($A62,BPCiObIC!$A$2:$A$43,0),MATCH(V$2,BPCiObIC!$B$1:$AG$1,0)))</f>
        <v>465853825936606</v>
      </c>
      <c r="W62" s="23">
        <f t="array" ref="W62">V62*(1+INDEX(BPCiObIC!$B$2:$AG$43,MATCH($A62,BPCiObIC!$A$2:$A$43,0),MATCH(W$2,BPCiObIC!$B$1:$AG$1,0)))</f>
        <v>477423342033531</v>
      </c>
      <c r="X62" s="23">
        <f t="array" ref="X62">W62*(1+INDEX(BPCiObIC!$B$2:$AG$43,MATCH($A62,BPCiObIC!$A$2:$A$43,0),MATCH(X$2,BPCiObIC!$B$1:$AG$1,0)))</f>
        <v>488992858130456</v>
      </c>
      <c r="Y62" s="23">
        <f t="array" ref="Y62">X62*(1+INDEX(BPCiObIC!$B$2:$AG$43,MATCH($A62,BPCiObIC!$A$2:$A$43,0),MATCH(Y$2,BPCiObIC!$B$1:$AG$1,0)))</f>
        <v>500562374227375</v>
      </c>
      <c r="Z62" s="23">
        <f t="array" ref="Z62">Y62*(1+INDEX(BPCiObIC!$B$2:$AG$43,MATCH($A62,BPCiObIC!$A$2:$A$43,0),MATCH(Z$2,BPCiObIC!$B$1:$AG$1,0)))</f>
        <v>512131890324300</v>
      </c>
      <c r="AA62" s="23">
        <f t="array" ref="AA62">Z62*(1+INDEX(BPCiObIC!$B$2:$AG$43,MATCH($A62,BPCiObIC!$A$2:$A$43,0),MATCH(AA$2,BPCiObIC!$B$1:$AG$1,0)))</f>
        <v>523701406421224</v>
      </c>
      <c r="AB62" s="23">
        <f t="array" ref="AB62">AA62*(1+INDEX(BPCiObIC!$B$2:$AG$43,MATCH($A62,BPCiObIC!$A$2:$A$43,0),MATCH(AB$2,BPCiObIC!$B$1:$AG$1,0)))</f>
        <v>535270922518144</v>
      </c>
      <c r="AC62" s="23">
        <f t="array" ref="AC62">AB62*(1+INDEX(BPCiObIC!$B$2:$AG$43,MATCH($A62,BPCiObIC!$A$2:$A$43,0),MATCH(AC$2,BPCiObIC!$B$1:$AG$1,0)))</f>
        <v>546840438615068</v>
      </c>
      <c r="AD62" s="23">
        <f t="array" ref="AD62">AC62*(1+INDEX(BPCiObIC!$B$2:$AG$43,MATCH($A62,BPCiObIC!$A$2:$A$43,0),MATCH(AD$2,BPCiObIC!$B$1:$AG$1,0)))</f>
        <v>558409954711993</v>
      </c>
      <c r="AE62" s="23">
        <f t="array" ref="AE62">AD62*(1+INDEX(BPCiObIC!$B$2:$AG$43,MATCH($A62,BPCiObIC!$A$2:$A$43,0),MATCH(AE$2,BPCiObIC!$B$1:$AG$1,0)))</f>
        <v>569979470808912</v>
      </c>
      <c r="AF62" s="23">
        <f t="array" ref="AF62">AE62*(1+INDEX(BPCiObIC!$B$2:$AG$43,MATCH($A62,BPCiObIC!$A$2:$A$43,0),MATCH(AF$2,BPCiObIC!$B$1:$AG$1,0)))</f>
        <v>581548986905837</v>
      </c>
      <c r="AG62" s="23">
        <f t="array" ref="AG62">AF62*(1+INDEX(BPCiObIC!$B$2:$AG$43,MATCH($A62,BPCiObIC!$A$2:$A$43,0),MATCH(AG$2,BPCiObIC!$B$1:$AG$1,0)))</f>
        <v>593118503002762</v>
      </c>
      <c r="AH62" s="23">
        <f t="array" ref="AH62">AG62*(1+INDEX(BPCiObIC!$B$2:$AG$43,MATCH($A62,BPCiObIC!$A$2:$A$43,0),MATCH(AH$2,BPCiObIC!$B$1:$AG$1,0)))</f>
        <v>604688019099681</v>
      </c>
    </row>
    <row r="63" ht="15.75" customHeight="1">
      <c r="A63" s="3" t="s">
        <v>107</v>
      </c>
      <c r="B63" s="3" t="s">
        <v>86</v>
      </c>
      <c r="C63" s="3" t="s">
        <v>108</v>
      </c>
      <c r="D63" s="36">
        <f>SUM(SUMIFS('BIFUBC Output_energy'!G:G,'BIFUBC Output_energy'!A:A,B63,'BIFUBC Output_energy'!B:B,C63),SUMIFS('BIFUBC Output_nonenergy'!E:E,'BIFUBC Output_nonenergy'!A:A,B63,'BIFUBC Output_nonenergy'!B:B,C63))</f>
        <v>0</v>
      </c>
      <c r="E63" s="23">
        <f t="array" ref="E63">D63*(1+INDEX(BPCiObIC!$B$2:$AG$43,MATCH($A63,BPCiObIC!$A$2:$A$43,0),MATCH(E$2,BPCiObIC!$B$1:$AG$1,0)))</f>
        <v>0</v>
      </c>
      <c r="F63" s="23">
        <f t="array" ref="F63">E63*(1+INDEX(BPCiObIC!$B$2:$AG$43,MATCH($A63,BPCiObIC!$A$2:$A$43,0),MATCH(F$2,BPCiObIC!$B$1:$AG$1,0)))</f>
        <v>0</v>
      </c>
      <c r="G63" s="23">
        <f t="array" ref="G63">F63*(1+INDEX(BPCiObIC!$B$2:$AG$43,MATCH($A63,BPCiObIC!$A$2:$A$43,0),MATCH(G$2,BPCiObIC!$B$1:$AG$1,0)))</f>
        <v>0</v>
      </c>
      <c r="H63" s="23">
        <f t="array" ref="H63">G63*(1+INDEX(BPCiObIC!$B$2:$AG$43,MATCH($A63,BPCiObIC!$A$2:$A$43,0),MATCH(H$2,BPCiObIC!$B$1:$AG$1,0)))</f>
        <v>0</v>
      </c>
      <c r="I63" s="23">
        <f t="array" ref="I63">H63*(1+INDEX(BPCiObIC!$B$2:$AG$43,MATCH($A63,BPCiObIC!$A$2:$A$43,0),MATCH(I$2,BPCiObIC!$B$1:$AG$1,0)))</f>
        <v>0</v>
      </c>
      <c r="J63" s="23">
        <f t="array" ref="J63">I63*(1+INDEX(BPCiObIC!$B$2:$AG$43,MATCH($A63,BPCiObIC!$A$2:$A$43,0),MATCH(J$2,BPCiObIC!$B$1:$AG$1,0)))</f>
        <v>0</v>
      </c>
      <c r="K63" s="23">
        <f t="array" ref="K63">J63*(1+INDEX(BPCiObIC!$B$2:$AG$43,MATCH($A63,BPCiObIC!$A$2:$A$43,0),MATCH(K$2,BPCiObIC!$B$1:$AG$1,0)))</f>
        <v>0</v>
      </c>
      <c r="L63" s="23">
        <f t="array" ref="L63">K63*(1+INDEX(BPCiObIC!$B$2:$AG$43,MATCH($A63,BPCiObIC!$A$2:$A$43,0),MATCH(L$2,BPCiObIC!$B$1:$AG$1,0)))</f>
        <v>0</v>
      </c>
      <c r="M63" s="23">
        <f t="array" ref="M63">L63*(1+INDEX(BPCiObIC!$B$2:$AG$43,MATCH($A63,BPCiObIC!$A$2:$A$43,0),MATCH(M$2,BPCiObIC!$B$1:$AG$1,0)))</f>
        <v>0</v>
      </c>
      <c r="N63" s="23">
        <f t="array" ref="N63">M63*(1+INDEX(BPCiObIC!$B$2:$AG$43,MATCH($A63,BPCiObIC!$A$2:$A$43,0),MATCH(N$2,BPCiObIC!$B$1:$AG$1,0)))</f>
        <v>0</v>
      </c>
      <c r="O63" s="23">
        <f t="array" ref="O63">N63*(1+INDEX(BPCiObIC!$B$2:$AG$43,MATCH($A63,BPCiObIC!$A$2:$A$43,0),MATCH(O$2,BPCiObIC!$B$1:$AG$1,0)))</f>
        <v>0</v>
      </c>
      <c r="P63" s="23">
        <f t="array" ref="P63">O63*(1+INDEX(BPCiObIC!$B$2:$AG$43,MATCH($A63,BPCiObIC!$A$2:$A$43,0),MATCH(P$2,BPCiObIC!$B$1:$AG$1,0)))</f>
        <v>0</v>
      </c>
      <c r="Q63" s="23">
        <f t="array" ref="Q63">P63*(1+INDEX(BPCiObIC!$B$2:$AG$43,MATCH($A63,BPCiObIC!$A$2:$A$43,0),MATCH(Q$2,BPCiObIC!$B$1:$AG$1,0)))</f>
        <v>0</v>
      </c>
      <c r="R63" s="23">
        <f t="array" ref="R63">Q63*(1+INDEX(BPCiObIC!$B$2:$AG$43,MATCH($A63,BPCiObIC!$A$2:$A$43,0),MATCH(R$2,BPCiObIC!$B$1:$AG$1,0)))</f>
        <v>0</v>
      </c>
      <c r="S63" s="23">
        <f t="array" ref="S63">R63*(1+INDEX(BPCiObIC!$B$2:$AG$43,MATCH($A63,BPCiObIC!$A$2:$A$43,0),MATCH(S$2,BPCiObIC!$B$1:$AG$1,0)))</f>
        <v>0</v>
      </c>
      <c r="T63" s="23">
        <f t="array" ref="T63">S63*(1+INDEX(BPCiObIC!$B$2:$AG$43,MATCH($A63,BPCiObIC!$A$2:$A$43,0),MATCH(T$2,BPCiObIC!$B$1:$AG$1,0)))</f>
        <v>0</v>
      </c>
      <c r="U63" s="23">
        <f t="array" ref="U63">T63*(1+INDEX(BPCiObIC!$B$2:$AG$43,MATCH($A63,BPCiObIC!$A$2:$A$43,0),MATCH(U$2,BPCiObIC!$B$1:$AG$1,0)))</f>
        <v>0</v>
      </c>
      <c r="V63" s="23">
        <f t="array" ref="V63">U63*(1+INDEX(BPCiObIC!$B$2:$AG$43,MATCH($A63,BPCiObIC!$A$2:$A$43,0),MATCH(V$2,BPCiObIC!$B$1:$AG$1,0)))</f>
        <v>0</v>
      </c>
      <c r="W63" s="23">
        <f t="array" ref="W63">V63*(1+INDEX(BPCiObIC!$B$2:$AG$43,MATCH($A63,BPCiObIC!$A$2:$A$43,0),MATCH(W$2,BPCiObIC!$B$1:$AG$1,0)))</f>
        <v>0</v>
      </c>
      <c r="X63" s="23">
        <f t="array" ref="X63">W63*(1+INDEX(BPCiObIC!$B$2:$AG$43,MATCH($A63,BPCiObIC!$A$2:$A$43,0),MATCH(X$2,BPCiObIC!$B$1:$AG$1,0)))</f>
        <v>0</v>
      </c>
      <c r="Y63" s="23">
        <f t="array" ref="Y63">X63*(1+INDEX(BPCiObIC!$B$2:$AG$43,MATCH($A63,BPCiObIC!$A$2:$A$43,0),MATCH(Y$2,BPCiObIC!$B$1:$AG$1,0)))</f>
        <v>0</v>
      </c>
      <c r="Z63" s="23">
        <f t="array" ref="Z63">Y63*(1+INDEX(BPCiObIC!$B$2:$AG$43,MATCH($A63,BPCiObIC!$A$2:$A$43,0),MATCH(Z$2,BPCiObIC!$B$1:$AG$1,0)))</f>
        <v>0</v>
      </c>
      <c r="AA63" s="23">
        <f t="array" ref="AA63">Z63*(1+INDEX(BPCiObIC!$B$2:$AG$43,MATCH($A63,BPCiObIC!$A$2:$A$43,0),MATCH(AA$2,BPCiObIC!$B$1:$AG$1,0)))</f>
        <v>0</v>
      </c>
      <c r="AB63" s="23">
        <f t="array" ref="AB63">AA63*(1+INDEX(BPCiObIC!$B$2:$AG$43,MATCH($A63,BPCiObIC!$A$2:$A$43,0),MATCH(AB$2,BPCiObIC!$B$1:$AG$1,0)))</f>
        <v>0</v>
      </c>
      <c r="AC63" s="23">
        <f t="array" ref="AC63">AB63*(1+INDEX(BPCiObIC!$B$2:$AG$43,MATCH($A63,BPCiObIC!$A$2:$A$43,0),MATCH(AC$2,BPCiObIC!$B$1:$AG$1,0)))</f>
        <v>0</v>
      </c>
      <c r="AD63" s="23">
        <f t="array" ref="AD63">AC63*(1+INDEX(BPCiObIC!$B$2:$AG$43,MATCH($A63,BPCiObIC!$A$2:$A$43,0),MATCH(AD$2,BPCiObIC!$B$1:$AG$1,0)))</f>
        <v>0</v>
      </c>
      <c r="AE63" s="23">
        <f t="array" ref="AE63">AD63*(1+INDEX(BPCiObIC!$B$2:$AG$43,MATCH($A63,BPCiObIC!$A$2:$A$43,0),MATCH(AE$2,BPCiObIC!$B$1:$AG$1,0)))</f>
        <v>0</v>
      </c>
      <c r="AF63" s="23">
        <f t="array" ref="AF63">AE63*(1+INDEX(BPCiObIC!$B$2:$AG$43,MATCH($A63,BPCiObIC!$A$2:$A$43,0),MATCH(AF$2,BPCiObIC!$B$1:$AG$1,0)))</f>
        <v>0</v>
      </c>
      <c r="AG63" s="23">
        <f t="array" ref="AG63">AF63*(1+INDEX(BPCiObIC!$B$2:$AG$43,MATCH($A63,BPCiObIC!$A$2:$A$43,0),MATCH(AG$2,BPCiObIC!$B$1:$AG$1,0)))</f>
        <v>0</v>
      </c>
      <c r="AH63" s="23">
        <f t="array" ref="AH63">AG63*(1+INDEX(BPCiObIC!$B$2:$AG$43,MATCH($A63,BPCiObIC!$A$2:$A$43,0),MATCH(AH$2,BPCiObIC!$B$1:$AG$1,0)))</f>
        <v>0</v>
      </c>
    </row>
    <row r="64" ht="15.75" customHeight="1">
      <c r="A64" s="3" t="s">
        <v>109</v>
      </c>
      <c r="B64" s="3" t="s">
        <v>86</v>
      </c>
      <c r="C64" s="3" t="s">
        <v>110</v>
      </c>
      <c r="D64" s="36">
        <f>SUM(SUMIFS('BIFUBC Output_energy'!G:G,'BIFUBC Output_energy'!A:A,B64,'BIFUBC Output_energy'!B:B,C64),SUMIFS('BIFUBC Output_nonenergy'!E:E,'BIFUBC Output_nonenergy'!A:A,B64,'BIFUBC Output_nonenergy'!B:B,C64))</f>
        <v>0</v>
      </c>
      <c r="E64" s="23">
        <f t="array" ref="E64">D64*(1+INDEX(BPCiObIC!$B$2:$AG$43,MATCH($A64,BPCiObIC!$A$2:$A$43,0),MATCH(E$2,BPCiObIC!$B$1:$AG$1,0)))</f>
        <v>0</v>
      </c>
      <c r="F64" s="23">
        <f t="array" ref="F64">E64*(1+INDEX(BPCiObIC!$B$2:$AG$43,MATCH($A64,BPCiObIC!$A$2:$A$43,0),MATCH(F$2,BPCiObIC!$B$1:$AG$1,0)))</f>
        <v>0</v>
      </c>
      <c r="G64" s="23">
        <f t="array" ref="G64">F64*(1+INDEX(BPCiObIC!$B$2:$AG$43,MATCH($A64,BPCiObIC!$A$2:$A$43,0),MATCH(G$2,BPCiObIC!$B$1:$AG$1,0)))</f>
        <v>0</v>
      </c>
      <c r="H64" s="23">
        <f t="array" ref="H64">G64*(1+INDEX(BPCiObIC!$B$2:$AG$43,MATCH($A64,BPCiObIC!$A$2:$A$43,0),MATCH(H$2,BPCiObIC!$B$1:$AG$1,0)))</f>
        <v>0</v>
      </c>
      <c r="I64" s="23">
        <f t="array" ref="I64">H64*(1+INDEX(BPCiObIC!$B$2:$AG$43,MATCH($A64,BPCiObIC!$A$2:$A$43,0),MATCH(I$2,BPCiObIC!$B$1:$AG$1,0)))</f>
        <v>0</v>
      </c>
      <c r="J64" s="23">
        <f t="array" ref="J64">I64*(1+INDEX(BPCiObIC!$B$2:$AG$43,MATCH($A64,BPCiObIC!$A$2:$A$43,0),MATCH(J$2,BPCiObIC!$B$1:$AG$1,0)))</f>
        <v>0</v>
      </c>
      <c r="K64" s="23">
        <f t="array" ref="K64">J64*(1+INDEX(BPCiObIC!$B$2:$AG$43,MATCH($A64,BPCiObIC!$A$2:$A$43,0),MATCH(K$2,BPCiObIC!$B$1:$AG$1,0)))</f>
        <v>0</v>
      </c>
      <c r="L64" s="23">
        <f t="array" ref="L64">K64*(1+INDEX(BPCiObIC!$B$2:$AG$43,MATCH($A64,BPCiObIC!$A$2:$A$43,0),MATCH(L$2,BPCiObIC!$B$1:$AG$1,0)))</f>
        <v>0</v>
      </c>
      <c r="M64" s="23">
        <f t="array" ref="M64">L64*(1+INDEX(BPCiObIC!$B$2:$AG$43,MATCH($A64,BPCiObIC!$A$2:$A$43,0),MATCH(M$2,BPCiObIC!$B$1:$AG$1,0)))</f>
        <v>0</v>
      </c>
      <c r="N64" s="23">
        <f t="array" ref="N64">M64*(1+INDEX(BPCiObIC!$B$2:$AG$43,MATCH($A64,BPCiObIC!$A$2:$A$43,0),MATCH(N$2,BPCiObIC!$B$1:$AG$1,0)))</f>
        <v>0</v>
      </c>
      <c r="O64" s="23">
        <f t="array" ref="O64">N64*(1+INDEX(BPCiObIC!$B$2:$AG$43,MATCH($A64,BPCiObIC!$A$2:$A$43,0),MATCH(O$2,BPCiObIC!$B$1:$AG$1,0)))</f>
        <v>0</v>
      </c>
      <c r="P64" s="23">
        <f t="array" ref="P64">O64*(1+INDEX(BPCiObIC!$B$2:$AG$43,MATCH($A64,BPCiObIC!$A$2:$A$43,0),MATCH(P$2,BPCiObIC!$B$1:$AG$1,0)))</f>
        <v>0</v>
      </c>
      <c r="Q64" s="23">
        <f t="array" ref="Q64">P64*(1+INDEX(BPCiObIC!$B$2:$AG$43,MATCH($A64,BPCiObIC!$A$2:$A$43,0),MATCH(Q$2,BPCiObIC!$B$1:$AG$1,0)))</f>
        <v>0</v>
      </c>
      <c r="R64" s="23">
        <f t="array" ref="R64">Q64*(1+INDEX(BPCiObIC!$B$2:$AG$43,MATCH($A64,BPCiObIC!$A$2:$A$43,0),MATCH(R$2,BPCiObIC!$B$1:$AG$1,0)))</f>
        <v>0</v>
      </c>
      <c r="S64" s="23">
        <f t="array" ref="S64">R64*(1+INDEX(BPCiObIC!$B$2:$AG$43,MATCH($A64,BPCiObIC!$A$2:$A$43,0),MATCH(S$2,BPCiObIC!$B$1:$AG$1,0)))</f>
        <v>0</v>
      </c>
      <c r="T64" s="23">
        <f t="array" ref="T64">S64*(1+INDEX(BPCiObIC!$B$2:$AG$43,MATCH($A64,BPCiObIC!$A$2:$A$43,0),MATCH(T$2,BPCiObIC!$B$1:$AG$1,0)))</f>
        <v>0</v>
      </c>
      <c r="U64" s="23">
        <f t="array" ref="U64">T64*(1+INDEX(BPCiObIC!$B$2:$AG$43,MATCH($A64,BPCiObIC!$A$2:$A$43,0),MATCH(U$2,BPCiObIC!$B$1:$AG$1,0)))</f>
        <v>0</v>
      </c>
      <c r="V64" s="23">
        <f t="array" ref="V64">U64*(1+INDEX(BPCiObIC!$B$2:$AG$43,MATCH($A64,BPCiObIC!$A$2:$A$43,0),MATCH(V$2,BPCiObIC!$B$1:$AG$1,0)))</f>
        <v>0</v>
      </c>
      <c r="W64" s="23">
        <f t="array" ref="W64">V64*(1+INDEX(BPCiObIC!$B$2:$AG$43,MATCH($A64,BPCiObIC!$A$2:$A$43,0),MATCH(W$2,BPCiObIC!$B$1:$AG$1,0)))</f>
        <v>0</v>
      </c>
      <c r="X64" s="23">
        <f t="array" ref="X64">W64*(1+INDEX(BPCiObIC!$B$2:$AG$43,MATCH($A64,BPCiObIC!$A$2:$A$43,0),MATCH(X$2,BPCiObIC!$B$1:$AG$1,0)))</f>
        <v>0</v>
      </c>
      <c r="Y64" s="23">
        <f t="array" ref="Y64">X64*(1+INDEX(BPCiObIC!$B$2:$AG$43,MATCH($A64,BPCiObIC!$A$2:$A$43,0),MATCH(Y$2,BPCiObIC!$B$1:$AG$1,0)))</f>
        <v>0</v>
      </c>
      <c r="Z64" s="23">
        <f t="array" ref="Z64">Y64*(1+INDEX(BPCiObIC!$B$2:$AG$43,MATCH($A64,BPCiObIC!$A$2:$A$43,0),MATCH(Z$2,BPCiObIC!$B$1:$AG$1,0)))</f>
        <v>0</v>
      </c>
      <c r="AA64" s="23">
        <f t="array" ref="AA64">Z64*(1+INDEX(BPCiObIC!$B$2:$AG$43,MATCH($A64,BPCiObIC!$A$2:$A$43,0),MATCH(AA$2,BPCiObIC!$B$1:$AG$1,0)))</f>
        <v>0</v>
      </c>
      <c r="AB64" s="23">
        <f t="array" ref="AB64">AA64*(1+INDEX(BPCiObIC!$B$2:$AG$43,MATCH($A64,BPCiObIC!$A$2:$A$43,0),MATCH(AB$2,BPCiObIC!$B$1:$AG$1,0)))</f>
        <v>0</v>
      </c>
      <c r="AC64" s="23">
        <f t="array" ref="AC64">AB64*(1+INDEX(BPCiObIC!$B$2:$AG$43,MATCH($A64,BPCiObIC!$A$2:$A$43,0),MATCH(AC$2,BPCiObIC!$B$1:$AG$1,0)))</f>
        <v>0</v>
      </c>
      <c r="AD64" s="23">
        <f t="array" ref="AD64">AC64*(1+INDEX(BPCiObIC!$B$2:$AG$43,MATCH($A64,BPCiObIC!$A$2:$A$43,0),MATCH(AD$2,BPCiObIC!$B$1:$AG$1,0)))</f>
        <v>0</v>
      </c>
      <c r="AE64" s="23">
        <f t="array" ref="AE64">AD64*(1+INDEX(BPCiObIC!$B$2:$AG$43,MATCH($A64,BPCiObIC!$A$2:$A$43,0),MATCH(AE$2,BPCiObIC!$B$1:$AG$1,0)))</f>
        <v>0</v>
      </c>
      <c r="AF64" s="23">
        <f t="array" ref="AF64">AE64*(1+INDEX(BPCiObIC!$B$2:$AG$43,MATCH($A64,BPCiObIC!$A$2:$A$43,0),MATCH(AF$2,BPCiObIC!$B$1:$AG$1,0)))</f>
        <v>0</v>
      </c>
      <c r="AG64" s="23">
        <f t="array" ref="AG64">AF64*(1+INDEX(BPCiObIC!$B$2:$AG$43,MATCH($A64,BPCiObIC!$A$2:$A$43,0),MATCH(AG$2,BPCiObIC!$B$1:$AG$1,0)))</f>
        <v>0</v>
      </c>
      <c r="AH64" s="23">
        <f t="array" ref="AH64">AG64*(1+INDEX(BPCiObIC!$B$2:$AG$43,MATCH($A64,BPCiObIC!$A$2:$A$43,0),MATCH(AH$2,BPCiObIC!$B$1:$AG$1,0)))</f>
        <v>0</v>
      </c>
    </row>
    <row r="65" ht="15.75" customHeight="1">
      <c r="A65" s="3" t="s">
        <v>111</v>
      </c>
      <c r="B65" s="3" t="s">
        <v>86</v>
      </c>
      <c r="C65" s="3" t="s">
        <v>112</v>
      </c>
      <c r="D65" s="36">
        <f>SUM(SUMIFS('BIFUBC Output_energy'!G:G,'BIFUBC Output_energy'!A:A,B65,'BIFUBC Output_energy'!B:B,C65),SUMIFS('BIFUBC Output_nonenergy'!E:E,'BIFUBC Output_nonenergy'!A:A,B65,'BIFUBC Output_nonenergy'!B:B,C65))</f>
        <v>0</v>
      </c>
      <c r="E65" s="23">
        <f t="array" ref="E65">D65*(1+INDEX(BPCiObIC!$B$2:$AG$43,MATCH($A65,BPCiObIC!$A$2:$A$43,0),MATCH(E$2,BPCiObIC!$B$1:$AG$1,0)))</f>
        <v>0</v>
      </c>
      <c r="F65" s="23">
        <f t="array" ref="F65">E65*(1+INDEX(BPCiObIC!$B$2:$AG$43,MATCH($A65,BPCiObIC!$A$2:$A$43,0),MATCH(F$2,BPCiObIC!$B$1:$AG$1,0)))</f>
        <v>0</v>
      </c>
      <c r="G65" s="23">
        <f t="array" ref="G65">F65*(1+INDEX(BPCiObIC!$B$2:$AG$43,MATCH($A65,BPCiObIC!$A$2:$A$43,0),MATCH(G$2,BPCiObIC!$B$1:$AG$1,0)))</f>
        <v>0</v>
      </c>
      <c r="H65" s="23">
        <f t="array" ref="H65">G65*(1+INDEX(BPCiObIC!$B$2:$AG$43,MATCH($A65,BPCiObIC!$A$2:$A$43,0),MATCH(H$2,BPCiObIC!$B$1:$AG$1,0)))</f>
        <v>0</v>
      </c>
      <c r="I65" s="23">
        <f t="array" ref="I65">H65*(1+INDEX(BPCiObIC!$B$2:$AG$43,MATCH($A65,BPCiObIC!$A$2:$A$43,0),MATCH(I$2,BPCiObIC!$B$1:$AG$1,0)))</f>
        <v>0</v>
      </c>
      <c r="J65" s="23">
        <f t="array" ref="J65">I65*(1+INDEX(BPCiObIC!$B$2:$AG$43,MATCH($A65,BPCiObIC!$A$2:$A$43,0),MATCH(J$2,BPCiObIC!$B$1:$AG$1,0)))</f>
        <v>0</v>
      </c>
      <c r="K65" s="23">
        <f t="array" ref="K65">J65*(1+INDEX(BPCiObIC!$B$2:$AG$43,MATCH($A65,BPCiObIC!$A$2:$A$43,0),MATCH(K$2,BPCiObIC!$B$1:$AG$1,0)))</f>
        <v>0</v>
      </c>
      <c r="L65" s="23">
        <f t="array" ref="L65">K65*(1+INDEX(BPCiObIC!$B$2:$AG$43,MATCH($A65,BPCiObIC!$A$2:$A$43,0),MATCH(L$2,BPCiObIC!$B$1:$AG$1,0)))</f>
        <v>0</v>
      </c>
      <c r="M65" s="23">
        <f t="array" ref="M65">L65*(1+INDEX(BPCiObIC!$B$2:$AG$43,MATCH($A65,BPCiObIC!$A$2:$A$43,0),MATCH(M$2,BPCiObIC!$B$1:$AG$1,0)))</f>
        <v>0</v>
      </c>
      <c r="N65" s="23">
        <f t="array" ref="N65">M65*(1+INDEX(BPCiObIC!$B$2:$AG$43,MATCH($A65,BPCiObIC!$A$2:$A$43,0),MATCH(N$2,BPCiObIC!$B$1:$AG$1,0)))</f>
        <v>0</v>
      </c>
      <c r="O65" s="23">
        <f t="array" ref="O65">N65*(1+INDEX(BPCiObIC!$B$2:$AG$43,MATCH($A65,BPCiObIC!$A$2:$A$43,0),MATCH(O$2,BPCiObIC!$B$1:$AG$1,0)))</f>
        <v>0</v>
      </c>
      <c r="P65" s="23">
        <f t="array" ref="P65">O65*(1+INDEX(BPCiObIC!$B$2:$AG$43,MATCH($A65,BPCiObIC!$A$2:$A$43,0),MATCH(P$2,BPCiObIC!$B$1:$AG$1,0)))</f>
        <v>0</v>
      </c>
      <c r="Q65" s="23">
        <f t="array" ref="Q65">P65*(1+INDEX(BPCiObIC!$B$2:$AG$43,MATCH($A65,BPCiObIC!$A$2:$A$43,0),MATCH(Q$2,BPCiObIC!$B$1:$AG$1,0)))</f>
        <v>0</v>
      </c>
      <c r="R65" s="23">
        <f t="array" ref="R65">Q65*(1+INDEX(BPCiObIC!$B$2:$AG$43,MATCH($A65,BPCiObIC!$A$2:$A$43,0),MATCH(R$2,BPCiObIC!$B$1:$AG$1,0)))</f>
        <v>0</v>
      </c>
      <c r="S65" s="23">
        <f t="array" ref="S65">R65*(1+INDEX(BPCiObIC!$B$2:$AG$43,MATCH($A65,BPCiObIC!$A$2:$A$43,0),MATCH(S$2,BPCiObIC!$B$1:$AG$1,0)))</f>
        <v>0</v>
      </c>
      <c r="T65" s="23">
        <f t="array" ref="T65">S65*(1+INDEX(BPCiObIC!$B$2:$AG$43,MATCH($A65,BPCiObIC!$A$2:$A$43,0),MATCH(T$2,BPCiObIC!$B$1:$AG$1,0)))</f>
        <v>0</v>
      </c>
      <c r="U65" s="23">
        <f t="array" ref="U65">T65*(1+INDEX(BPCiObIC!$B$2:$AG$43,MATCH($A65,BPCiObIC!$A$2:$A$43,0),MATCH(U$2,BPCiObIC!$B$1:$AG$1,0)))</f>
        <v>0</v>
      </c>
      <c r="V65" s="23">
        <f t="array" ref="V65">U65*(1+INDEX(BPCiObIC!$B$2:$AG$43,MATCH($A65,BPCiObIC!$A$2:$A$43,0),MATCH(V$2,BPCiObIC!$B$1:$AG$1,0)))</f>
        <v>0</v>
      </c>
      <c r="W65" s="23">
        <f t="array" ref="W65">V65*(1+INDEX(BPCiObIC!$B$2:$AG$43,MATCH($A65,BPCiObIC!$A$2:$A$43,0),MATCH(W$2,BPCiObIC!$B$1:$AG$1,0)))</f>
        <v>0</v>
      </c>
      <c r="X65" s="23">
        <f t="array" ref="X65">W65*(1+INDEX(BPCiObIC!$B$2:$AG$43,MATCH($A65,BPCiObIC!$A$2:$A$43,0),MATCH(X$2,BPCiObIC!$B$1:$AG$1,0)))</f>
        <v>0</v>
      </c>
      <c r="Y65" s="23">
        <f t="array" ref="Y65">X65*(1+INDEX(BPCiObIC!$B$2:$AG$43,MATCH($A65,BPCiObIC!$A$2:$A$43,0),MATCH(Y$2,BPCiObIC!$B$1:$AG$1,0)))</f>
        <v>0</v>
      </c>
      <c r="Z65" s="23">
        <f t="array" ref="Z65">Y65*(1+INDEX(BPCiObIC!$B$2:$AG$43,MATCH($A65,BPCiObIC!$A$2:$A$43,0),MATCH(Z$2,BPCiObIC!$B$1:$AG$1,0)))</f>
        <v>0</v>
      </c>
      <c r="AA65" s="23">
        <f t="array" ref="AA65">Z65*(1+INDEX(BPCiObIC!$B$2:$AG$43,MATCH($A65,BPCiObIC!$A$2:$A$43,0),MATCH(AA$2,BPCiObIC!$B$1:$AG$1,0)))</f>
        <v>0</v>
      </c>
      <c r="AB65" s="23">
        <f t="array" ref="AB65">AA65*(1+INDEX(BPCiObIC!$B$2:$AG$43,MATCH($A65,BPCiObIC!$A$2:$A$43,0),MATCH(AB$2,BPCiObIC!$B$1:$AG$1,0)))</f>
        <v>0</v>
      </c>
      <c r="AC65" s="23">
        <f t="array" ref="AC65">AB65*(1+INDEX(BPCiObIC!$B$2:$AG$43,MATCH($A65,BPCiObIC!$A$2:$A$43,0),MATCH(AC$2,BPCiObIC!$B$1:$AG$1,0)))</f>
        <v>0</v>
      </c>
      <c r="AD65" s="23">
        <f t="array" ref="AD65">AC65*(1+INDEX(BPCiObIC!$B$2:$AG$43,MATCH($A65,BPCiObIC!$A$2:$A$43,0),MATCH(AD$2,BPCiObIC!$B$1:$AG$1,0)))</f>
        <v>0</v>
      </c>
      <c r="AE65" s="23">
        <f t="array" ref="AE65">AD65*(1+INDEX(BPCiObIC!$B$2:$AG$43,MATCH($A65,BPCiObIC!$A$2:$A$43,0),MATCH(AE$2,BPCiObIC!$B$1:$AG$1,0)))</f>
        <v>0</v>
      </c>
      <c r="AF65" s="23">
        <f t="array" ref="AF65">AE65*(1+INDEX(BPCiObIC!$B$2:$AG$43,MATCH($A65,BPCiObIC!$A$2:$A$43,0),MATCH(AF$2,BPCiObIC!$B$1:$AG$1,0)))</f>
        <v>0</v>
      </c>
      <c r="AG65" s="23">
        <f t="array" ref="AG65">AF65*(1+INDEX(BPCiObIC!$B$2:$AG$43,MATCH($A65,BPCiObIC!$A$2:$A$43,0),MATCH(AG$2,BPCiObIC!$B$1:$AG$1,0)))</f>
        <v>0</v>
      </c>
      <c r="AH65" s="23">
        <f t="array" ref="AH65">AG65*(1+INDEX(BPCiObIC!$B$2:$AG$43,MATCH($A65,BPCiObIC!$A$2:$A$43,0),MATCH(AH$2,BPCiObIC!$B$1:$AG$1,0)))</f>
        <v>0</v>
      </c>
    </row>
    <row r="66" ht="15.75" customHeight="1">
      <c r="A66" s="3" t="s">
        <v>113</v>
      </c>
      <c r="B66" s="3" t="s">
        <v>86</v>
      </c>
      <c r="C66" s="3" t="s">
        <v>59</v>
      </c>
      <c r="D66" s="36">
        <f>SUM(SUMIFS('BIFUBC Output_energy'!G:G,'BIFUBC Output_energy'!A:A,B66,'BIFUBC Output_energy'!B:B,C66),SUMIFS('BIFUBC Output_nonenergy'!E:E,'BIFUBC Output_nonenergy'!A:A,B66,'BIFUBC Output_nonenergy'!B:B,C66))</f>
        <v>9297111296000</v>
      </c>
      <c r="E66" s="23">
        <f t="array" ref="E66">D66*(1+INDEX(BPCiObIC!$B$2:$AG$43,MATCH($A66,BPCiObIC!$A$2:$A$43,0),MATCH(E$2,BPCiObIC!$B$1:$AG$1,0)))</f>
        <v>9714285669428</v>
      </c>
      <c r="F66" s="23">
        <f t="array" ref="F66">E66*(1+INDEX(BPCiObIC!$B$2:$AG$43,MATCH($A66,BPCiObIC!$A$2:$A$43,0),MATCH(F$2,BPCiObIC!$B$1:$AG$1,0)))</f>
        <v>10131460042855</v>
      </c>
      <c r="G66" s="23">
        <f t="array" ref="G66">F66*(1+INDEX(BPCiObIC!$B$2:$AG$43,MATCH($A66,BPCiObIC!$A$2:$A$43,0),MATCH(G$2,BPCiObIC!$B$1:$AG$1,0)))</f>
        <v>10548634416283</v>
      </c>
      <c r="H66" s="23">
        <f t="array" ref="H66">G66*(1+INDEX(BPCiObIC!$B$2:$AG$43,MATCH($A66,BPCiObIC!$A$2:$A$43,0),MATCH(H$2,BPCiObIC!$B$1:$AG$1,0)))</f>
        <v>10965808789710</v>
      </c>
      <c r="I66" s="23">
        <f t="array" ref="I66">H66*(1+INDEX(BPCiObIC!$B$2:$AG$43,MATCH($A66,BPCiObIC!$A$2:$A$43,0),MATCH(I$2,BPCiObIC!$B$1:$AG$1,0)))</f>
        <v>11382983163138</v>
      </c>
      <c r="J66" s="23">
        <f t="array" ref="J66">I66*(1+INDEX(BPCiObIC!$B$2:$AG$43,MATCH($A66,BPCiObIC!$A$2:$A$43,0),MATCH(J$2,BPCiObIC!$B$1:$AG$1,0)))</f>
        <v>11800157536565</v>
      </c>
      <c r="K66" s="23">
        <f t="array" ref="K66">J66*(1+INDEX(BPCiObIC!$B$2:$AG$43,MATCH($A66,BPCiObIC!$A$2:$A$43,0),MATCH(K$2,BPCiObIC!$B$1:$AG$1,0)))</f>
        <v>12217331909993</v>
      </c>
      <c r="L66" s="23">
        <f t="array" ref="L66">K66*(1+INDEX(BPCiObIC!$B$2:$AG$43,MATCH($A66,BPCiObIC!$A$2:$A$43,0),MATCH(L$2,BPCiObIC!$B$1:$AG$1,0)))</f>
        <v>12634506283420</v>
      </c>
      <c r="M66" s="23">
        <f t="array" ref="M66">L66*(1+INDEX(BPCiObIC!$B$2:$AG$43,MATCH($A66,BPCiObIC!$A$2:$A$43,0),MATCH(M$2,BPCiObIC!$B$1:$AG$1,0)))</f>
        <v>13051680656848</v>
      </c>
      <c r="N66" s="23">
        <f t="array" ref="N66">M66*(1+INDEX(BPCiObIC!$B$2:$AG$43,MATCH($A66,BPCiObIC!$A$2:$A$43,0),MATCH(N$2,BPCiObIC!$B$1:$AG$1,0)))</f>
        <v>13468855030275</v>
      </c>
      <c r="O66" s="23">
        <f t="array" ref="O66">N66*(1+INDEX(BPCiObIC!$B$2:$AG$43,MATCH($A66,BPCiObIC!$A$2:$A$43,0),MATCH(O$2,BPCiObIC!$B$1:$AG$1,0)))</f>
        <v>13886029403703</v>
      </c>
      <c r="P66" s="23">
        <f t="array" ref="P66">O66*(1+INDEX(BPCiObIC!$B$2:$AG$43,MATCH($A66,BPCiObIC!$A$2:$A$43,0),MATCH(P$2,BPCiObIC!$B$1:$AG$1,0)))</f>
        <v>14303203777130</v>
      </c>
      <c r="Q66" s="23">
        <f t="array" ref="Q66">P66*(1+INDEX(BPCiObIC!$B$2:$AG$43,MATCH($A66,BPCiObIC!$A$2:$A$43,0),MATCH(Q$2,BPCiObIC!$B$1:$AG$1,0)))</f>
        <v>14720378150558</v>
      </c>
      <c r="R66" s="23">
        <f t="array" ref="R66">Q66*(1+INDEX(BPCiObIC!$B$2:$AG$43,MATCH($A66,BPCiObIC!$A$2:$A$43,0),MATCH(R$2,BPCiObIC!$B$1:$AG$1,0)))</f>
        <v>15137552523985</v>
      </c>
      <c r="S66" s="23">
        <f t="array" ref="S66">R66*(1+INDEX(BPCiObIC!$B$2:$AG$43,MATCH($A66,BPCiObIC!$A$2:$A$43,0),MATCH(S$2,BPCiObIC!$B$1:$AG$1,0)))</f>
        <v>15554726897413</v>
      </c>
      <c r="T66" s="23">
        <f t="array" ref="T66">S66*(1+INDEX(BPCiObIC!$B$2:$AG$43,MATCH($A66,BPCiObIC!$A$2:$A$43,0),MATCH(T$2,BPCiObIC!$B$1:$AG$1,0)))</f>
        <v>15971901270840</v>
      </c>
      <c r="U66" s="23">
        <f t="array" ref="U66">T66*(1+INDEX(BPCiObIC!$B$2:$AG$43,MATCH($A66,BPCiObIC!$A$2:$A$43,0),MATCH(U$2,BPCiObIC!$B$1:$AG$1,0)))</f>
        <v>16389075644268</v>
      </c>
      <c r="V66" s="23">
        <f t="array" ref="V66">U66*(1+INDEX(BPCiObIC!$B$2:$AG$43,MATCH($A66,BPCiObIC!$A$2:$A$43,0),MATCH(V$2,BPCiObIC!$B$1:$AG$1,0)))</f>
        <v>16806250017695</v>
      </c>
      <c r="W66" s="23">
        <f t="array" ref="W66">V66*(1+INDEX(BPCiObIC!$B$2:$AG$43,MATCH($A66,BPCiObIC!$A$2:$A$43,0),MATCH(W$2,BPCiObIC!$B$1:$AG$1,0)))</f>
        <v>17223424391123</v>
      </c>
      <c r="X66" s="23">
        <f t="array" ref="X66">W66*(1+INDEX(BPCiObIC!$B$2:$AG$43,MATCH($A66,BPCiObIC!$A$2:$A$43,0),MATCH(X$2,BPCiObIC!$B$1:$AG$1,0)))</f>
        <v>17640598764550</v>
      </c>
      <c r="Y66" s="23">
        <f t="array" ref="Y66">X66*(1+INDEX(BPCiObIC!$B$2:$AG$43,MATCH($A66,BPCiObIC!$A$2:$A$43,0),MATCH(Y$2,BPCiObIC!$B$1:$AG$1,0)))</f>
        <v>18057773137978</v>
      </c>
      <c r="Z66" s="23">
        <f t="array" ref="Z66">Y66*(1+INDEX(BPCiObIC!$B$2:$AG$43,MATCH($A66,BPCiObIC!$A$2:$A$43,0),MATCH(Z$2,BPCiObIC!$B$1:$AG$1,0)))</f>
        <v>18474947511405</v>
      </c>
      <c r="AA66" s="23">
        <f t="array" ref="AA66">Z66*(1+INDEX(BPCiObIC!$B$2:$AG$43,MATCH($A66,BPCiObIC!$A$2:$A$43,0),MATCH(AA$2,BPCiObIC!$B$1:$AG$1,0)))</f>
        <v>18892121884833</v>
      </c>
      <c r="AB66" s="23">
        <f t="array" ref="AB66">AA66*(1+INDEX(BPCiObIC!$B$2:$AG$43,MATCH($A66,BPCiObIC!$A$2:$A$43,0),MATCH(AB$2,BPCiObIC!$B$1:$AG$1,0)))</f>
        <v>19309296258260</v>
      </c>
      <c r="AC66" s="23">
        <f t="array" ref="AC66">AB66*(1+INDEX(BPCiObIC!$B$2:$AG$43,MATCH($A66,BPCiObIC!$A$2:$A$43,0),MATCH(AC$2,BPCiObIC!$B$1:$AG$1,0)))</f>
        <v>19726470631688</v>
      </c>
      <c r="AD66" s="23">
        <f t="array" ref="AD66">AC66*(1+INDEX(BPCiObIC!$B$2:$AG$43,MATCH($A66,BPCiObIC!$A$2:$A$43,0),MATCH(AD$2,BPCiObIC!$B$1:$AG$1,0)))</f>
        <v>20143645005115</v>
      </c>
      <c r="AE66" s="23">
        <f t="array" ref="AE66">AD66*(1+INDEX(BPCiObIC!$B$2:$AG$43,MATCH($A66,BPCiObIC!$A$2:$A$43,0),MATCH(AE$2,BPCiObIC!$B$1:$AG$1,0)))</f>
        <v>20560819378543</v>
      </c>
      <c r="AF66" s="23">
        <f t="array" ref="AF66">AE66*(1+INDEX(BPCiObIC!$B$2:$AG$43,MATCH($A66,BPCiObIC!$A$2:$A$43,0),MATCH(AF$2,BPCiObIC!$B$1:$AG$1,0)))</f>
        <v>20977993751970</v>
      </c>
      <c r="AG66" s="23">
        <f t="array" ref="AG66">AF66*(1+INDEX(BPCiObIC!$B$2:$AG$43,MATCH($A66,BPCiObIC!$A$2:$A$43,0),MATCH(AG$2,BPCiObIC!$B$1:$AG$1,0)))</f>
        <v>21395168125398</v>
      </c>
      <c r="AH66" s="23">
        <f t="array" ref="AH66">AG66*(1+INDEX(BPCiObIC!$B$2:$AG$43,MATCH($A66,BPCiObIC!$A$2:$A$43,0),MATCH(AH$2,BPCiObIC!$B$1:$AG$1,0)))</f>
        <v>21812342498825</v>
      </c>
    </row>
    <row r="67" ht="15.75" customHeight="1">
      <c r="A67" s="3" t="s">
        <v>114</v>
      </c>
      <c r="B67" s="3" t="s">
        <v>86</v>
      </c>
      <c r="C67" s="3" t="s">
        <v>84</v>
      </c>
      <c r="D67" s="36">
        <f>SUM(SUMIFS('BIFUBC Output_energy'!G:G,'BIFUBC Output_energy'!A:A,B67,'BIFUBC Output_energy'!B:B,C67),SUMIFS('BIFUBC Output_nonenergy'!E:E,'BIFUBC Output_nonenergy'!A:A,B67,'BIFUBC Output_nonenergy'!B:B,C67))</f>
        <v>0</v>
      </c>
      <c r="E67" s="23">
        <f t="array" ref="E67">D67*(1+INDEX(BPCiObIC!$B$2:$AG$43,MATCH($A67,BPCiObIC!$A$2:$A$43,0),MATCH(E$2,BPCiObIC!$B$1:$AG$1,0)))</f>
        <v>0</v>
      </c>
      <c r="F67" s="23">
        <f t="array" ref="F67">E67*(1+INDEX(BPCiObIC!$B$2:$AG$43,MATCH($A67,BPCiObIC!$A$2:$A$43,0),MATCH(F$2,BPCiObIC!$B$1:$AG$1,0)))</f>
        <v>0</v>
      </c>
      <c r="G67" s="23">
        <f t="array" ref="G67">F67*(1+INDEX(BPCiObIC!$B$2:$AG$43,MATCH($A67,BPCiObIC!$A$2:$A$43,0),MATCH(G$2,BPCiObIC!$B$1:$AG$1,0)))</f>
        <v>0</v>
      </c>
      <c r="H67" s="23">
        <f t="array" ref="H67">G67*(1+INDEX(BPCiObIC!$B$2:$AG$43,MATCH($A67,BPCiObIC!$A$2:$A$43,0),MATCH(H$2,BPCiObIC!$B$1:$AG$1,0)))</f>
        <v>0</v>
      </c>
      <c r="I67" s="23">
        <f t="array" ref="I67">H67*(1+INDEX(BPCiObIC!$B$2:$AG$43,MATCH($A67,BPCiObIC!$A$2:$A$43,0),MATCH(I$2,BPCiObIC!$B$1:$AG$1,0)))</f>
        <v>0</v>
      </c>
      <c r="J67" s="23">
        <f t="array" ref="J67">I67*(1+INDEX(BPCiObIC!$B$2:$AG$43,MATCH($A67,BPCiObIC!$A$2:$A$43,0),MATCH(J$2,BPCiObIC!$B$1:$AG$1,0)))</f>
        <v>0</v>
      </c>
      <c r="K67" s="23">
        <f t="array" ref="K67">J67*(1+INDEX(BPCiObIC!$B$2:$AG$43,MATCH($A67,BPCiObIC!$A$2:$A$43,0),MATCH(K$2,BPCiObIC!$B$1:$AG$1,0)))</f>
        <v>0</v>
      </c>
      <c r="L67" s="23">
        <f t="array" ref="L67">K67*(1+INDEX(BPCiObIC!$B$2:$AG$43,MATCH($A67,BPCiObIC!$A$2:$A$43,0),MATCH(L$2,BPCiObIC!$B$1:$AG$1,0)))</f>
        <v>0</v>
      </c>
      <c r="M67" s="23">
        <f t="array" ref="M67">L67*(1+INDEX(BPCiObIC!$B$2:$AG$43,MATCH($A67,BPCiObIC!$A$2:$A$43,0),MATCH(M$2,BPCiObIC!$B$1:$AG$1,0)))</f>
        <v>0</v>
      </c>
      <c r="N67" s="23">
        <f t="array" ref="N67">M67*(1+INDEX(BPCiObIC!$B$2:$AG$43,MATCH($A67,BPCiObIC!$A$2:$A$43,0),MATCH(N$2,BPCiObIC!$B$1:$AG$1,0)))</f>
        <v>0</v>
      </c>
      <c r="O67" s="23">
        <f t="array" ref="O67">N67*(1+INDEX(BPCiObIC!$B$2:$AG$43,MATCH($A67,BPCiObIC!$A$2:$A$43,0),MATCH(O$2,BPCiObIC!$B$1:$AG$1,0)))</f>
        <v>0</v>
      </c>
      <c r="P67" s="23">
        <f t="array" ref="P67">O67*(1+INDEX(BPCiObIC!$B$2:$AG$43,MATCH($A67,BPCiObIC!$A$2:$A$43,0),MATCH(P$2,BPCiObIC!$B$1:$AG$1,0)))</f>
        <v>0</v>
      </c>
      <c r="Q67" s="23">
        <f t="array" ref="Q67">P67*(1+INDEX(BPCiObIC!$B$2:$AG$43,MATCH($A67,BPCiObIC!$A$2:$A$43,0),MATCH(Q$2,BPCiObIC!$B$1:$AG$1,0)))</f>
        <v>0</v>
      </c>
      <c r="R67" s="23">
        <f t="array" ref="R67">Q67*(1+INDEX(BPCiObIC!$B$2:$AG$43,MATCH($A67,BPCiObIC!$A$2:$A$43,0),MATCH(R$2,BPCiObIC!$B$1:$AG$1,0)))</f>
        <v>0</v>
      </c>
      <c r="S67" s="23">
        <f t="array" ref="S67">R67*(1+INDEX(BPCiObIC!$B$2:$AG$43,MATCH($A67,BPCiObIC!$A$2:$A$43,0),MATCH(S$2,BPCiObIC!$B$1:$AG$1,0)))</f>
        <v>0</v>
      </c>
      <c r="T67" s="23">
        <f t="array" ref="T67">S67*(1+INDEX(BPCiObIC!$B$2:$AG$43,MATCH($A67,BPCiObIC!$A$2:$A$43,0),MATCH(T$2,BPCiObIC!$B$1:$AG$1,0)))</f>
        <v>0</v>
      </c>
      <c r="U67" s="23">
        <f t="array" ref="U67">T67*(1+INDEX(BPCiObIC!$B$2:$AG$43,MATCH($A67,BPCiObIC!$A$2:$A$43,0),MATCH(U$2,BPCiObIC!$B$1:$AG$1,0)))</f>
        <v>0</v>
      </c>
      <c r="V67" s="23">
        <f t="array" ref="V67">U67*(1+INDEX(BPCiObIC!$B$2:$AG$43,MATCH($A67,BPCiObIC!$A$2:$A$43,0),MATCH(V$2,BPCiObIC!$B$1:$AG$1,0)))</f>
        <v>0</v>
      </c>
      <c r="W67" s="23">
        <f t="array" ref="W67">V67*(1+INDEX(BPCiObIC!$B$2:$AG$43,MATCH($A67,BPCiObIC!$A$2:$A$43,0),MATCH(W$2,BPCiObIC!$B$1:$AG$1,0)))</f>
        <v>0</v>
      </c>
      <c r="X67" s="23">
        <f t="array" ref="X67">W67*(1+INDEX(BPCiObIC!$B$2:$AG$43,MATCH($A67,BPCiObIC!$A$2:$A$43,0),MATCH(X$2,BPCiObIC!$B$1:$AG$1,0)))</f>
        <v>0</v>
      </c>
      <c r="Y67" s="23">
        <f t="array" ref="Y67">X67*(1+INDEX(BPCiObIC!$B$2:$AG$43,MATCH($A67,BPCiObIC!$A$2:$A$43,0),MATCH(Y$2,BPCiObIC!$B$1:$AG$1,0)))</f>
        <v>0</v>
      </c>
      <c r="Z67" s="23">
        <f t="array" ref="Z67">Y67*(1+INDEX(BPCiObIC!$B$2:$AG$43,MATCH($A67,BPCiObIC!$A$2:$A$43,0),MATCH(Z$2,BPCiObIC!$B$1:$AG$1,0)))</f>
        <v>0</v>
      </c>
      <c r="AA67" s="23">
        <f t="array" ref="AA67">Z67*(1+INDEX(BPCiObIC!$B$2:$AG$43,MATCH($A67,BPCiObIC!$A$2:$A$43,0),MATCH(AA$2,BPCiObIC!$B$1:$AG$1,0)))</f>
        <v>0</v>
      </c>
      <c r="AB67" s="23">
        <f t="array" ref="AB67">AA67*(1+INDEX(BPCiObIC!$B$2:$AG$43,MATCH($A67,BPCiObIC!$A$2:$A$43,0),MATCH(AB$2,BPCiObIC!$B$1:$AG$1,0)))</f>
        <v>0</v>
      </c>
      <c r="AC67" s="23">
        <f t="array" ref="AC67">AB67*(1+INDEX(BPCiObIC!$B$2:$AG$43,MATCH($A67,BPCiObIC!$A$2:$A$43,0),MATCH(AC$2,BPCiObIC!$B$1:$AG$1,0)))</f>
        <v>0</v>
      </c>
      <c r="AD67" s="23">
        <f t="array" ref="AD67">AC67*(1+INDEX(BPCiObIC!$B$2:$AG$43,MATCH($A67,BPCiObIC!$A$2:$A$43,0),MATCH(AD$2,BPCiObIC!$B$1:$AG$1,0)))</f>
        <v>0</v>
      </c>
      <c r="AE67" s="23">
        <f t="array" ref="AE67">AD67*(1+INDEX(BPCiObIC!$B$2:$AG$43,MATCH($A67,BPCiObIC!$A$2:$A$43,0),MATCH(AE$2,BPCiObIC!$B$1:$AG$1,0)))</f>
        <v>0</v>
      </c>
      <c r="AF67" s="23">
        <f t="array" ref="AF67">AE67*(1+INDEX(BPCiObIC!$B$2:$AG$43,MATCH($A67,BPCiObIC!$A$2:$A$43,0),MATCH(AF$2,BPCiObIC!$B$1:$AG$1,0)))</f>
        <v>0</v>
      </c>
      <c r="AG67" s="23">
        <f t="array" ref="AG67">AF67*(1+INDEX(BPCiObIC!$B$2:$AG$43,MATCH($A67,BPCiObIC!$A$2:$A$43,0),MATCH(AG$2,BPCiObIC!$B$1:$AG$1,0)))</f>
        <v>0</v>
      </c>
      <c r="AH67" s="23">
        <f t="array" ref="AH67">AG67*(1+INDEX(BPCiObIC!$B$2:$AG$43,MATCH($A67,BPCiObIC!$A$2:$A$43,0),MATCH(AH$2,BPCiObIC!$B$1:$AG$1,0)))</f>
        <v>0</v>
      </c>
    </row>
    <row r="68" ht="15.75" customHeight="1">
      <c r="A68" s="3" t="s">
        <v>115</v>
      </c>
      <c r="B68" s="3" t="s">
        <v>86</v>
      </c>
      <c r="C68" s="3" t="s">
        <v>116</v>
      </c>
      <c r="D68" s="36">
        <f>SUM(SUMIFS('BIFUBC Output_energy'!G:G,'BIFUBC Output_energy'!A:A,B68,'BIFUBC Output_energy'!B:B,C68),SUMIFS('BIFUBC Output_nonenergy'!E:E,'BIFUBC Output_nonenergy'!A:A,B68,'BIFUBC Output_nonenergy'!B:B,C68))</f>
        <v>0</v>
      </c>
      <c r="E68" s="23">
        <f t="array" ref="E68">D68*(1+INDEX(BPCiObIC!$B$2:$AG$43,MATCH($A68,BPCiObIC!$A$2:$A$43,0),MATCH(E$2,BPCiObIC!$B$1:$AG$1,0)))</f>
        <v>0</v>
      </c>
      <c r="F68" s="23">
        <f t="array" ref="F68">E68*(1+INDEX(BPCiObIC!$B$2:$AG$43,MATCH($A68,BPCiObIC!$A$2:$A$43,0),MATCH(F$2,BPCiObIC!$B$1:$AG$1,0)))</f>
        <v>0</v>
      </c>
      <c r="G68" s="23">
        <f t="array" ref="G68">F68*(1+INDEX(BPCiObIC!$B$2:$AG$43,MATCH($A68,BPCiObIC!$A$2:$A$43,0),MATCH(G$2,BPCiObIC!$B$1:$AG$1,0)))</f>
        <v>0</v>
      </c>
      <c r="H68" s="23">
        <f t="array" ref="H68">G68*(1+INDEX(BPCiObIC!$B$2:$AG$43,MATCH($A68,BPCiObIC!$A$2:$A$43,0),MATCH(H$2,BPCiObIC!$B$1:$AG$1,0)))</f>
        <v>0</v>
      </c>
      <c r="I68" s="23">
        <f t="array" ref="I68">H68*(1+INDEX(BPCiObIC!$B$2:$AG$43,MATCH($A68,BPCiObIC!$A$2:$A$43,0),MATCH(I$2,BPCiObIC!$B$1:$AG$1,0)))</f>
        <v>0</v>
      </c>
      <c r="J68" s="23">
        <f t="array" ref="J68">I68*(1+INDEX(BPCiObIC!$B$2:$AG$43,MATCH($A68,BPCiObIC!$A$2:$A$43,0),MATCH(J$2,BPCiObIC!$B$1:$AG$1,0)))</f>
        <v>0</v>
      </c>
      <c r="K68" s="23">
        <f t="array" ref="K68">J68*(1+INDEX(BPCiObIC!$B$2:$AG$43,MATCH($A68,BPCiObIC!$A$2:$A$43,0),MATCH(K$2,BPCiObIC!$B$1:$AG$1,0)))</f>
        <v>0</v>
      </c>
      <c r="L68" s="23">
        <f t="array" ref="L68">K68*(1+INDEX(BPCiObIC!$B$2:$AG$43,MATCH($A68,BPCiObIC!$A$2:$A$43,0),MATCH(L$2,BPCiObIC!$B$1:$AG$1,0)))</f>
        <v>0</v>
      </c>
      <c r="M68" s="23">
        <f t="array" ref="M68">L68*(1+INDEX(BPCiObIC!$B$2:$AG$43,MATCH($A68,BPCiObIC!$A$2:$A$43,0),MATCH(M$2,BPCiObIC!$B$1:$AG$1,0)))</f>
        <v>0</v>
      </c>
      <c r="N68" s="23">
        <f t="array" ref="N68">M68*(1+INDEX(BPCiObIC!$B$2:$AG$43,MATCH($A68,BPCiObIC!$A$2:$A$43,0),MATCH(N$2,BPCiObIC!$B$1:$AG$1,0)))</f>
        <v>0</v>
      </c>
      <c r="O68" s="23">
        <f t="array" ref="O68">N68*(1+INDEX(BPCiObIC!$B$2:$AG$43,MATCH($A68,BPCiObIC!$A$2:$A$43,0),MATCH(O$2,BPCiObIC!$B$1:$AG$1,0)))</f>
        <v>0</v>
      </c>
      <c r="P68" s="23">
        <f t="array" ref="P68">O68*(1+INDEX(BPCiObIC!$B$2:$AG$43,MATCH($A68,BPCiObIC!$A$2:$A$43,0),MATCH(P$2,BPCiObIC!$B$1:$AG$1,0)))</f>
        <v>0</v>
      </c>
      <c r="Q68" s="23">
        <f t="array" ref="Q68">P68*(1+INDEX(BPCiObIC!$B$2:$AG$43,MATCH($A68,BPCiObIC!$A$2:$A$43,0),MATCH(Q$2,BPCiObIC!$B$1:$AG$1,0)))</f>
        <v>0</v>
      </c>
      <c r="R68" s="23">
        <f t="array" ref="R68">Q68*(1+INDEX(BPCiObIC!$B$2:$AG$43,MATCH($A68,BPCiObIC!$A$2:$A$43,0),MATCH(R$2,BPCiObIC!$B$1:$AG$1,0)))</f>
        <v>0</v>
      </c>
      <c r="S68" s="23">
        <f t="array" ref="S68">R68*(1+INDEX(BPCiObIC!$B$2:$AG$43,MATCH($A68,BPCiObIC!$A$2:$A$43,0),MATCH(S$2,BPCiObIC!$B$1:$AG$1,0)))</f>
        <v>0</v>
      </c>
      <c r="T68" s="23">
        <f t="array" ref="T68">S68*(1+INDEX(BPCiObIC!$B$2:$AG$43,MATCH($A68,BPCiObIC!$A$2:$A$43,0),MATCH(T$2,BPCiObIC!$B$1:$AG$1,0)))</f>
        <v>0</v>
      </c>
      <c r="U68" s="23">
        <f t="array" ref="U68">T68*(1+INDEX(BPCiObIC!$B$2:$AG$43,MATCH($A68,BPCiObIC!$A$2:$A$43,0),MATCH(U$2,BPCiObIC!$B$1:$AG$1,0)))</f>
        <v>0</v>
      </c>
      <c r="V68" s="23">
        <f t="array" ref="V68">U68*(1+INDEX(BPCiObIC!$B$2:$AG$43,MATCH($A68,BPCiObIC!$A$2:$A$43,0),MATCH(V$2,BPCiObIC!$B$1:$AG$1,0)))</f>
        <v>0</v>
      </c>
      <c r="W68" s="23">
        <f t="array" ref="W68">V68*(1+INDEX(BPCiObIC!$B$2:$AG$43,MATCH($A68,BPCiObIC!$A$2:$A$43,0),MATCH(W$2,BPCiObIC!$B$1:$AG$1,0)))</f>
        <v>0</v>
      </c>
      <c r="X68" s="23">
        <f t="array" ref="X68">W68*(1+INDEX(BPCiObIC!$B$2:$AG$43,MATCH($A68,BPCiObIC!$A$2:$A$43,0),MATCH(X$2,BPCiObIC!$B$1:$AG$1,0)))</f>
        <v>0</v>
      </c>
      <c r="Y68" s="23">
        <f t="array" ref="Y68">X68*(1+INDEX(BPCiObIC!$B$2:$AG$43,MATCH($A68,BPCiObIC!$A$2:$A$43,0),MATCH(Y$2,BPCiObIC!$B$1:$AG$1,0)))</f>
        <v>0</v>
      </c>
      <c r="Z68" s="23">
        <f t="array" ref="Z68">Y68*(1+INDEX(BPCiObIC!$B$2:$AG$43,MATCH($A68,BPCiObIC!$A$2:$A$43,0),MATCH(Z$2,BPCiObIC!$B$1:$AG$1,0)))</f>
        <v>0</v>
      </c>
      <c r="AA68" s="23">
        <f t="array" ref="AA68">Z68*(1+INDEX(BPCiObIC!$B$2:$AG$43,MATCH($A68,BPCiObIC!$A$2:$A$43,0),MATCH(AA$2,BPCiObIC!$B$1:$AG$1,0)))</f>
        <v>0</v>
      </c>
      <c r="AB68" s="23">
        <f t="array" ref="AB68">AA68*(1+INDEX(BPCiObIC!$B$2:$AG$43,MATCH($A68,BPCiObIC!$A$2:$A$43,0),MATCH(AB$2,BPCiObIC!$B$1:$AG$1,0)))</f>
        <v>0</v>
      </c>
      <c r="AC68" s="23">
        <f t="array" ref="AC68">AB68*(1+INDEX(BPCiObIC!$B$2:$AG$43,MATCH($A68,BPCiObIC!$A$2:$A$43,0),MATCH(AC$2,BPCiObIC!$B$1:$AG$1,0)))</f>
        <v>0</v>
      </c>
      <c r="AD68" s="23">
        <f t="array" ref="AD68">AC68*(1+INDEX(BPCiObIC!$B$2:$AG$43,MATCH($A68,BPCiObIC!$A$2:$A$43,0),MATCH(AD$2,BPCiObIC!$B$1:$AG$1,0)))</f>
        <v>0</v>
      </c>
      <c r="AE68" s="23">
        <f t="array" ref="AE68">AD68*(1+INDEX(BPCiObIC!$B$2:$AG$43,MATCH($A68,BPCiObIC!$A$2:$A$43,0),MATCH(AE$2,BPCiObIC!$B$1:$AG$1,0)))</f>
        <v>0</v>
      </c>
      <c r="AF68" s="23">
        <f t="array" ref="AF68">AE68*(1+INDEX(BPCiObIC!$B$2:$AG$43,MATCH($A68,BPCiObIC!$A$2:$A$43,0),MATCH(AF$2,BPCiObIC!$B$1:$AG$1,0)))</f>
        <v>0</v>
      </c>
      <c r="AG68" s="23">
        <f t="array" ref="AG68">AF68*(1+INDEX(BPCiObIC!$B$2:$AG$43,MATCH($A68,BPCiObIC!$A$2:$A$43,0),MATCH(AG$2,BPCiObIC!$B$1:$AG$1,0)))</f>
        <v>0</v>
      </c>
      <c r="AH68" s="23">
        <f t="array" ref="AH68">AG68*(1+INDEX(BPCiObIC!$B$2:$AG$43,MATCH($A68,BPCiObIC!$A$2:$A$43,0),MATCH(AH$2,BPCiObIC!$B$1:$AG$1,0)))</f>
        <v>0</v>
      </c>
    </row>
    <row r="69" ht="15.75" customHeight="1">
      <c r="A69" s="3" t="s">
        <v>117</v>
      </c>
      <c r="B69" s="3" t="s">
        <v>86</v>
      </c>
      <c r="C69" s="3" t="s">
        <v>118</v>
      </c>
      <c r="D69" s="36">
        <f>SUM(SUMIFS('BIFUBC Output_energy'!G:G,'BIFUBC Output_energy'!A:A,B69,'BIFUBC Output_energy'!B:B,C69),SUMIFS('BIFUBC Output_nonenergy'!E:E,'BIFUBC Output_nonenergy'!A:A,B69,'BIFUBC Output_nonenergy'!B:B,C69))</f>
        <v>0</v>
      </c>
      <c r="E69" s="23">
        <f t="array" ref="E69">D69*(1+INDEX(BPCiObIC!$B$2:$AG$43,MATCH($A69,BPCiObIC!$A$2:$A$43,0),MATCH(E$2,BPCiObIC!$B$1:$AG$1,0)))</f>
        <v>0</v>
      </c>
      <c r="F69" s="23">
        <f t="array" ref="F69">E69*(1+INDEX(BPCiObIC!$B$2:$AG$43,MATCH($A69,BPCiObIC!$A$2:$A$43,0),MATCH(F$2,BPCiObIC!$B$1:$AG$1,0)))</f>
        <v>0</v>
      </c>
      <c r="G69" s="23">
        <f t="array" ref="G69">F69*(1+INDEX(BPCiObIC!$B$2:$AG$43,MATCH($A69,BPCiObIC!$A$2:$A$43,0),MATCH(G$2,BPCiObIC!$B$1:$AG$1,0)))</f>
        <v>0</v>
      </c>
      <c r="H69" s="23">
        <f t="array" ref="H69">G69*(1+INDEX(BPCiObIC!$B$2:$AG$43,MATCH($A69,BPCiObIC!$A$2:$A$43,0),MATCH(H$2,BPCiObIC!$B$1:$AG$1,0)))</f>
        <v>0</v>
      </c>
      <c r="I69" s="23">
        <f t="array" ref="I69">H69*(1+INDEX(BPCiObIC!$B$2:$AG$43,MATCH($A69,BPCiObIC!$A$2:$A$43,0),MATCH(I$2,BPCiObIC!$B$1:$AG$1,0)))</f>
        <v>0</v>
      </c>
      <c r="J69" s="23">
        <f t="array" ref="J69">I69*(1+INDEX(BPCiObIC!$B$2:$AG$43,MATCH($A69,BPCiObIC!$A$2:$A$43,0),MATCH(J$2,BPCiObIC!$B$1:$AG$1,0)))</f>
        <v>0</v>
      </c>
      <c r="K69" s="23">
        <f t="array" ref="K69">J69*(1+INDEX(BPCiObIC!$B$2:$AG$43,MATCH($A69,BPCiObIC!$A$2:$A$43,0),MATCH(K$2,BPCiObIC!$B$1:$AG$1,0)))</f>
        <v>0</v>
      </c>
      <c r="L69" s="23">
        <f t="array" ref="L69">K69*(1+INDEX(BPCiObIC!$B$2:$AG$43,MATCH($A69,BPCiObIC!$A$2:$A$43,0),MATCH(L$2,BPCiObIC!$B$1:$AG$1,0)))</f>
        <v>0</v>
      </c>
      <c r="M69" s="23">
        <f t="array" ref="M69">L69*(1+INDEX(BPCiObIC!$B$2:$AG$43,MATCH($A69,BPCiObIC!$A$2:$A$43,0),MATCH(M$2,BPCiObIC!$B$1:$AG$1,0)))</f>
        <v>0</v>
      </c>
      <c r="N69" s="23">
        <f t="array" ref="N69">M69*(1+INDEX(BPCiObIC!$B$2:$AG$43,MATCH($A69,BPCiObIC!$A$2:$A$43,0),MATCH(N$2,BPCiObIC!$B$1:$AG$1,0)))</f>
        <v>0</v>
      </c>
      <c r="O69" s="23">
        <f t="array" ref="O69">N69*(1+INDEX(BPCiObIC!$B$2:$AG$43,MATCH($A69,BPCiObIC!$A$2:$A$43,0),MATCH(O$2,BPCiObIC!$B$1:$AG$1,0)))</f>
        <v>0</v>
      </c>
      <c r="P69" s="23">
        <f t="array" ref="P69">O69*(1+INDEX(BPCiObIC!$B$2:$AG$43,MATCH($A69,BPCiObIC!$A$2:$A$43,0),MATCH(P$2,BPCiObIC!$B$1:$AG$1,0)))</f>
        <v>0</v>
      </c>
      <c r="Q69" s="23">
        <f t="array" ref="Q69">P69*(1+INDEX(BPCiObIC!$B$2:$AG$43,MATCH($A69,BPCiObIC!$A$2:$A$43,0),MATCH(Q$2,BPCiObIC!$B$1:$AG$1,0)))</f>
        <v>0</v>
      </c>
      <c r="R69" s="23">
        <f t="array" ref="R69">Q69*(1+INDEX(BPCiObIC!$B$2:$AG$43,MATCH($A69,BPCiObIC!$A$2:$A$43,0),MATCH(R$2,BPCiObIC!$B$1:$AG$1,0)))</f>
        <v>0</v>
      </c>
      <c r="S69" s="23">
        <f t="array" ref="S69">R69*(1+INDEX(BPCiObIC!$B$2:$AG$43,MATCH($A69,BPCiObIC!$A$2:$A$43,0),MATCH(S$2,BPCiObIC!$B$1:$AG$1,0)))</f>
        <v>0</v>
      </c>
      <c r="T69" s="23">
        <f t="array" ref="T69">S69*(1+INDEX(BPCiObIC!$B$2:$AG$43,MATCH($A69,BPCiObIC!$A$2:$A$43,0),MATCH(T$2,BPCiObIC!$B$1:$AG$1,0)))</f>
        <v>0</v>
      </c>
      <c r="U69" s="23">
        <f t="array" ref="U69">T69*(1+INDEX(BPCiObIC!$B$2:$AG$43,MATCH($A69,BPCiObIC!$A$2:$A$43,0),MATCH(U$2,BPCiObIC!$B$1:$AG$1,0)))</f>
        <v>0</v>
      </c>
      <c r="V69" s="23">
        <f t="array" ref="V69">U69*(1+INDEX(BPCiObIC!$B$2:$AG$43,MATCH($A69,BPCiObIC!$A$2:$A$43,0),MATCH(V$2,BPCiObIC!$B$1:$AG$1,0)))</f>
        <v>0</v>
      </c>
      <c r="W69" s="23">
        <f t="array" ref="W69">V69*(1+INDEX(BPCiObIC!$B$2:$AG$43,MATCH($A69,BPCiObIC!$A$2:$A$43,0),MATCH(W$2,BPCiObIC!$B$1:$AG$1,0)))</f>
        <v>0</v>
      </c>
      <c r="X69" s="23">
        <f t="array" ref="X69">W69*(1+INDEX(BPCiObIC!$B$2:$AG$43,MATCH($A69,BPCiObIC!$A$2:$A$43,0),MATCH(X$2,BPCiObIC!$B$1:$AG$1,0)))</f>
        <v>0</v>
      </c>
      <c r="Y69" s="23">
        <f t="array" ref="Y69">X69*(1+INDEX(BPCiObIC!$B$2:$AG$43,MATCH($A69,BPCiObIC!$A$2:$A$43,0),MATCH(Y$2,BPCiObIC!$B$1:$AG$1,0)))</f>
        <v>0</v>
      </c>
      <c r="Z69" s="23">
        <f t="array" ref="Z69">Y69*(1+INDEX(BPCiObIC!$B$2:$AG$43,MATCH($A69,BPCiObIC!$A$2:$A$43,0),MATCH(Z$2,BPCiObIC!$B$1:$AG$1,0)))</f>
        <v>0</v>
      </c>
      <c r="AA69" s="23">
        <f t="array" ref="AA69">Z69*(1+INDEX(BPCiObIC!$B$2:$AG$43,MATCH($A69,BPCiObIC!$A$2:$A$43,0),MATCH(AA$2,BPCiObIC!$B$1:$AG$1,0)))</f>
        <v>0</v>
      </c>
      <c r="AB69" s="23">
        <f t="array" ref="AB69">AA69*(1+INDEX(BPCiObIC!$B$2:$AG$43,MATCH($A69,BPCiObIC!$A$2:$A$43,0),MATCH(AB$2,BPCiObIC!$B$1:$AG$1,0)))</f>
        <v>0</v>
      </c>
      <c r="AC69" s="23">
        <f t="array" ref="AC69">AB69*(1+INDEX(BPCiObIC!$B$2:$AG$43,MATCH($A69,BPCiObIC!$A$2:$A$43,0),MATCH(AC$2,BPCiObIC!$B$1:$AG$1,0)))</f>
        <v>0</v>
      </c>
      <c r="AD69" s="23">
        <f t="array" ref="AD69">AC69*(1+INDEX(BPCiObIC!$B$2:$AG$43,MATCH($A69,BPCiObIC!$A$2:$A$43,0),MATCH(AD$2,BPCiObIC!$B$1:$AG$1,0)))</f>
        <v>0</v>
      </c>
      <c r="AE69" s="23">
        <f t="array" ref="AE69">AD69*(1+INDEX(BPCiObIC!$B$2:$AG$43,MATCH($A69,BPCiObIC!$A$2:$A$43,0),MATCH(AE$2,BPCiObIC!$B$1:$AG$1,0)))</f>
        <v>0</v>
      </c>
      <c r="AF69" s="23">
        <f t="array" ref="AF69">AE69*(1+INDEX(BPCiObIC!$B$2:$AG$43,MATCH($A69,BPCiObIC!$A$2:$A$43,0),MATCH(AF$2,BPCiObIC!$B$1:$AG$1,0)))</f>
        <v>0</v>
      </c>
      <c r="AG69" s="23">
        <f t="array" ref="AG69">AF69*(1+INDEX(BPCiObIC!$B$2:$AG$43,MATCH($A69,BPCiObIC!$A$2:$A$43,0),MATCH(AG$2,BPCiObIC!$B$1:$AG$1,0)))</f>
        <v>0</v>
      </c>
      <c r="AH69" s="23">
        <f t="array" ref="AH69">AG69*(1+INDEX(BPCiObIC!$B$2:$AG$43,MATCH($A69,BPCiObIC!$A$2:$A$43,0),MATCH(AH$2,BPCiObIC!$B$1:$AG$1,0)))</f>
        <v>0</v>
      </c>
    </row>
    <row r="70" ht="15.75" customHeight="1">
      <c r="A70" s="3" t="s">
        <v>119</v>
      </c>
      <c r="B70" s="3" t="s">
        <v>86</v>
      </c>
      <c r="C70" s="3" t="s">
        <v>120</v>
      </c>
      <c r="D70" s="36">
        <f>SUM(SUMIFS('BIFUBC Output_energy'!G:G,'BIFUBC Output_energy'!A:A,B70,'BIFUBC Output_energy'!B:B,C70),SUMIFS('BIFUBC Output_nonenergy'!E:E,'BIFUBC Output_nonenergy'!A:A,B70,'BIFUBC Output_nonenergy'!B:B,C70))</f>
        <v>0</v>
      </c>
      <c r="E70" s="23">
        <f t="array" ref="E70">D70*(1+INDEX(BPCiObIC!$B$2:$AG$43,MATCH($A70,BPCiObIC!$A$2:$A$43,0),MATCH(E$2,BPCiObIC!$B$1:$AG$1,0)))</f>
        <v>0</v>
      </c>
      <c r="F70" s="23">
        <f t="array" ref="F70">E70*(1+INDEX(BPCiObIC!$B$2:$AG$43,MATCH($A70,BPCiObIC!$A$2:$A$43,0),MATCH(F$2,BPCiObIC!$B$1:$AG$1,0)))</f>
        <v>0</v>
      </c>
      <c r="G70" s="23">
        <f t="array" ref="G70">F70*(1+INDEX(BPCiObIC!$B$2:$AG$43,MATCH($A70,BPCiObIC!$A$2:$A$43,0),MATCH(G$2,BPCiObIC!$B$1:$AG$1,0)))</f>
        <v>0</v>
      </c>
      <c r="H70" s="23">
        <f t="array" ref="H70">G70*(1+INDEX(BPCiObIC!$B$2:$AG$43,MATCH($A70,BPCiObIC!$A$2:$A$43,0),MATCH(H$2,BPCiObIC!$B$1:$AG$1,0)))</f>
        <v>0</v>
      </c>
      <c r="I70" s="23">
        <f t="array" ref="I70">H70*(1+INDEX(BPCiObIC!$B$2:$AG$43,MATCH($A70,BPCiObIC!$A$2:$A$43,0),MATCH(I$2,BPCiObIC!$B$1:$AG$1,0)))</f>
        <v>0</v>
      </c>
      <c r="J70" s="23">
        <f t="array" ref="J70">I70*(1+INDEX(BPCiObIC!$B$2:$AG$43,MATCH($A70,BPCiObIC!$A$2:$A$43,0),MATCH(J$2,BPCiObIC!$B$1:$AG$1,0)))</f>
        <v>0</v>
      </c>
      <c r="K70" s="23">
        <f t="array" ref="K70">J70*(1+INDEX(BPCiObIC!$B$2:$AG$43,MATCH($A70,BPCiObIC!$A$2:$A$43,0),MATCH(K$2,BPCiObIC!$B$1:$AG$1,0)))</f>
        <v>0</v>
      </c>
      <c r="L70" s="23">
        <f t="array" ref="L70">K70*(1+INDEX(BPCiObIC!$B$2:$AG$43,MATCH($A70,BPCiObIC!$A$2:$A$43,0),MATCH(L$2,BPCiObIC!$B$1:$AG$1,0)))</f>
        <v>0</v>
      </c>
      <c r="M70" s="23">
        <f t="array" ref="M70">L70*(1+INDEX(BPCiObIC!$B$2:$AG$43,MATCH($A70,BPCiObIC!$A$2:$A$43,0),MATCH(M$2,BPCiObIC!$B$1:$AG$1,0)))</f>
        <v>0</v>
      </c>
      <c r="N70" s="23">
        <f t="array" ref="N70">M70*(1+INDEX(BPCiObIC!$B$2:$AG$43,MATCH($A70,BPCiObIC!$A$2:$A$43,0),MATCH(N$2,BPCiObIC!$B$1:$AG$1,0)))</f>
        <v>0</v>
      </c>
      <c r="O70" s="23">
        <f t="array" ref="O70">N70*(1+INDEX(BPCiObIC!$B$2:$AG$43,MATCH($A70,BPCiObIC!$A$2:$A$43,0),MATCH(O$2,BPCiObIC!$B$1:$AG$1,0)))</f>
        <v>0</v>
      </c>
      <c r="P70" s="23">
        <f t="array" ref="P70">O70*(1+INDEX(BPCiObIC!$B$2:$AG$43,MATCH($A70,BPCiObIC!$A$2:$A$43,0),MATCH(P$2,BPCiObIC!$B$1:$AG$1,0)))</f>
        <v>0</v>
      </c>
      <c r="Q70" s="23">
        <f t="array" ref="Q70">P70*(1+INDEX(BPCiObIC!$B$2:$AG$43,MATCH($A70,BPCiObIC!$A$2:$A$43,0),MATCH(Q$2,BPCiObIC!$B$1:$AG$1,0)))</f>
        <v>0</v>
      </c>
      <c r="R70" s="23">
        <f t="array" ref="R70">Q70*(1+INDEX(BPCiObIC!$B$2:$AG$43,MATCH($A70,BPCiObIC!$A$2:$A$43,0),MATCH(R$2,BPCiObIC!$B$1:$AG$1,0)))</f>
        <v>0</v>
      </c>
      <c r="S70" s="23">
        <f t="array" ref="S70">R70*(1+INDEX(BPCiObIC!$B$2:$AG$43,MATCH($A70,BPCiObIC!$A$2:$A$43,0),MATCH(S$2,BPCiObIC!$B$1:$AG$1,0)))</f>
        <v>0</v>
      </c>
      <c r="T70" s="23">
        <f t="array" ref="T70">S70*(1+INDEX(BPCiObIC!$B$2:$AG$43,MATCH($A70,BPCiObIC!$A$2:$A$43,0),MATCH(T$2,BPCiObIC!$B$1:$AG$1,0)))</f>
        <v>0</v>
      </c>
      <c r="U70" s="23">
        <f t="array" ref="U70">T70*(1+INDEX(BPCiObIC!$B$2:$AG$43,MATCH($A70,BPCiObIC!$A$2:$A$43,0),MATCH(U$2,BPCiObIC!$B$1:$AG$1,0)))</f>
        <v>0</v>
      </c>
      <c r="V70" s="23">
        <f t="array" ref="V70">U70*(1+INDEX(BPCiObIC!$B$2:$AG$43,MATCH($A70,BPCiObIC!$A$2:$A$43,0),MATCH(V$2,BPCiObIC!$B$1:$AG$1,0)))</f>
        <v>0</v>
      </c>
      <c r="W70" s="23">
        <f t="array" ref="W70">V70*(1+INDEX(BPCiObIC!$B$2:$AG$43,MATCH($A70,BPCiObIC!$A$2:$A$43,0),MATCH(W$2,BPCiObIC!$B$1:$AG$1,0)))</f>
        <v>0</v>
      </c>
      <c r="X70" s="23">
        <f t="array" ref="X70">W70*(1+INDEX(BPCiObIC!$B$2:$AG$43,MATCH($A70,BPCiObIC!$A$2:$A$43,0),MATCH(X$2,BPCiObIC!$B$1:$AG$1,0)))</f>
        <v>0</v>
      </c>
      <c r="Y70" s="23">
        <f t="array" ref="Y70">X70*(1+INDEX(BPCiObIC!$B$2:$AG$43,MATCH($A70,BPCiObIC!$A$2:$A$43,0),MATCH(Y$2,BPCiObIC!$B$1:$AG$1,0)))</f>
        <v>0</v>
      </c>
      <c r="Z70" s="23">
        <f t="array" ref="Z70">Y70*(1+INDEX(BPCiObIC!$B$2:$AG$43,MATCH($A70,BPCiObIC!$A$2:$A$43,0),MATCH(Z$2,BPCiObIC!$B$1:$AG$1,0)))</f>
        <v>0</v>
      </c>
      <c r="AA70" s="23">
        <f t="array" ref="AA70">Z70*(1+INDEX(BPCiObIC!$B$2:$AG$43,MATCH($A70,BPCiObIC!$A$2:$A$43,0),MATCH(AA$2,BPCiObIC!$B$1:$AG$1,0)))</f>
        <v>0</v>
      </c>
      <c r="AB70" s="23">
        <f t="array" ref="AB70">AA70*(1+INDEX(BPCiObIC!$B$2:$AG$43,MATCH($A70,BPCiObIC!$A$2:$A$43,0),MATCH(AB$2,BPCiObIC!$B$1:$AG$1,0)))</f>
        <v>0</v>
      </c>
      <c r="AC70" s="23">
        <f t="array" ref="AC70">AB70*(1+INDEX(BPCiObIC!$B$2:$AG$43,MATCH($A70,BPCiObIC!$A$2:$A$43,0),MATCH(AC$2,BPCiObIC!$B$1:$AG$1,0)))</f>
        <v>0</v>
      </c>
      <c r="AD70" s="23">
        <f t="array" ref="AD70">AC70*(1+INDEX(BPCiObIC!$B$2:$AG$43,MATCH($A70,BPCiObIC!$A$2:$A$43,0),MATCH(AD$2,BPCiObIC!$B$1:$AG$1,0)))</f>
        <v>0</v>
      </c>
      <c r="AE70" s="23">
        <f t="array" ref="AE70">AD70*(1+INDEX(BPCiObIC!$B$2:$AG$43,MATCH($A70,BPCiObIC!$A$2:$A$43,0),MATCH(AE$2,BPCiObIC!$B$1:$AG$1,0)))</f>
        <v>0</v>
      </c>
      <c r="AF70" s="23">
        <f t="array" ref="AF70">AE70*(1+INDEX(BPCiObIC!$B$2:$AG$43,MATCH($A70,BPCiObIC!$A$2:$A$43,0),MATCH(AF$2,BPCiObIC!$B$1:$AG$1,0)))</f>
        <v>0</v>
      </c>
      <c r="AG70" s="23">
        <f t="array" ref="AG70">AF70*(1+INDEX(BPCiObIC!$B$2:$AG$43,MATCH($A70,BPCiObIC!$A$2:$A$43,0),MATCH(AG$2,BPCiObIC!$B$1:$AG$1,0)))</f>
        <v>0</v>
      </c>
      <c r="AH70" s="23">
        <f t="array" ref="AH70">AG70*(1+INDEX(BPCiObIC!$B$2:$AG$43,MATCH($A70,BPCiObIC!$A$2:$A$43,0),MATCH(AH$2,BPCiObIC!$B$1:$AG$1,0)))</f>
        <v>0</v>
      </c>
    </row>
    <row r="71" ht="15.75" customHeight="1">
      <c r="A71" s="3" t="s">
        <v>121</v>
      </c>
      <c r="B71" s="3" t="s">
        <v>86</v>
      </c>
      <c r="C71" s="3" t="s">
        <v>122</v>
      </c>
      <c r="D71" s="36">
        <f>SUM(SUMIFS('BIFUBC Output_energy'!G:G,'BIFUBC Output_energy'!A:A,B71,'BIFUBC Output_energy'!B:B,C71),SUMIFS('BIFUBC Output_nonenergy'!E:E,'BIFUBC Output_nonenergy'!A:A,B71,'BIFUBC Output_nonenergy'!B:B,C71))</f>
        <v>0</v>
      </c>
      <c r="E71" s="23">
        <f t="array" ref="E71">D71*(1+INDEX(BPCiObIC!$B$2:$AG$43,MATCH($A71,BPCiObIC!$A$2:$A$43,0),MATCH(E$2,BPCiObIC!$B$1:$AG$1,0)))</f>
        <v>0</v>
      </c>
      <c r="F71" s="23">
        <f t="array" ref="F71">E71*(1+INDEX(BPCiObIC!$B$2:$AG$43,MATCH($A71,BPCiObIC!$A$2:$A$43,0),MATCH(F$2,BPCiObIC!$B$1:$AG$1,0)))</f>
        <v>0</v>
      </c>
      <c r="G71" s="23">
        <f t="array" ref="G71">F71*(1+INDEX(BPCiObIC!$B$2:$AG$43,MATCH($A71,BPCiObIC!$A$2:$A$43,0),MATCH(G$2,BPCiObIC!$B$1:$AG$1,0)))</f>
        <v>0</v>
      </c>
      <c r="H71" s="23">
        <f t="array" ref="H71">G71*(1+INDEX(BPCiObIC!$B$2:$AG$43,MATCH($A71,BPCiObIC!$A$2:$A$43,0),MATCH(H$2,BPCiObIC!$B$1:$AG$1,0)))</f>
        <v>0</v>
      </c>
      <c r="I71" s="23">
        <f t="array" ref="I71">H71*(1+INDEX(BPCiObIC!$B$2:$AG$43,MATCH($A71,BPCiObIC!$A$2:$A$43,0),MATCH(I$2,BPCiObIC!$B$1:$AG$1,0)))</f>
        <v>0</v>
      </c>
      <c r="J71" s="23">
        <f t="array" ref="J71">I71*(1+INDEX(BPCiObIC!$B$2:$AG$43,MATCH($A71,BPCiObIC!$A$2:$A$43,0),MATCH(J$2,BPCiObIC!$B$1:$AG$1,0)))</f>
        <v>0</v>
      </c>
      <c r="K71" s="23">
        <f t="array" ref="K71">J71*(1+INDEX(BPCiObIC!$B$2:$AG$43,MATCH($A71,BPCiObIC!$A$2:$A$43,0),MATCH(K$2,BPCiObIC!$B$1:$AG$1,0)))</f>
        <v>0</v>
      </c>
      <c r="L71" s="23">
        <f t="array" ref="L71">K71*(1+INDEX(BPCiObIC!$B$2:$AG$43,MATCH($A71,BPCiObIC!$A$2:$A$43,0),MATCH(L$2,BPCiObIC!$B$1:$AG$1,0)))</f>
        <v>0</v>
      </c>
      <c r="M71" s="23">
        <f t="array" ref="M71">L71*(1+INDEX(BPCiObIC!$B$2:$AG$43,MATCH($A71,BPCiObIC!$A$2:$A$43,0),MATCH(M$2,BPCiObIC!$B$1:$AG$1,0)))</f>
        <v>0</v>
      </c>
      <c r="N71" s="23">
        <f t="array" ref="N71">M71*(1+INDEX(BPCiObIC!$B$2:$AG$43,MATCH($A71,BPCiObIC!$A$2:$A$43,0),MATCH(N$2,BPCiObIC!$B$1:$AG$1,0)))</f>
        <v>0</v>
      </c>
      <c r="O71" s="23">
        <f t="array" ref="O71">N71*(1+INDEX(BPCiObIC!$B$2:$AG$43,MATCH($A71,BPCiObIC!$A$2:$A$43,0),MATCH(O$2,BPCiObIC!$B$1:$AG$1,0)))</f>
        <v>0</v>
      </c>
      <c r="P71" s="23">
        <f t="array" ref="P71">O71*(1+INDEX(BPCiObIC!$B$2:$AG$43,MATCH($A71,BPCiObIC!$A$2:$A$43,0),MATCH(P$2,BPCiObIC!$B$1:$AG$1,0)))</f>
        <v>0</v>
      </c>
      <c r="Q71" s="23">
        <f t="array" ref="Q71">P71*(1+INDEX(BPCiObIC!$B$2:$AG$43,MATCH($A71,BPCiObIC!$A$2:$A$43,0),MATCH(Q$2,BPCiObIC!$B$1:$AG$1,0)))</f>
        <v>0</v>
      </c>
      <c r="R71" s="23">
        <f t="array" ref="R71">Q71*(1+INDEX(BPCiObIC!$B$2:$AG$43,MATCH($A71,BPCiObIC!$A$2:$A$43,0),MATCH(R$2,BPCiObIC!$B$1:$AG$1,0)))</f>
        <v>0</v>
      </c>
      <c r="S71" s="23">
        <f t="array" ref="S71">R71*(1+INDEX(BPCiObIC!$B$2:$AG$43,MATCH($A71,BPCiObIC!$A$2:$A$43,0),MATCH(S$2,BPCiObIC!$B$1:$AG$1,0)))</f>
        <v>0</v>
      </c>
      <c r="T71" s="23">
        <f t="array" ref="T71">S71*(1+INDEX(BPCiObIC!$B$2:$AG$43,MATCH($A71,BPCiObIC!$A$2:$A$43,0),MATCH(T$2,BPCiObIC!$B$1:$AG$1,0)))</f>
        <v>0</v>
      </c>
      <c r="U71" s="23">
        <f t="array" ref="U71">T71*(1+INDEX(BPCiObIC!$B$2:$AG$43,MATCH($A71,BPCiObIC!$A$2:$A$43,0),MATCH(U$2,BPCiObIC!$B$1:$AG$1,0)))</f>
        <v>0</v>
      </c>
      <c r="V71" s="23">
        <f t="array" ref="V71">U71*(1+INDEX(BPCiObIC!$B$2:$AG$43,MATCH($A71,BPCiObIC!$A$2:$A$43,0),MATCH(V$2,BPCiObIC!$B$1:$AG$1,0)))</f>
        <v>0</v>
      </c>
      <c r="W71" s="23">
        <f t="array" ref="W71">V71*(1+INDEX(BPCiObIC!$B$2:$AG$43,MATCH($A71,BPCiObIC!$A$2:$A$43,0),MATCH(W$2,BPCiObIC!$B$1:$AG$1,0)))</f>
        <v>0</v>
      </c>
      <c r="X71" s="23">
        <f t="array" ref="X71">W71*(1+INDEX(BPCiObIC!$B$2:$AG$43,MATCH($A71,BPCiObIC!$A$2:$A$43,0),MATCH(X$2,BPCiObIC!$B$1:$AG$1,0)))</f>
        <v>0</v>
      </c>
      <c r="Y71" s="23">
        <f t="array" ref="Y71">X71*(1+INDEX(BPCiObIC!$B$2:$AG$43,MATCH($A71,BPCiObIC!$A$2:$A$43,0),MATCH(Y$2,BPCiObIC!$B$1:$AG$1,0)))</f>
        <v>0</v>
      </c>
      <c r="Z71" s="23">
        <f t="array" ref="Z71">Y71*(1+INDEX(BPCiObIC!$B$2:$AG$43,MATCH($A71,BPCiObIC!$A$2:$A$43,0),MATCH(Z$2,BPCiObIC!$B$1:$AG$1,0)))</f>
        <v>0</v>
      </c>
      <c r="AA71" s="23">
        <f t="array" ref="AA71">Z71*(1+INDEX(BPCiObIC!$B$2:$AG$43,MATCH($A71,BPCiObIC!$A$2:$A$43,0),MATCH(AA$2,BPCiObIC!$B$1:$AG$1,0)))</f>
        <v>0</v>
      </c>
      <c r="AB71" s="23">
        <f t="array" ref="AB71">AA71*(1+INDEX(BPCiObIC!$B$2:$AG$43,MATCH($A71,BPCiObIC!$A$2:$A$43,0),MATCH(AB$2,BPCiObIC!$B$1:$AG$1,0)))</f>
        <v>0</v>
      </c>
      <c r="AC71" s="23">
        <f t="array" ref="AC71">AB71*(1+INDEX(BPCiObIC!$B$2:$AG$43,MATCH($A71,BPCiObIC!$A$2:$A$43,0),MATCH(AC$2,BPCiObIC!$B$1:$AG$1,0)))</f>
        <v>0</v>
      </c>
      <c r="AD71" s="23">
        <f t="array" ref="AD71">AC71*(1+INDEX(BPCiObIC!$B$2:$AG$43,MATCH($A71,BPCiObIC!$A$2:$A$43,0),MATCH(AD$2,BPCiObIC!$B$1:$AG$1,0)))</f>
        <v>0</v>
      </c>
      <c r="AE71" s="23">
        <f t="array" ref="AE71">AD71*(1+INDEX(BPCiObIC!$B$2:$AG$43,MATCH($A71,BPCiObIC!$A$2:$A$43,0),MATCH(AE$2,BPCiObIC!$B$1:$AG$1,0)))</f>
        <v>0</v>
      </c>
      <c r="AF71" s="23">
        <f t="array" ref="AF71">AE71*(1+INDEX(BPCiObIC!$B$2:$AG$43,MATCH($A71,BPCiObIC!$A$2:$A$43,0),MATCH(AF$2,BPCiObIC!$B$1:$AG$1,0)))</f>
        <v>0</v>
      </c>
      <c r="AG71" s="23">
        <f t="array" ref="AG71">AF71*(1+INDEX(BPCiObIC!$B$2:$AG$43,MATCH($A71,BPCiObIC!$A$2:$A$43,0),MATCH(AG$2,BPCiObIC!$B$1:$AG$1,0)))</f>
        <v>0</v>
      </c>
      <c r="AH71" s="23">
        <f t="array" ref="AH71">AG71*(1+INDEX(BPCiObIC!$B$2:$AG$43,MATCH($A71,BPCiObIC!$A$2:$A$43,0),MATCH(AH$2,BPCiObIC!$B$1:$AG$1,0)))</f>
        <v>0</v>
      </c>
    </row>
    <row r="72" ht="15.75" customHeight="1">
      <c r="A72" s="3" t="s">
        <v>123</v>
      </c>
      <c r="B72" s="3" t="s">
        <v>86</v>
      </c>
      <c r="C72" s="3" t="s">
        <v>124</v>
      </c>
      <c r="D72" s="36">
        <f>SUM(SUMIFS('BIFUBC Output_energy'!G:G,'BIFUBC Output_energy'!A:A,B72,'BIFUBC Output_energy'!B:B,C72),SUMIFS('BIFUBC Output_nonenergy'!E:E,'BIFUBC Output_nonenergy'!A:A,B72,'BIFUBC Output_nonenergy'!B:B,C72))</f>
        <v>0</v>
      </c>
      <c r="E72" s="23">
        <f t="array" ref="E72">D72*(1+INDEX(BPCiObIC!$B$2:$AG$43,MATCH($A72,BPCiObIC!$A$2:$A$43,0),MATCH(E$2,BPCiObIC!$B$1:$AG$1,0)))</f>
        <v>0</v>
      </c>
      <c r="F72" s="23">
        <f t="array" ref="F72">E72*(1+INDEX(BPCiObIC!$B$2:$AG$43,MATCH($A72,BPCiObIC!$A$2:$A$43,0),MATCH(F$2,BPCiObIC!$B$1:$AG$1,0)))</f>
        <v>0</v>
      </c>
      <c r="G72" s="23">
        <f t="array" ref="G72">F72*(1+INDEX(BPCiObIC!$B$2:$AG$43,MATCH($A72,BPCiObIC!$A$2:$A$43,0),MATCH(G$2,BPCiObIC!$B$1:$AG$1,0)))</f>
        <v>0</v>
      </c>
      <c r="H72" s="23">
        <f t="array" ref="H72">G72*(1+INDEX(BPCiObIC!$B$2:$AG$43,MATCH($A72,BPCiObIC!$A$2:$A$43,0),MATCH(H$2,BPCiObIC!$B$1:$AG$1,0)))</f>
        <v>0</v>
      </c>
      <c r="I72" s="23">
        <f t="array" ref="I72">H72*(1+INDEX(BPCiObIC!$B$2:$AG$43,MATCH($A72,BPCiObIC!$A$2:$A$43,0),MATCH(I$2,BPCiObIC!$B$1:$AG$1,0)))</f>
        <v>0</v>
      </c>
      <c r="J72" s="23">
        <f t="array" ref="J72">I72*(1+INDEX(BPCiObIC!$B$2:$AG$43,MATCH($A72,BPCiObIC!$A$2:$A$43,0),MATCH(J$2,BPCiObIC!$B$1:$AG$1,0)))</f>
        <v>0</v>
      </c>
      <c r="K72" s="23">
        <f t="array" ref="K72">J72*(1+INDEX(BPCiObIC!$B$2:$AG$43,MATCH($A72,BPCiObIC!$A$2:$A$43,0),MATCH(K$2,BPCiObIC!$B$1:$AG$1,0)))</f>
        <v>0</v>
      </c>
      <c r="L72" s="23">
        <f t="array" ref="L72">K72*(1+INDEX(BPCiObIC!$B$2:$AG$43,MATCH($A72,BPCiObIC!$A$2:$A$43,0),MATCH(L$2,BPCiObIC!$B$1:$AG$1,0)))</f>
        <v>0</v>
      </c>
      <c r="M72" s="23">
        <f t="array" ref="M72">L72*(1+INDEX(BPCiObIC!$B$2:$AG$43,MATCH($A72,BPCiObIC!$A$2:$A$43,0),MATCH(M$2,BPCiObIC!$B$1:$AG$1,0)))</f>
        <v>0</v>
      </c>
      <c r="N72" s="23">
        <f t="array" ref="N72">M72*(1+INDEX(BPCiObIC!$B$2:$AG$43,MATCH($A72,BPCiObIC!$A$2:$A$43,0),MATCH(N$2,BPCiObIC!$B$1:$AG$1,0)))</f>
        <v>0</v>
      </c>
      <c r="O72" s="23">
        <f t="array" ref="O72">N72*(1+INDEX(BPCiObIC!$B$2:$AG$43,MATCH($A72,BPCiObIC!$A$2:$A$43,0),MATCH(O$2,BPCiObIC!$B$1:$AG$1,0)))</f>
        <v>0</v>
      </c>
      <c r="P72" s="23">
        <f t="array" ref="P72">O72*(1+INDEX(BPCiObIC!$B$2:$AG$43,MATCH($A72,BPCiObIC!$A$2:$A$43,0),MATCH(P$2,BPCiObIC!$B$1:$AG$1,0)))</f>
        <v>0</v>
      </c>
      <c r="Q72" s="23">
        <f t="array" ref="Q72">P72*(1+INDEX(BPCiObIC!$B$2:$AG$43,MATCH($A72,BPCiObIC!$A$2:$A$43,0),MATCH(Q$2,BPCiObIC!$B$1:$AG$1,0)))</f>
        <v>0</v>
      </c>
      <c r="R72" s="23">
        <f t="array" ref="R72">Q72*(1+INDEX(BPCiObIC!$B$2:$AG$43,MATCH($A72,BPCiObIC!$A$2:$A$43,0),MATCH(R$2,BPCiObIC!$B$1:$AG$1,0)))</f>
        <v>0</v>
      </c>
      <c r="S72" s="23">
        <f t="array" ref="S72">R72*(1+INDEX(BPCiObIC!$B$2:$AG$43,MATCH($A72,BPCiObIC!$A$2:$A$43,0),MATCH(S$2,BPCiObIC!$B$1:$AG$1,0)))</f>
        <v>0</v>
      </c>
      <c r="T72" s="23">
        <f t="array" ref="T72">S72*(1+INDEX(BPCiObIC!$B$2:$AG$43,MATCH($A72,BPCiObIC!$A$2:$A$43,0),MATCH(T$2,BPCiObIC!$B$1:$AG$1,0)))</f>
        <v>0</v>
      </c>
      <c r="U72" s="23">
        <f t="array" ref="U72">T72*(1+INDEX(BPCiObIC!$B$2:$AG$43,MATCH($A72,BPCiObIC!$A$2:$A$43,0),MATCH(U$2,BPCiObIC!$B$1:$AG$1,0)))</f>
        <v>0</v>
      </c>
      <c r="V72" s="23">
        <f t="array" ref="V72">U72*(1+INDEX(BPCiObIC!$B$2:$AG$43,MATCH($A72,BPCiObIC!$A$2:$A$43,0),MATCH(V$2,BPCiObIC!$B$1:$AG$1,0)))</f>
        <v>0</v>
      </c>
      <c r="W72" s="23">
        <f t="array" ref="W72">V72*(1+INDEX(BPCiObIC!$B$2:$AG$43,MATCH($A72,BPCiObIC!$A$2:$A$43,0),MATCH(W$2,BPCiObIC!$B$1:$AG$1,0)))</f>
        <v>0</v>
      </c>
      <c r="X72" s="23">
        <f t="array" ref="X72">W72*(1+INDEX(BPCiObIC!$B$2:$AG$43,MATCH($A72,BPCiObIC!$A$2:$A$43,0),MATCH(X$2,BPCiObIC!$B$1:$AG$1,0)))</f>
        <v>0</v>
      </c>
      <c r="Y72" s="23">
        <f t="array" ref="Y72">X72*(1+INDEX(BPCiObIC!$B$2:$AG$43,MATCH($A72,BPCiObIC!$A$2:$A$43,0),MATCH(Y$2,BPCiObIC!$B$1:$AG$1,0)))</f>
        <v>0</v>
      </c>
      <c r="Z72" s="23">
        <f t="array" ref="Z72">Y72*(1+INDEX(BPCiObIC!$B$2:$AG$43,MATCH($A72,BPCiObIC!$A$2:$A$43,0),MATCH(Z$2,BPCiObIC!$B$1:$AG$1,0)))</f>
        <v>0</v>
      </c>
      <c r="AA72" s="23">
        <f t="array" ref="AA72">Z72*(1+INDEX(BPCiObIC!$B$2:$AG$43,MATCH($A72,BPCiObIC!$A$2:$A$43,0),MATCH(AA$2,BPCiObIC!$B$1:$AG$1,0)))</f>
        <v>0</v>
      </c>
      <c r="AB72" s="23">
        <f t="array" ref="AB72">AA72*(1+INDEX(BPCiObIC!$B$2:$AG$43,MATCH($A72,BPCiObIC!$A$2:$A$43,0),MATCH(AB$2,BPCiObIC!$B$1:$AG$1,0)))</f>
        <v>0</v>
      </c>
      <c r="AC72" s="23">
        <f t="array" ref="AC72">AB72*(1+INDEX(BPCiObIC!$B$2:$AG$43,MATCH($A72,BPCiObIC!$A$2:$A$43,0),MATCH(AC$2,BPCiObIC!$B$1:$AG$1,0)))</f>
        <v>0</v>
      </c>
      <c r="AD72" s="23">
        <f t="array" ref="AD72">AC72*(1+INDEX(BPCiObIC!$B$2:$AG$43,MATCH($A72,BPCiObIC!$A$2:$A$43,0),MATCH(AD$2,BPCiObIC!$B$1:$AG$1,0)))</f>
        <v>0</v>
      </c>
      <c r="AE72" s="23">
        <f t="array" ref="AE72">AD72*(1+INDEX(BPCiObIC!$B$2:$AG$43,MATCH($A72,BPCiObIC!$A$2:$A$43,0),MATCH(AE$2,BPCiObIC!$B$1:$AG$1,0)))</f>
        <v>0</v>
      </c>
      <c r="AF72" s="23">
        <f t="array" ref="AF72">AE72*(1+INDEX(BPCiObIC!$B$2:$AG$43,MATCH($A72,BPCiObIC!$A$2:$A$43,0),MATCH(AF$2,BPCiObIC!$B$1:$AG$1,0)))</f>
        <v>0</v>
      </c>
      <c r="AG72" s="23">
        <f t="array" ref="AG72">AF72*(1+INDEX(BPCiObIC!$B$2:$AG$43,MATCH($A72,BPCiObIC!$A$2:$A$43,0),MATCH(AG$2,BPCiObIC!$B$1:$AG$1,0)))</f>
        <v>0</v>
      </c>
      <c r="AH72" s="23">
        <f t="array" ref="AH72">AG72*(1+INDEX(BPCiObIC!$B$2:$AG$43,MATCH($A72,BPCiObIC!$A$2:$A$43,0),MATCH(AH$2,BPCiObIC!$B$1:$AG$1,0)))</f>
        <v>0</v>
      </c>
    </row>
    <row r="73" ht="15.75" customHeight="1">
      <c r="A73" s="3" t="s">
        <v>125</v>
      </c>
      <c r="B73" s="3" t="s">
        <v>86</v>
      </c>
      <c r="C73" s="3" t="s">
        <v>126</v>
      </c>
      <c r="D73" s="36">
        <f>SUM(SUMIFS('BIFUBC Output_energy'!G:G,'BIFUBC Output_energy'!A:A,B73,'BIFUBC Output_energy'!B:B,C73),SUMIFS('BIFUBC Output_nonenergy'!E:E,'BIFUBC Output_nonenergy'!A:A,B73,'BIFUBC Output_nonenergy'!B:B,C73))</f>
        <v>0</v>
      </c>
      <c r="E73" s="23">
        <f t="array" ref="E73">D73*(1+INDEX(BPCiObIC!$B$2:$AG$43,MATCH($A73,BPCiObIC!$A$2:$A$43,0),MATCH(E$2,BPCiObIC!$B$1:$AG$1,0)))</f>
        <v>0</v>
      </c>
      <c r="F73" s="23">
        <f t="array" ref="F73">E73*(1+INDEX(BPCiObIC!$B$2:$AG$43,MATCH($A73,BPCiObIC!$A$2:$A$43,0),MATCH(F$2,BPCiObIC!$B$1:$AG$1,0)))</f>
        <v>0</v>
      </c>
      <c r="G73" s="23">
        <f t="array" ref="G73">F73*(1+INDEX(BPCiObIC!$B$2:$AG$43,MATCH($A73,BPCiObIC!$A$2:$A$43,0),MATCH(G$2,BPCiObIC!$B$1:$AG$1,0)))</f>
        <v>0</v>
      </c>
      <c r="H73" s="23">
        <f t="array" ref="H73">G73*(1+INDEX(BPCiObIC!$B$2:$AG$43,MATCH($A73,BPCiObIC!$A$2:$A$43,0),MATCH(H$2,BPCiObIC!$B$1:$AG$1,0)))</f>
        <v>0</v>
      </c>
      <c r="I73" s="23">
        <f t="array" ref="I73">H73*(1+INDEX(BPCiObIC!$B$2:$AG$43,MATCH($A73,BPCiObIC!$A$2:$A$43,0),MATCH(I$2,BPCiObIC!$B$1:$AG$1,0)))</f>
        <v>0</v>
      </c>
      <c r="J73" s="23">
        <f t="array" ref="J73">I73*(1+INDEX(BPCiObIC!$B$2:$AG$43,MATCH($A73,BPCiObIC!$A$2:$A$43,0),MATCH(J$2,BPCiObIC!$B$1:$AG$1,0)))</f>
        <v>0</v>
      </c>
      <c r="K73" s="23">
        <f t="array" ref="K73">J73*(1+INDEX(BPCiObIC!$B$2:$AG$43,MATCH($A73,BPCiObIC!$A$2:$A$43,0),MATCH(K$2,BPCiObIC!$B$1:$AG$1,0)))</f>
        <v>0</v>
      </c>
      <c r="L73" s="23">
        <f t="array" ref="L73">K73*(1+INDEX(BPCiObIC!$B$2:$AG$43,MATCH($A73,BPCiObIC!$A$2:$A$43,0),MATCH(L$2,BPCiObIC!$B$1:$AG$1,0)))</f>
        <v>0</v>
      </c>
      <c r="M73" s="23">
        <f t="array" ref="M73">L73*(1+INDEX(BPCiObIC!$B$2:$AG$43,MATCH($A73,BPCiObIC!$A$2:$A$43,0),MATCH(M$2,BPCiObIC!$B$1:$AG$1,0)))</f>
        <v>0</v>
      </c>
      <c r="N73" s="23">
        <f t="array" ref="N73">M73*(1+INDEX(BPCiObIC!$B$2:$AG$43,MATCH($A73,BPCiObIC!$A$2:$A$43,0),MATCH(N$2,BPCiObIC!$B$1:$AG$1,0)))</f>
        <v>0</v>
      </c>
      <c r="O73" s="23">
        <f t="array" ref="O73">N73*(1+INDEX(BPCiObIC!$B$2:$AG$43,MATCH($A73,BPCiObIC!$A$2:$A$43,0),MATCH(O$2,BPCiObIC!$B$1:$AG$1,0)))</f>
        <v>0</v>
      </c>
      <c r="P73" s="23">
        <f t="array" ref="P73">O73*(1+INDEX(BPCiObIC!$B$2:$AG$43,MATCH($A73,BPCiObIC!$A$2:$A$43,0),MATCH(P$2,BPCiObIC!$B$1:$AG$1,0)))</f>
        <v>0</v>
      </c>
      <c r="Q73" s="23">
        <f t="array" ref="Q73">P73*(1+INDEX(BPCiObIC!$B$2:$AG$43,MATCH($A73,BPCiObIC!$A$2:$A$43,0),MATCH(Q$2,BPCiObIC!$B$1:$AG$1,0)))</f>
        <v>0</v>
      </c>
      <c r="R73" s="23">
        <f t="array" ref="R73">Q73*(1+INDEX(BPCiObIC!$B$2:$AG$43,MATCH($A73,BPCiObIC!$A$2:$A$43,0),MATCH(R$2,BPCiObIC!$B$1:$AG$1,0)))</f>
        <v>0</v>
      </c>
      <c r="S73" s="23">
        <f t="array" ref="S73">R73*(1+INDEX(BPCiObIC!$B$2:$AG$43,MATCH($A73,BPCiObIC!$A$2:$A$43,0),MATCH(S$2,BPCiObIC!$B$1:$AG$1,0)))</f>
        <v>0</v>
      </c>
      <c r="T73" s="23">
        <f t="array" ref="T73">S73*(1+INDEX(BPCiObIC!$B$2:$AG$43,MATCH($A73,BPCiObIC!$A$2:$A$43,0),MATCH(T$2,BPCiObIC!$B$1:$AG$1,0)))</f>
        <v>0</v>
      </c>
      <c r="U73" s="23">
        <f t="array" ref="U73">T73*(1+INDEX(BPCiObIC!$B$2:$AG$43,MATCH($A73,BPCiObIC!$A$2:$A$43,0),MATCH(U$2,BPCiObIC!$B$1:$AG$1,0)))</f>
        <v>0</v>
      </c>
      <c r="V73" s="23">
        <f t="array" ref="V73">U73*(1+INDEX(BPCiObIC!$B$2:$AG$43,MATCH($A73,BPCiObIC!$A$2:$A$43,0),MATCH(V$2,BPCiObIC!$B$1:$AG$1,0)))</f>
        <v>0</v>
      </c>
      <c r="W73" s="23">
        <f t="array" ref="W73">V73*(1+INDEX(BPCiObIC!$B$2:$AG$43,MATCH($A73,BPCiObIC!$A$2:$A$43,0),MATCH(W$2,BPCiObIC!$B$1:$AG$1,0)))</f>
        <v>0</v>
      </c>
      <c r="X73" s="23">
        <f t="array" ref="X73">W73*(1+INDEX(BPCiObIC!$B$2:$AG$43,MATCH($A73,BPCiObIC!$A$2:$A$43,0),MATCH(X$2,BPCiObIC!$B$1:$AG$1,0)))</f>
        <v>0</v>
      </c>
      <c r="Y73" s="23">
        <f t="array" ref="Y73">X73*(1+INDEX(BPCiObIC!$B$2:$AG$43,MATCH($A73,BPCiObIC!$A$2:$A$43,0),MATCH(Y$2,BPCiObIC!$B$1:$AG$1,0)))</f>
        <v>0</v>
      </c>
      <c r="Z73" s="23">
        <f t="array" ref="Z73">Y73*(1+INDEX(BPCiObIC!$B$2:$AG$43,MATCH($A73,BPCiObIC!$A$2:$A$43,0),MATCH(Z$2,BPCiObIC!$B$1:$AG$1,0)))</f>
        <v>0</v>
      </c>
      <c r="AA73" s="23">
        <f t="array" ref="AA73">Z73*(1+INDEX(BPCiObIC!$B$2:$AG$43,MATCH($A73,BPCiObIC!$A$2:$A$43,0),MATCH(AA$2,BPCiObIC!$B$1:$AG$1,0)))</f>
        <v>0</v>
      </c>
      <c r="AB73" s="23">
        <f t="array" ref="AB73">AA73*(1+INDEX(BPCiObIC!$B$2:$AG$43,MATCH($A73,BPCiObIC!$A$2:$A$43,0),MATCH(AB$2,BPCiObIC!$B$1:$AG$1,0)))</f>
        <v>0</v>
      </c>
      <c r="AC73" s="23">
        <f t="array" ref="AC73">AB73*(1+INDEX(BPCiObIC!$B$2:$AG$43,MATCH($A73,BPCiObIC!$A$2:$A$43,0),MATCH(AC$2,BPCiObIC!$B$1:$AG$1,0)))</f>
        <v>0</v>
      </c>
      <c r="AD73" s="23">
        <f t="array" ref="AD73">AC73*(1+INDEX(BPCiObIC!$B$2:$AG$43,MATCH($A73,BPCiObIC!$A$2:$A$43,0),MATCH(AD$2,BPCiObIC!$B$1:$AG$1,0)))</f>
        <v>0</v>
      </c>
      <c r="AE73" s="23">
        <f t="array" ref="AE73">AD73*(1+INDEX(BPCiObIC!$B$2:$AG$43,MATCH($A73,BPCiObIC!$A$2:$A$43,0),MATCH(AE$2,BPCiObIC!$B$1:$AG$1,0)))</f>
        <v>0</v>
      </c>
      <c r="AF73" s="23">
        <f t="array" ref="AF73">AE73*(1+INDEX(BPCiObIC!$B$2:$AG$43,MATCH($A73,BPCiObIC!$A$2:$A$43,0),MATCH(AF$2,BPCiObIC!$B$1:$AG$1,0)))</f>
        <v>0</v>
      </c>
      <c r="AG73" s="23">
        <f t="array" ref="AG73">AF73*(1+INDEX(BPCiObIC!$B$2:$AG$43,MATCH($A73,BPCiObIC!$A$2:$A$43,0),MATCH(AG$2,BPCiObIC!$B$1:$AG$1,0)))</f>
        <v>0</v>
      </c>
      <c r="AH73" s="23">
        <f t="array" ref="AH73">AG73*(1+INDEX(BPCiObIC!$B$2:$AG$43,MATCH($A73,BPCiObIC!$A$2:$A$43,0),MATCH(AH$2,BPCiObIC!$B$1:$AG$1,0)))</f>
        <v>0</v>
      </c>
    </row>
    <row r="74" ht="15.75" customHeight="1">
      <c r="A74" s="3" t="s">
        <v>127</v>
      </c>
      <c r="B74" s="3" t="s">
        <v>86</v>
      </c>
      <c r="C74" s="3" t="s">
        <v>128</v>
      </c>
      <c r="D74" s="36">
        <f>SUM(SUMIFS('BIFUBC Output_energy'!G:G,'BIFUBC Output_energy'!A:A,B74,'BIFUBC Output_energy'!B:B,C74),SUMIFS('BIFUBC Output_nonenergy'!E:E,'BIFUBC Output_nonenergy'!A:A,B74,'BIFUBC Output_nonenergy'!B:B,C74))</f>
        <v>393853652864000</v>
      </c>
      <c r="E74" s="23">
        <f t="array" ref="E74">D74*(1+INDEX(BPCiObIC!$B$2:$AG$43,MATCH($A74,BPCiObIC!$A$2:$A$43,0),MATCH(E$2,BPCiObIC!$B$1:$AG$1,0)))</f>
        <v>411824594154699</v>
      </c>
      <c r="F74" s="23">
        <f t="array" ref="F74">E74*(1+INDEX(BPCiObIC!$B$2:$AG$43,MATCH($A74,BPCiObIC!$A$2:$A$43,0),MATCH(F$2,BPCiObIC!$B$1:$AG$1,0)))</f>
        <v>429795535445405</v>
      </c>
      <c r="G74" s="23">
        <f t="array" ref="G74">F74*(1+INDEX(BPCiObIC!$B$2:$AG$43,MATCH($A74,BPCiObIC!$A$2:$A$43,0),MATCH(G$2,BPCiObIC!$B$1:$AG$1,0)))</f>
        <v>447766476736104</v>
      </c>
      <c r="H74" s="23">
        <f t="array" ref="H74">G74*(1+INDEX(BPCiObIC!$B$2:$AG$43,MATCH($A74,BPCiObIC!$A$2:$A$43,0),MATCH(H$2,BPCiObIC!$B$1:$AG$1,0)))</f>
        <v>465737418026803</v>
      </c>
      <c r="I74" s="23">
        <f t="array" ref="I74">H74*(1+INDEX(BPCiObIC!$B$2:$AG$43,MATCH($A74,BPCiObIC!$A$2:$A$43,0),MATCH(I$2,BPCiObIC!$B$1:$AG$1,0)))</f>
        <v>483708359317509</v>
      </c>
      <c r="J74" s="23">
        <f t="array" ref="J74">I74*(1+INDEX(BPCiObIC!$B$2:$AG$43,MATCH($A74,BPCiObIC!$A$2:$A$43,0),MATCH(J$2,BPCiObIC!$B$1:$AG$1,0)))</f>
        <v>501679300608208</v>
      </c>
      <c r="K74" s="23">
        <f t="array" ref="K74">J74*(1+INDEX(BPCiObIC!$B$2:$AG$43,MATCH($A74,BPCiObIC!$A$2:$A$43,0),MATCH(K$2,BPCiObIC!$B$1:$AG$1,0)))</f>
        <v>519650241898914</v>
      </c>
      <c r="L74" s="23">
        <f t="array" ref="L74">K74*(1+INDEX(BPCiObIC!$B$2:$AG$43,MATCH($A74,BPCiObIC!$A$2:$A$43,0),MATCH(L$2,BPCiObIC!$B$1:$AG$1,0)))</f>
        <v>537621183189613</v>
      </c>
      <c r="M74" s="23">
        <f t="array" ref="M74">L74*(1+INDEX(BPCiObIC!$B$2:$AG$43,MATCH($A74,BPCiObIC!$A$2:$A$43,0),MATCH(M$2,BPCiObIC!$B$1:$AG$1,0)))</f>
        <v>555592124480312</v>
      </c>
      <c r="N74" s="23">
        <f t="array" ref="N74">M74*(1+INDEX(BPCiObIC!$B$2:$AG$43,MATCH($A74,BPCiObIC!$A$2:$A$43,0),MATCH(N$2,BPCiObIC!$B$1:$AG$1,0)))</f>
        <v>573563065771018</v>
      </c>
      <c r="O74" s="23">
        <f t="array" ref="O74">N74*(1+INDEX(BPCiObIC!$B$2:$AG$43,MATCH($A74,BPCiObIC!$A$2:$A$43,0),MATCH(O$2,BPCiObIC!$B$1:$AG$1,0)))</f>
        <v>591534007061717</v>
      </c>
      <c r="P74" s="23">
        <f t="array" ref="P74">O74*(1+INDEX(BPCiObIC!$B$2:$AG$43,MATCH($A74,BPCiObIC!$A$2:$A$43,0),MATCH(P$2,BPCiObIC!$B$1:$AG$1,0)))</f>
        <v>609504948352417</v>
      </c>
      <c r="Q74" s="23">
        <f t="array" ref="Q74">P74*(1+INDEX(BPCiObIC!$B$2:$AG$43,MATCH($A74,BPCiObIC!$A$2:$A$43,0),MATCH(Q$2,BPCiObIC!$B$1:$AG$1,0)))</f>
        <v>627475889643122</v>
      </c>
      <c r="R74" s="23">
        <f t="array" ref="R74">Q74*(1+INDEX(BPCiObIC!$B$2:$AG$43,MATCH($A74,BPCiObIC!$A$2:$A$43,0),MATCH(R$2,BPCiObIC!$B$1:$AG$1,0)))</f>
        <v>645446830933821</v>
      </c>
      <c r="S74" s="23">
        <f t="array" ref="S74">R74*(1+INDEX(BPCiObIC!$B$2:$AG$43,MATCH($A74,BPCiObIC!$A$2:$A$43,0),MATCH(S$2,BPCiObIC!$B$1:$AG$1,0)))</f>
        <v>663417772224521</v>
      </c>
      <c r="T74" s="23">
        <f t="array" ref="T74">S74*(1+INDEX(BPCiObIC!$B$2:$AG$43,MATCH($A74,BPCiObIC!$A$2:$A$43,0),MATCH(T$2,BPCiObIC!$B$1:$AG$1,0)))</f>
        <v>681388713515226</v>
      </c>
      <c r="U74" s="23">
        <f t="array" ref="U74">T74*(1+INDEX(BPCiObIC!$B$2:$AG$43,MATCH($A74,BPCiObIC!$A$2:$A$43,0),MATCH(U$2,BPCiObIC!$B$1:$AG$1,0)))</f>
        <v>699359654805926</v>
      </c>
      <c r="V74" s="23">
        <f t="array" ref="V74">U74*(1+INDEX(BPCiObIC!$B$2:$AG$43,MATCH($A74,BPCiObIC!$A$2:$A$43,0),MATCH(V$2,BPCiObIC!$B$1:$AG$1,0)))</f>
        <v>717330596096625</v>
      </c>
      <c r="W74" s="23">
        <f t="array" ref="W74">V74*(1+INDEX(BPCiObIC!$B$2:$AG$43,MATCH($A74,BPCiObIC!$A$2:$A$43,0),MATCH(W$2,BPCiObIC!$B$1:$AG$1,0)))</f>
        <v>735301537387330</v>
      </c>
      <c r="X74" s="23">
        <f t="array" ref="X74">W74*(1+INDEX(BPCiObIC!$B$2:$AG$43,MATCH($A74,BPCiObIC!$A$2:$A$43,0),MATCH(X$2,BPCiObIC!$B$1:$AG$1,0)))</f>
        <v>753272478678030</v>
      </c>
      <c r="Y74" s="23">
        <f t="array" ref="Y74">X74*(1+INDEX(BPCiObIC!$B$2:$AG$43,MATCH($A74,BPCiObIC!$A$2:$A$43,0),MATCH(Y$2,BPCiObIC!$B$1:$AG$1,0)))</f>
        <v>771243419968735</v>
      </c>
      <c r="Z74" s="23">
        <f t="array" ref="Z74">Y74*(1+INDEX(BPCiObIC!$B$2:$AG$43,MATCH($A74,BPCiObIC!$A$2:$A$43,0),MATCH(Z$2,BPCiObIC!$B$1:$AG$1,0)))</f>
        <v>789214361259435</v>
      </c>
      <c r="AA74" s="23">
        <f t="array" ref="AA74">Z74*(1+INDEX(BPCiObIC!$B$2:$AG$43,MATCH($A74,BPCiObIC!$A$2:$A$43,0),MATCH(AA$2,BPCiObIC!$B$1:$AG$1,0)))</f>
        <v>807185302550134</v>
      </c>
      <c r="AB74" s="23">
        <f t="array" ref="AB74">AA74*(1+INDEX(BPCiObIC!$B$2:$AG$43,MATCH($A74,BPCiObIC!$A$2:$A$43,0),MATCH(AB$2,BPCiObIC!$B$1:$AG$1,0)))</f>
        <v>825156243840840</v>
      </c>
      <c r="AC74" s="23">
        <f t="array" ref="AC74">AB74*(1+INDEX(BPCiObIC!$B$2:$AG$43,MATCH($A74,BPCiObIC!$A$2:$A$43,0),MATCH(AC$2,BPCiObIC!$B$1:$AG$1,0)))</f>
        <v>843127185131539</v>
      </c>
      <c r="AD74" s="23">
        <f t="array" ref="AD74">AC74*(1+INDEX(BPCiObIC!$B$2:$AG$43,MATCH($A74,BPCiObIC!$A$2:$A$43,0),MATCH(AD$2,BPCiObIC!$B$1:$AG$1,0)))</f>
        <v>861098126422238</v>
      </c>
      <c r="AE74" s="23">
        <f t="array" ref="AE74">AD74*(1+INDEX(BPCiObIC!$B$2:$AG$43,MATCH($A74,BPCiObIC!$A$2:$A$43,0),MATCH(AE$2,BPCiObIC!$B$1:$AG$1,0)))</f>
        <v>879069067712944</v>
      </c>
      <c r="AF74" s="23">
        <f t="array" ref="AF74">AE74*(1+INDEX(BPCiObIC!$B$2:$AG$43,MATCH($A74,BPCiObIC!$A$2:$A$43,0),MATCH(AF$2,BPCiObIC!$B$1:$AG$1,0)))</f>
        <v>897040009003643</v>
      </c>
      <c r="AG74" s="23">
        <f t="array" ref="AG74">AF74*(1+INDEX(BPCiObIC!$B$2:$AG$43,MATCH($A74,BPCiObIC!$A$2:$A$43,0),MATCH(AG$2,BPCiObIC!$B$1:$AG$1,0)))</f>
        <v>915010950294342</v>
      </c>
      <c r="AH74" s="23">
        <f t="array" ref="AH74">AG74*(1+INDEX(BPCiObIC!$B$2:$AG$43,MATCH($A74,BPCiObIC!$A$2:$A$43,0),MATCH(AH$2,BPCiObIC!$B$1:$AG$1,0)))</f>
        <v>932981891585048</v>
      </c>
    </row>
    <row r="75" ht="15.75" customHeight="1">
      <c r="A75" s="3" t="s">
        <v>129</v>
      </c>
      <c r="B75" s="3" t="s">
        <v>86</v>
      </c>
      <c r="C75" s="3" t="s">
        <v>81</v>
      </c>
      <c r="D75" s="36">
        <f>SUM(SUMIFS('BIFUBC Output_energy'!G:G,'BIFUBC Output_energy'!A:A,B75,'BIFUBC Output_energy'!B:B,C75),SUMIFS('BIFUBC Output_nonenergy'!E:E,'BIFUBC Output_nonenergy'!A:A,B75,'BIFUBC Output_nonenergy'!B:B,C75))</f>
        <v>55402438144000</v>
      </c>
      <c r="E75" s="23">
        <f t="array" ref="E75">D75*(1+INDEX(BPCiObIC!$B$2:$AG$43,MATCH($A75,BPCiObIC!$A$2:$A$43,0),MATCH(E$2,BPCiObIC!$B$1:$AG$1,0)))</f>
        <v>57877437991205</v>
      </c>
      <c r="F75" s="23">
        <f t="array" ref="F75">E75*(1+INDEX(BPCiObIC!$B$2:$AG$43,MATCH($A75,BPCiObIC!$A$2:$A$43,0),MATCH(F$2,BPCiObIC!$B$1:$AG$1,0)))</f>
        <v>60352437838410</v>
      </c>
      <c r="G75" s="23">
        <f t="array" ref="G75">F75*(1+INDEX(BPCiObIC!$B$2:$AG$43,MATCH($A75,BPCiObIC!$A$2:$A$43,0),MATCH(G$2,BPCiObIC!$B$1:$AG$1,0)))</f>
        <v>62827437685615</v>
      </c>
      <c r="H75" s="23">
        <f t="array" ref="H75">G75*(1+INDEX(BPCiObIC!$B$2:$AG$43,MATCH($A75,BPCiObIC!$A$2:$A$43,0),MATCH(H$2,BPCiObIC!$B$1:$AG$1,0)))</f>
        <v>65302437532820</v>
      </c>
      <c r="I75" s="23">
        <f t="array" ref="I75">H75*(1+INDEX(BPCiObIC!$B$2:$AG$43,MATCH($A75,BPCiObIC!$A$2:$A$43,0),MATCH(I$2,BPCiObIC!$B$1:$AG$1,0)))</f>
        <v>67777437380025</v>
      </c>
      <c r="J75" s="23">
        <f t="array" ref="J75">I75*(1+INDEX(BPCiObIC!$B$2:$AG$43,MATCH($A75,BPCiObIC!$A$2:$A$43,0),MATCH(J$2,BPCiObIC!$B$1:$AG$1,0)))</f>
        <v>70252437227230</v>
      </c>
      <c r="K75" s="23">
        <f t="array" ref="K75">J75*(1+INDEX(BPCiObIC!$B$2:$AG$43,MATCH($A75,BPCiObIC!$A$2:$A$43,0),MATCH(K$2,BPCiObIC!$B$1:$AG$1,0)))</f>
        <v>72727437074434</v>
      </c>
      <c r="L75" s="23">
        <f t="array" ref="L75">K75*(1+INDEX(BPCiObIC!$B$2:$AG$43,MATCH($A75,BPCiObIC!$A$2:$A$43,0),MATCH(L$2,BPCiObIC!$B$1:$AG$1,0)))</f>
        <v>75202436921638</v>
      </c>
      <c r="M75" s="23">
        <f t="array" ref="M75">L75*(1+INDEX(BPCiObIC!$B$2:$AG$43,MATCH($A75,BPCiObIC!$A$2:$A$43,0),MATCH(M$2,BPCiObIC!$B$1:$AG$1,0)))</f>
        <v>77677436768843</v>
      </c>
      <c r="N75" s="23">
        <f t="array" ref="N75">M75*(1+INDEX(BPCiObIC!$B$2:$AG$43,MATCH($A75,BPCiObIC!$A$2:$A$43,0),MATCH(N$2,BPCiObIC!$B$1:$AG$1,0)))</f>
        <v>80152436616048</v>
      </c>
      <c r="O75" s="23">
        <f t="array" ref="O75">N75*(1+INDEX(BPCiObIC!$B$2:$AG$43,MATCH($A75,BPCiObIC!$A$2:$A$43,0),MATCH(O$2,BPCiObIC!$B$1:$AG$1,0)))</f>
        <v>82627436463253</v>
      </c>
      <c r="P75" s="23">
        <f t="array" ref="P75">O75*(1+INDEX(BPCiObIC!$B$2:$AG$43,MATCH($A75,BPCiObIC!$A$2:$A$43,0),MATCH(P$2,BPCiObIC!$B$1:$AG$1,0)))</f>
        <v>85102436310458</v>
      </c>
      <c r="Q75" s="23">
        <f t="array" ref="Q75">P75*(1+INDEX(BPCiObIC!$B$2:$AG$43,MATCH($A75,BPCiObIC!$A$2:$A$43,0),MATCH(Q$2,BPCiObIC!$B$1:$AG$1,0)))</f>
        <v>87577436157663</v>
      </c>
      <c r="R75" s="23">
        <f t="array" ref="R75">Q75*(1+INDEX(BPCiObIC!$B$2:$AG$43,MATCH($A75,BPCiObIC!$A$2:$A$43,0),MATCH(R$2,BPCiObIC!$B$1:$AG$1,0)))</f>
        <v>90052436004868</v>
      </c>
      <c r="S75" s="23">
        <f t="array" ref="S75">R75*(1+INDEX(BPCiObIC!$B$2:$AG$43,MATCH($A75,BPCiObIC!$A$2:$A$43,0),MATCH(S$2,BPCiObIC!$B$1:$AG$1,0)))</f>
        <v>92527435852073</v>
      </c>
      <c r="T75" s="23">
        <f t="array" ref="T75">S75*(1+INDEX(BPCiObIC!$B$2:$AG$43,MATCH($A75,BPCiObIC!$A$2:$A$43,0),MATCH(T$2,BPCiObIC!$B$1:$AG$1,0)))</f>
        <v>95002435699277</v>
      </c>
      <c r="U75" s="23">
        <f t="array" ref="U75">T75*(1+INDEX(BPCiObIC!$B$2:$AG$43,MATCH($A75,BPCiObIC!$A$2:$A$43,0),MATCH(U$2,BPCiObIC!$B$1:$AG$1,0)))</f>
        <v>97477435546482</v>
      </c>
      <c r="V75" s="23">
        <f t="array" ref="V75">U75*(1+INDEX(BPCiObIC!$B$2:$AG$43,MATCH($A75,BPCiObIC!$A$2:$A$43,0),MATCH(V$2,BPCiObIC!$B$1:$AG$1,0)))</f>
        <v>99952435393687</v>
      </c>
      <c r="W75" s="23">
        <f t="array" ref="W75">V75*(1+INDEX(BPCiObIC!$B$2:$AG$43,MATCH($A75,BPCiObIC!$A$2:$A$43,0),MATCH(W$2,BPCiObIC!$B$1:$AG$1,0)))</f>
        <v>102427435240892</v>
      </c>
      <c r="X75" s="23">
        <f t="array" ref="X75">W75*(1+INDEX(BPCiObIC!$B$2:$AG$43,MATCH($A75,BPCiObIC!$A$2:$A$43,0),MATCH(X$2,BPCiObIC!$B$1:$AG$1,0)))</f>
        <v>104902435088096</v>
      </c>
      <c r="Y75" s="23">
        <f t="array" ref="Y75">X75*(1+INDEX(BPCiObIC!$B$2:$AG$43,MATCH($A75,BPCiObIC!$A$2:$A$43,0),MATCH(Y$2,BPCiObIC!$B$1:$AG$1,0)))</f>
        <v>107377434935301</v>
      </c>
      <c r="Z75" s="23">
        <f t="array" ref="Z75">Y75*(1+INDEX(BPCiObIC!$B$2:$AG$43,MATCH($A75,BPCiObIC!$A$2:$A$43,0),MATCH(Z$2,BPCiObIC!$B$1:$AG$1,0)))</f>
        <v>109852434782506</v>
      </c>
      <c r="AA75" s="23">
        <f t="array" ref="AA75">Z75*(1+INDEX(BPCiObIC!$B$2:$AG$43,MATCH($A75,BPCiObIC!$A$2:$A$43,0),MATCH(AA$2,BPCiObIC!$B$1:$AG$1,0)))</f>
        <v>112327434629711</v>
      </c>
      <c r="AB75" s="23">
        <f t="array" ref="AB75">AA75*(1+INDEX(BPCiObIC!$B$2:$AG$43,MATCH($A75,BPCiObIC!$A$2:$A$43,0),MATCH(AB$2,BPCiObIC!$B$1:$AG$1,0)))</f>
        <v>114802434476915</v>
      </c>
      <c r="AC75" s="23">
        <f t="array" ref="AC75">AB75*(1+INDEX(BPCiObIC!$B$2:$AG$43,MATCH($A75,BPCiObIC!$A$2:$A$43,0),MATCH(AC$2,BPCiObIC!$B$1:$AG$1,0)))</f>
        <v>117277434324120</v>
      </c>
      <c r="AD75" s="23">
        <f t="array" ref="AD75">AC75*(1+INDEX(BPCiObIC!$B$2:$AG$43,MATCH($A75,BPCiObIC!$A$2:$A$43,0),MATCH(AD$2,BPCiObIC!$B$1:$AG$1,0)))</f>
        <v>119752434171325</v>
      </c>
      <c r="AE75" s="23">
        <f t="array" ref="AE75">AD75*(1+INDEX(BPCiObIC!$B$2:$AG$43,MATCH($A75,BPCiObIC!$A$2:$A$43,0),MATCH(AE$2,BPCiObIC!$B$1:$AG$1,0)))</f>
        <v>122227434018530</v>
      </c>
      <c r="AF75" s="23">
        <f t="array" ref="AF75">AE75*(1+INDEX(BPCiObIC!$B$2:$AG$43,MATCH($A75,BPCiObIC!$A$2:$A$43,0),MATCH(AF$2,BPCiObIC!$B$1:$AG$1,0)))</f>
        <v>124702433865735</v>
      </c>
      <c r="AG75" s="23">
        <f t="array" ref="AG75">AF75*(1+INDEX(BPCiObIC!$B$2:$AG$43,MATCH($A75,BPCiObIC!$A$2:$A$43,0),MATCH(AG$2,BPCiObIC!$B$1:$AG$1,0)))</f>
        <v>127177433712940</v>
      </c>
      <c r="AH75" s="23">
        <f t="array" ref="AH75">AG75*(1+INDEX(BPCiObIC!$B$2:$AG$43,MATCH($A75,BPCiObIC!$A$2:$A$43,0),MATCH(AH$2,BPCiObIC!$B$1:$AG$1,0)))</f>
        <v>129652433560145</v>
      </c>
    </row>
    <row r="76" ht="15.75" customHeight="1">
      <c r="A76" s="3" t="s">
        <v>130</v>
      </c>
      <c r="B76" s="3" t="s">
        <v>86</v>
      </c>
      <c r="C76" s="3" t="s">
        <v>131</v>
      </c>
      <c r="D76" s="36">
        <f>SUM(SUMIFS('BIFUBC Output_energy'!G:G,'BIFUBC Output_energy'!A:A,B76,'BIFUBC Output_energy'!B:B,C76),SUMIFS('BIFUBC Output_nonenergy'!E:E,'BIFUBC Output_nonenergy'!A:A,B76,'BIFUBC Output_nonenergy'!B:B,C76))</f>
        <v>0</v>
      </c>
      <c r="E76" s="23">
        <f t="array" ref="E76">D76*(1+INDEX(BPCiObIC!$B$2:$AG$43,MATCH($A76,BPCiObIC!$A$2:$A$43,0),MATCH(E$2,BPCiObIC!$B$1:$AG$1,0)))</f>
        <v>0</v>
      </c>
      <c r="F76" s="23">
        <f t="array" ref="F76">E76*(1+INDEX(BPCiObIC!$B$2:$AG$43,MATCH($A76,BPCiObIC!$A$2:$A$43,0),MATCH(F$2,BPCiObIC!$B$1:$AG$1,0)))</f>
        <v>0</v>
      </c>
      <c r="G76" s="23">
        <f t="array" ref="G76">F76*(1+INDEX(BPCiObIC!$B$2:$AG$43,MATCH($A76,BPCiObIC!$A$2:$A$43,0),MATCH(G$2,BPCiObIC!$B$1:$AG$1,0)))</f>
        <v>0</v>
      </c>
      <c r="H76" s="23">
        <f t="array" ref="H76">G76*(1+INDEX(BPCiObIC!$B$2:$AG$43,MATCH($A76,BPCiObIC!$A$2:$A$43,0),MATCH(H$2,BPCiObIC!$B$1:$AG$1,0)))</f>
        <v>0</v>
      </c>
      <c r="I76" s="23">
        <f t="array" ref="I76">H76*(1+INDEX(BPCiObIC!$B$2:$AG$43,MATCH($A76,BPCiObIC!$A$2:$A$43,0),MATCH(I$2,BPCiObIC!$B$1:$AG$1,0)))</f>
        <v>0</v>
      </c>
      <c r="J76" s="23">
        <f t="array" ref="J76">I76*(1+INDEX(BPCiObIC!$B$2:$AG$43,MATCH($A76,BPCiObIC!$A$2:$A$43,0),MATCH(J$2,BPCiObIC!$B$1:$AG$1,0)))</f>
        <v>0</v>
      </c>
      <c r="K76" s="23">
        <f t="array" ref="K76">J76*(1+INDEX(BPCiObIC!$B$2:$AG$43,MATCH($A76,BPCiObIC!$A$2:$A$43,0),MATCH(K$2,BPCiObIC!$B$1:$AG$1,0)))</f>
        <v>0</v>
      </c>
      <c r="L76" s="23">
        <f t="array" ref="L76">K76*(1+INDEX(BPCiObIC!$B$2:$AG$43,MATCH($A76,BPCiObIC!$A$2:$A$43,0),MATCH(L$2,BPCiObIC!$B$1:$AG$1,0)))</f>
        <v>0</v>
      </c>
      <c r="M76" s="23">
        <f t="array" ref="M76">L76*(1+INDEX(BPCiObIC!$B$2:$AG$43,MATCH($A76,BPCiObIC!$A$2:$A$43,0),MATCH(M$2,BPCiObIC!$B$1:$AG$1,0)))</f>
        <v>0</v>
      </c>
      <c r="N76" s="23">
        <f t="array" ref="N76">M76*(1+INDEX(BPCiObIC!$B$2:$AG$43,MATCH($A76,BPCiObIC!$A$2:$A$43,0),MATCH(N$2,BPCiObIC!$B$1:$AG$1,0)))</f>
        <v>0</v>
      </c>
      <c r="O76" s="23">
        <f t="array" ref="O76">N76*(1+INDEX(BPCiObIC!$B$2:$AG$43,MATCH($A76,BPCiObIC!$A$2:$A$43,0),MATCH(O$2,BPCiObIC!$B$1:$AG$1,0)))</f>
        <v>0</v>
      </c>
      <c r="P76" s="23">
        <f t="array" ref="P76">O76*(1+INDEX(BPCiObIC!$B$2:$AG$43,MATCH($A76,BPCiObIC!$A$2:$A$43,0),MATCH(P$2,BPCiObIC!$B$1:$AG$1,0)))</f>
        <v>0</v>
      </c>
      <c r="Q76" s="23">
        <f t="array" ref="Q76">P76*(1+INDEX(BPCiObIC!$B$2:$AG$43,MATCH($A76,BPCiObIC!$A$2:$A$43,0),MATCH(Q$2,BPCiObIC!$B$1:$AG$1,0)))</f>
        <v>0</v>
      </c>
      <c r="R76" s="23">
        <f t="array" ref="R76">Q76*(1+INDEX(BPCiObIC!$B$2:$AG$43,MATCH($A76,BPCiObIC!$A$2:$A$43,0),MATCH(R$2,BPCiObIC!$B$1:$AG$1,0)))</f>
        <v>0</v>
      </c>
      <c r="S76" s="23">
        <f t="array" ref="S76">R76*(1+INDEX(BPCiObIC!$B$2:$AG$43,MATCH($A76,BPCiObIC!$A$2:$A$43,0),MATCH(S$2,BPCiObIC!$B$1:$AG$1,0)))</f>
        <v>0</v>
      </c>
      <c r="T76" s="23">
        <f t="array" ref="T76">S76*(1+INDEX(BPCiObIC!$B$2:$AG$43,MATCH($A76,BPCiObIC!$A$2:$A$43,0),MATCH(T$2,BPCiObIC!$B$1:$AG$1,0)))</f>
        <v>0</v>
      </c>
      <c r="U76" s="23">
        <f t="array" ref="U76">T76*(1+INDEX(BPCiObIC!$B$2:$AG$43,MATCH($A76,BPCiObIC!$A$2:$A$43,0),MATCH(U$2,BPCiObIC!$B$1:$AG$1,0)))</f>
        <v>0</v>
      </c>
      <c r="V76" s="23">
        <f t="array" ref="V76">U76*(1+INDEX(BPCiObIC!$B$2:$AG$43,MATCH($A76,BPCiObIC!$A$2:$A$43,0),MATCH(V$2,BPCiObIC!$B$1:$AG$1,0)))</f>
        <v>0</v>
      </c>
      <c r="W76" s="23">
        <f t="array" ref="W76">V76*(1+INDEX(BPCiObIC!$B$2:$AG$43,MATCH($A76,BPCiObIC!$A$2:$A$43,0),MATCH(W$2,BPCiObIC!$B$1:$AG$1,0)))</f>
        <v>0</v>
      </c>
      <c r="X76" s="23">
        <f t="array" ref="X76">W76*(1+INDEX(BPCiObIC!$B$2:$AG$43,MATCH($A76,BPCiObIC!$A$2:$A$43,0),MATCH(X$2,BPCiObIC!$B$1:$AG$1,0)))</f>
        <v>0</v>
      </c>
      <c r="Y76" s="23">
        <f t="array" ref="Y76">X76*(1+INDEX(BPCiObIC!$B$2:$AG$43,MATCH($A76,BPCiObIC!$A$2:$A$43,0),MATCH(Y$2,BPCiObIC!$B$1:$AG$1,0)))</f>
        <v>0</v>
      </c>
      <c r="Z76" s="23">
        <f t="array" ref="Z76">Y76*(1+INDEX(BPCiObIC!$B$2:$AG$43,MATCH($A76,BPCiObIC!$A$2:$A$43,0),MATCH(Z$2,BPCiObIC!$B$1:$AG$1,0)))</f>
        <v>0</v>
      </c>
      <c r="AA76" s="23">
        <f t="array" ref="AA76">Z76*(1+INDEX(BPCiObIC!$B$2:$AG$43,MATCH($A76,BPCiObIC!$A$2:$A$43,0),MATCH(AA$2,BPCiObIC!$B$1:$AG$1,0)))</f>
        <v>0</v>
      </c>
      <c r="AB76" s="23">
        <f t="array" ref="AB76">AA76*(1+INDEX(BPCiObIC!$B$2:$AG$43,MATCH($A76,BPCiObIC!$A$2:$A$43,0),MATCH(AB$2,BPCiObIC!$B$1:$AG$1,0)))</f>
        <v>0</v>
      </c>
      <c r="AC76" s="23">
        <f t="array" ref="AC76">AB76*(1+INDEX(BPCiObIC!$B$2:$AG$43,MATCH($A76,BPCiObIC!$A$2:$A$43,0),MATCH(AC$2,BPCiObIC!$B$1:$AG$1,0)))</f>
        <v>0</v>
      </c>
      <c r="AD76" s="23">
        <f t="array" ref="AD76">AC76*(1+INDEX(BPCiObIC!$B$2:$AG$43,MATCH($A76,BPCiObIC!$A$2:$A$43,0),MATCH(AD$2,BPCiObIC!$B$1:$AG$1,0)))</f>
        <v>0</v>
      </c>
      <c r="AE76" s="23">
        <f t="array" ref="AE76">AD76*(1+INDEX(BPCiObIC!$B$2:$AG$43,MATCH($A76,BPCiObIC!$A$2:$A$43,0),MATCH(AE$2,BPCiObIC!$B$1:$AG$1,0)))</f>
        <v>0</v>
      </c>
      <c r="AF76" s="23">
        <f t="array" ref="AF76">AE76*(1+INDEX(BPCiObIC!$B$2:$AG$43,MATCH($A76,BPCiObIC!$A$2:$A$43,0),MATCH(AF$2,BPCiObIC!$B$1:$AG$1,0)))</f>
        <v>0</v>
      </c>
      <c r="AG76" s="23">
        <f t="array" ref="AG76">AF76*(1+INDEX(BPCiObIC!$B$2:$AG$43,MATCH($A76,BPCiObIC!$A$2:$A$43,0),MATCH(AG$2,BPCiObIC!$B$1:$AG$1,0)))</f>
        <v>0</v>
      </c>
      <c r="AH76" s="23">
        <f t="array" ref="AH76">AG76*(1+INDEX(BPCiObIC!$B$2:$AG$43,MATCH($A76,BPCiObIC!$A$2:$A$43,0),MATCH(AH$2,BPCiObIC!$B$1:$AG$1,0)))</f>
        <v>0</v>
      </c>
    </row>
    <row r="77" ht="15.75" customHeight="1">
      <c r="A77" s="31" t="s">
        <v>132</v>
      </c>
      <c r="B77" s="31" t="s">
        <v>86</v>
      </c>
      <c r="C77" s="31" t="s">
        <v>80</v>
      </c>
      <c r="D77" s="37">
        <f>SUM(SUMIFS('BIFUBC Output_energy'!G:G,'BIFUBC Output_energy'!A:A,B77,'BIFUBC Output_energy'!B:B,C77),SUMIFS('BIFUBC Output_nonenergy'!E:E,'BIFUBC Output_nonenergy'!A:A,B77,'BIFUBC Output_nonenergy'!B:B,C77))</f>
        <v>0</v>
      </c>
      <c r="E77" s="38">
        <f t="array" ref="E77">D77*(1+INDEX(BPCiObIC!$B$2:$AG$43,MATCH($A77,BPCiObIC!$A$2:$A$43,0),MATCH(E$2,BPCiObIC!$B$1:$AG$1,0)))</f>
        <v>0</v>
      </c>
      <c r="F77" s="38">
        <f t="array" ref="F77">E77*(1+INDEX(BPCiObIC!$B$2:$AG$43,MATCH($A77,BPCiObIC!$A$2:$A$43,0),MATCH(F$2,BPCiObIC!$B$1:$AG$1,0)))</f>
        <v>0</v>
      </c>
      <c r="G77" s="38">
        <f t="array" ref="G77">F77*(1+INDEX(BPCiObIC!$B$2:$AG$43,MATCH($A77,BPCiObIC!$A$2:$A$43,0),MATCH(G$2,BPCiObIC!$B$1:$AG$1,0)))</f>
        <v>0</v>
      </c>
      <c r="H77" s="38">
        <f t="array" ref="H77">G77*(1+INDEX(BPCiObIC!$B$2:$AG$43,MATCH($A77,BPCiObIC!$A$2:$A$43,0),MATCH(H$2,BPCiObIC!$B$1:$AG$1,0)))</f>
        <v>0</v>
      </c>
      <c r="I77" s="38">
        <f t="array" ref="I77">H77*(1+INDEX(BPCiObIC!$B$2:$AG$43,MATCH($A77,BPCiObIC!$A$2:$A$43,0),MATCH(I$2,BPCiObIC!$B$1:$AG$1,0)))</f>
        <v>0</v>
      </c>
      <c r="J77" s="38">
        <f t="array" ref="J77">I77*(1+INDEX(BPCiObIC!$B$2:$AG$43,MATCH($A77,BPCiObIC!$A$2:$A$43,0),MATCH(J$2,BPCiObIC!$B$1:$AG$1,0)))</f>
        <v>0</v>
      </c>
      <c r="K77" s="38">
        <f t="array" ref="K77">J77*(1+INDEX(BPCiObIC!$B$2:$AG$43,MATCH($A77,BPCiObIC!$A$2:$A$43,0),MATCH(K$2,BPCiObIC!$B$1:$AG$1,0)))</f>
        <v>0</v>
      </c>
      <c r="L77" s="38">
        <f t="array" ref="L77">K77*(1+INDEX(BPCiObIC!$B$2:$AG$43,MATCH($A77,BPCiObIC!$A$2:$A$43,0),MATCH(L$2,BPCiObIC!$B$1:$AG$1,0)))</f>
        <v>0</v>
      </c>
      <c r="M77" s="38">
        <f t="array" ref="M77">L77*(1+INDEX(BPCiObIC!$B$2:$AG$43,MATCH($A77,BPCiObIC!$A$2:$A$43,0),MATCH(M$2,BPCiObIC!$B$1:$AG$1,0)))</f>
        <v>0</v>
      </c>
      <c r="N77" s="38">
        <f t="array" ref="N77">M77*(1+INDEX(BPCiObIC!$B$2:$AG$43,MATCH($A77,BPCiObIC!$A$2:$A$43,0),MATCH(N$2,BPCiObIC!$B$1:$AG$1,0)))</f>
        <v>0</v>
      </c>
      <c r="O77" s="38">
        <f t="array" ref="O77">N77*(1+INDEX(BPCiObIC!$B$2:$AG$43,MATCH($A77,BPCiObIC!$A$2:$A$43,0),MATCH(O$2,BPCiObIC!$B$1:$AG$1,0)))</f>
        <v>0</v>
      </c>
      <c r="P77" s="38">
        <f t="array" ref="P77">O77*(1+INDEX(BPCiObIC!$B$2:$AG$43,MATCH($A77,BPCiObIC!$A$2:$A$43,0),MATCH(P$2,BPCiObIC!$B$1:$AG$1,0)))</f>
        <v>0</v>
      </c>
      <c r="Q77" s="38">
        <f t="array" ref="Q77">P77*(1+INDEX(BPCiObIC!$B$2:$AG$43,MATCH($A77,BPCiObIC!$A$2:$A$43,0),MATCH(Q$2,BPCiObIC!$B$1:$AG$1,0)))</f>
        <v>0</v>
      </c>
      <c r="R77" s="38">
        <f t="array" ref="R77">Q77*(1+INDEX(BPCiObIC!$B$2:$AG$43,MATCH($A77,BPCiObIC!$A$2:$A$43,0),MATCH(R$2,BPCiObIC!$B$1:$AG$1,0)))</f>
        <v>0</v>
      </c>
      <c r="S77" s="38">
        <f t="array" ref="S77">R77*(1+INDEX(BPCiObIC!$B$2:$AG$43,MATCH($A77,BPCiObIC!$A$2:$A$43,0),MATCH(S$2,BPCiObIC!$B$1:$AG$1,0)))</f>
        <v>0</v>
      </c>
      <c r="T77" s="38">
        <f t="array" ref="T77">S77*(1+INDEX(BPCiObIC!$B$2:$AG$43,MATCH($A77,BPCiObIC!$A$2:$A$43,0),MATCH(T$2,BPCiObIC!$B$1:$AG$1,0)))</f>
        <v>0</v>
      </c>
      <c r="U77" s="38">
        <f t="array" ref="U77">T77*(1+INDEX(BPCiObIC!$B$2:$AG$43,MATCH($A77,BPCiObIC!$A$2:$A$43,0),MATCH(U$2,BPCiObIC!$B$1:$AG$1,0)))</f>
        <v>0</v>
      </c>
      <c r="V77" s="38">
        <f t="array" ref="V77">U77*(1+INDEX(BPCiObIC!$B$2:$AG$43,MATCH($A77,BPCiObIC!$A$2:$A$43,0),MATCH(V$2,BPCiObIC!$B$1:$AG$1,0)))</f>
        <v>0</v>
      </c>
      <c r="W77" s="38">
        <f t="array" ref="W77">V77*(1+INDEX(BPCiObIC!$B$2:$AG$43,MATCH($A77,BPCiObIC!$A$2:$A$43,0),MATCH(W$2,BPCiObIC!$B$1:$AG$1,0)))</f>
        <v>0</v>
      </c>
      <c r="X77" s="38">
        <f t="array" ref="X77">W77*(1+INDEX(BPCiObIC!$B$2:$AG$43,MATCH($A77,BPCiObIC!$A$2:$A$43,0),MATCH(X$2,BPCiObIC!$B$1:$AG$1,0)))</f>
        <v>0</v>
      </c>
      <c r="Y77" s="38">
        <f t="array" ref="Y77">X77*(1+INDEX(BPCiObIC!$B$2:$AG$43,MATCH($A77,BPCiObIC!$A$2:$A$43,0),MATCH(Y$2,BPCiObIC!$B$1:$AG$1,0)))</f>
        <v>0</v>
      </c>
      <c r="Z77" s="38">
        <f t="array" ref="Z77">Y77*(1+INDEX(BPCiObIC!$B$2:$AG$43,MATCH($A77,BPCiObIC!$A$2:$A$43,0),MATCH(Z$2,BPCiObIC!$B$1:$AG$1,0)))</f>
        <v>0</v>
      </c>
      <c r="AA77" s="38">
        <f t="array" ref="AA77">Z77*(1+INDEX(BPCiObIC!$B$2:$AG$43,MATCH($A77,BPCiObIC!$A$2:$A$43,0),MATCH(AA$2,BPCiObIC!$B$1:$AG$1,0)))</f>
        <v>0</v>
      </c>
      <c r="AB77" s="38">
        <f t="array" ref="AB77">AA77*(1+INDEX(BPCiObIC!$B$2:$AG$43,MATCH($A77,BPCiObIC!$A$2:$A$43,0),MATCH(AB$2,BPCiObIC!$B$1:$AG$1,0)))</f>
        <v>0</v>
      </c>
      <c r="AC77" s="38">
        <f t="array" ref="AC77">AB77*(1+INDEX(BPCiObIC!$B$2:$AG$43,MATCH($A77,BPCiObIC!$A$2:$A$43,0),MATCH(AC$2,BPCiObIC!$B$1:$AG$1,0)))</f>
        <v>0</v>
      </c>
      <c r="AD77" s="38">
        <f t="array" ref="AD77">AC77*(1+INDEX(BPCiObIC!$B$2:$AG$43,MATCH($A77,BPCiObIC!$A$2:$A$43,0),MATCH(AD$2,BPCiObIC!$B$1:$AG$1,0)))</f>
        <v>0</v>
      </c>
      <c r="AE77" s="38">
        <f t="array" ref="AE77">AD77*(1+INDEX(BPCiObIC!$B$2:$AG$43,MATCH($A77,BPCiObIC!$A$2:$A$43,0),MATCH(AE$2,BPCiObIC!$B$1:$AG$1,0)))</f>
        <v>0</v>
      </c>
      <c r="AF77" s="38">
        <f t="array" ref="AF77">AE77*(1+INDEX(BPCiObIC!$B$2:$AG$43,MATCH($A77,BPCiObIC!$A$2:$A$43,0),MATCH(AF$2,BPCiObIC!$B$1:$AG$1,0)))</f>
        <v>0</v>
      </c>
      <c r="AG77" s="38">
        <f t="array" ref="AG77">AF77*(1+INDEX(BPCiObIC!$B$2:$AG$43,MATCH($A77,BPCiObIC!$A$2:$A$43,0),MATCH(AG$2,BPCiObIC!$B$1:$AG$1,0)))</f>
        <v>0</v>
      </c>
      <c r="AH77" s="38">
        <f t="array" ref="AH77">AG77*(1+INDEX(BPCiObIC!$B$2:$AG$43,MATCH($A77,BPCiObIC!$A$2:$A$43,0),MATCH(AH$2,BPCiObIC!$B$1:$AG$1,0)))</f>
        <v>0</v>
      </c>
    </row>
    <row r="78" ht="15.75" customHeight="1">
      <c r="A78" s="30" t="s">
        <v>93</v>
      </c>
      <c r="B78" s="30" t="s">
        <v>17</v>
      </c>
      <c r="C78" s="30" t="s">
        <v>94</v>
      </c>
      <c r="D78" s="39">
        <f>SUM(SUMIFS('BIFUBC Output_energy'!G:G,'BIFUBC Output_energy'!A:A,B78,'BIFUBC Output_energy'!B:B,C78),SUMIFS('BIFUBC Output_nonenergy'!E:E,'BIFUBC Output_nonenergy'!A:A,B78,'BIFUBC Output_nonenergy'!B:B,C78))</f>
        <v>0</v>
      </c>
      <c r="E78" s="40">
        <f t="array" ref="E78">D78*(1+INDEX(BPCiObIC!$B$2:$AG$43,MATCH($A78,BPCiObIC!$A$2:$A$43,0),MATCH(E$2,BPCiObIC!$B$1:$AG$1,0)))</f>
        <v>0</v>
      </c>
      <c r="F78" s="40">
        <f t="array" ref="F78">E78*(1+INDEX(BPCiObIC!$B$2:$AG$43,MATCH($A78,BPCiObIC!$A$2:$A$43,0),MATCH(F$2,BPCiObIC!$B$1:$AG$1,0)))</f>
        <v>0</v>
      </c>
      <c r="G78" s="40">
        <f t="array" ref="G78">F78*(1+INDEX(BPCiObIC!$B$2:$AG$43,MATCH($A78,BPCiObIC!$A$2:$A$43,0),MATCH(G$2,BPCiObIC!$B$1:$AG$1,0)))</f>
        <v>0</v>
      </c>
      <c r="H78" s="40">
        <f t="array" ref="H78">G78*(1+INDEX(BPCiObIC!$B$2:$AG$43,MATCH($A78,BPCiObIC!$A$2:$A$43,0),MATCH(H$2,BPCiObIC!$B$1:$AG$1,0)))</f>
        <v>0</v>
      </c>
      <c r="I78" s="40">
        <f t="array" ref="I78">H78*(1+INDEX(BPCiObIC!$B$2:$AG$43,MATCH($A78,BPCiObIC!$A$2:$A$43,0),MATCH(I$2,BPCiObIC!$B$1:$AG$1,0)))</f>
        <v>0</v>
      </c>
      <c r="J78" s="40">
        <f t="array" ref="J78">I78*(1+INDEX(BPCiObIC!$B$2:$AG$43,MATCH($A78,BPCiObIC!$A$2:$A$43,0),MATCH(J$2,BPCiObIC!$B$1:$AG$1,0)))</f>
        <v>0</v>
      </c>
      <c r="K78" s="40">
        <f t="array" ref="K78">J78*(1+INDEX(BPCiObIC!$B$2:$AG$43,MATCH($A78,BPCiObIC!$A$2:$A$43,0),MATCH(K$2,BPCiObIC!$B$1:$AG$1,0)))</f>
        <v>0</v>
      </c>
      <c r="L78" s="40">
        <f t="array" ref="L78">K78*(1+INDEX(BPCiObIC!$B$2:$AG$43,MATCH($A78,BPCiObIC!$A$2:$A$43,0),MATCH(L$2,BPCiObIC!$B$1:$AG$1,0)))</f>
        <v>0</v>
      </c>
      <c r="M78" s="40">
        <f t="array" ref="M78">L78*(1+INDEX(BPCiObIC!$B$2:$AG$43,MATCH($A78,BPCiObIC!$A$2:$A$43,0),MATCH(M$2,BPCiObIC!$B$1:$AG$1,0)))</f>
        <v>0</v>
      </c>
      <c r="N78" s="40">
        <f t="array" ref="N78">M78*(1+INDEX(BPCiObIC!$B$2:$AG$43,MATCH($A78,BPCiObIC!$A$2:$A$43,0),MATCH(N$2,BPCiObIC!$B$1:$AG$1,0)))</f>
        <v>0</v>
      </c>
      <c r="O78" s="40">
        <f t="array" ref="O78">N78*(1+INDEX(BPCiObIC!$B$2:$AG$43,MATCH($A78,BPCiObIC!$A$2:$A$43,0),MATCH(O$2,BPCiObIC!$B$1:$AG$1,0)))</f>
        <v>0</v>
      </c>
      <c r="P78" s="40">
        <f t="array" ref="P78">O78*(1+INDEX(BPCiObIC!$B$2:$AG$43,MATCH($A78,BPCiObIC!$A$2:$A$43,0),MATCH(P$2,BPCiObIC!$B$1:$AG$1,0)))</f>
        <v>0</v>
      </c>
      <c r="Q78" s="40">
        <f t="array" ref="Q78">P78*(1+INDEX(BPCiObIC!$B$2:$AG$43,MATCH($A78,BPCiObIC!$A$2:$A$43,0),MATCH(Q$2,BPCiObIC!$B$1:$AG$1,0)))</f>
        <v>0</v>
      </c>
      <c r="R78" s="40">
        <f t="array" ref="R78">Q78*(1+INDEX(BPCiObIC!$B$2:$AG$43,MATCH($A78,BPCiObIC!$A$2:$A$43,0),MATCH(R$2,BPCiObIC!$B$1:$AG$1,0)))</f>
        <v>0</v>
      </c>
      <c r="S78" s="40">
        <f t="array" ref="S78">R78*(1+INDEX(BPCiObIC!$B$2:$AG$43,MATCH($A78,BPCiObIC!$A$2:$A$43,0),MATCH(S$2,BPCiObIC!$B$1:$AG$1,0)))</f>
        <v>0</v>
      </c>
      <c r="T78" s="40">
        <f t="array" ref="T78">S78*(1+INDEX(BPCiObIC!$B$2:$AG$43,MATCH($A78,BPCiObIC!$A$2:$A$43,0),MATCH(T$2,BPCiObIC!$B$1:$AG$1,0)))</f>
        <v>0</v>
      </c>
      <c r="U78" s="40">
        <f t="array" ref="U78">T78*(1+INDEX(BPCiObIC!$B$2:$AG$43,MATCH($A78,BPCiObIC!$A$2:$A$43,0),MATCH(U$2,BPCiObIC!$B$1:$AG$1,0)))</f>
        <v>0</v>
      </c>
      <c r="V78" s="40">
        <f t="array" ref="V78">U78*(1+INDEX(BPCiObIC!$B$2:$AG$43,MATCH($A78,BPCiObIC!$A$2:$A$43,0),MATCH(V$2,BPCiObIC!$B$1:$AG$1,0)))</f>
        <v>0</v>
      </c>
      <c r="W78" s="40">
        <f t="array" ref="W78">V78*(1+INDEX(BPCiObIC!$B$2:$AG$43,MATCH($A78,BPCiObIC!$A$2:$A$43,0),MATCH(W$2,BPCiObIC!$B$1:$AG$1,0)))</f>
        <v>0</v>
      </c>
      <c r="X78" s="40">
        <f t="array" ref="X78">W78*(1+INDEX(BPCiObIC!$B$2:$AG$43,MATCH($A78,BPCiObIC!$A$2:$A$43,0),MATCH(X$2,BPCiObIC!$B$1:$AG$1,0)))</f>
        <v>0</v>
      </c>
      <c r="Y78" s="40">
        <f t="array" ref="Y78">X78*(1+INDEX(BPCiObIC!$B$2:$AG$43,MATCH($A78,BPCiObIC!$A$2:$A$43,0),MATCH(Y$2,BPCiObIC!$B$1:$AG$1,0)))</f>
        <v>0</v>
      </c>
      <c r="Z78" s="40">
        <f t="array" ref="Z78">Y78*(1+INDEX(BPCiObIC!$B$2:$AG$43,MATCH($A78,BPCiObIC!$A$2:$A$43,0),MATCH(Z$2,BPCiObIC!$B$1:$AG$1,0)))</f>
        <v>0</v>
      </c>
      <c r="AA78" s="40">
        <f t="array" ref="AA78">Z78*(1+INDEX(BPCiObIC!$B$2:$AG$43,MATCH($A78,BPCiObIC!$A$2:$A$43,0),MATCH(AA$2,BPCiObIC!$B$1:$AG$1,0)))</f>
        <v>0</v>
      </c>
      <c r="AB78" s="40">
        <f t="array" ref="AB78">AA78*(1+INDEX(BPCiObIC!$B$2:$AG$43,MATCH($A78,BPCiObIC!$A$2:$A$43,0),MATCH(AB$2,BPCiObIC!$B$1:$AG$1,0)))</f>
        <v>0</v>
      </c>
      <c r="AC78" s="40">
        <f t="array" ref="AC78">AB78*(1+INDEX(BPCiObIC!$B$2:$AG$43,MATCH($A78,BPCiObIC!$A$2:$A$43,0),MATCH(AC$2,BPCiObIC!$B$1:$AG$1,0)))</f>
        <v>0</v>
      </c>
      <c r="AD78" s="40">
        <f t="array" ref="AD78">AC78*(1+INDEX(BPCiObIC!$B$2:$AG$43,MATCH($A78,BPCiObIC!$A$2:$A$43,0),MATCH(AD$2,BPCiObIC!$B$1:$AG$1,0)))</f>
        <v>0</v>
      </c>
      <c r="AE78" s="40">
        <f t="array" ref="AE78">AD78*(1+INDEX(BPCiObIC!$B$2:$AG$43,MATCH($A78,BPCiObIC!$A$2:$A$43,0),MATCH(AE$2,BPCiObIC!$B$1:$AG$1,0)))</f>
        <v>0</v>
      </c>
      <c r="AF78" s="40">
        <f t="array" ref="AF78">AE78*(1+INDEX(BPCiObIC!$B$2:$AG$43,MATCH($A78,BPCiObIC!$A$2:$A$43,0),MATCH(AF$2,BPCiObIC!$B$1:$AG$1,0)))</f>
        <v>0</v>
      </c>
      <c r="AG78" s="40">
        <f t="array" ref="AG78">AF78*(1+INDEX(BPCiObIC!$B$2:$AG$43,MATCH($A78,BPCiObIC!$A$2:$A$43,0),MATCH(AG$2,BPCiObIC!$B$1:$AG$1,0)))</f>
        <v>0</v>
      </c>
      <c r="AH78" s="40">
        <f t="array" ref="AH78">AG78*(1+INDEX(BPCiObIC!$B$2:$AG$43,MATCH($A78,BPCiObIC!$A$2:$A$43,0),MATCH(AH$2,BPCiObIC!$B$1:$AG$1,0)))</f>
        <v>0</v>
      </c>
    </row>
    <row r="79" ht="15.75" customHeight="1">
      <c r="A79" s="3" t="s">
        <v>95</v>
      </c>
      <c r="B79" s="3" t="s">
        <v>17</v>
      </c>
      <c r="C79" s="3" t="s">
        <v>79</v>
      </c>
      <c r="D79" s="36">
        <f>SUM(SUMIFS('BIFUBC Output_energy'!G:G,'BIFUBC Output_energy'!A:A,B79,'BIFUBC Output_energy'!B:B,C79),SUMIFS('BIFUBC Output_nonenergy'!E:E,'BIFUBC Output_nonenergy'!A:A,B79,'BIFUBC Output_nonenergy'!B:B,C79))</f>
        <v>0</v>
      </c>
      <c r="E79" s="23">
        <f t="array" ref="E79">D79*(1+INDEX(BPCiObIC!$B$2:$AG$43,MATCH($A79,BPCiObIC!$A$2:$A$43,0),MATCH(E$2,BPCiObIC!$B$1:$AG$1,0)))</f>
        <v>0</v>
      </c>
      <c r="F79" s="23">
        <f t="array" ref="F79">E79*(1+INDEX(BPCiObIC!$B$2:$AG$43,MATCH($A79,BPCiObIC!$A$2:$A$43,0),MATCH(F$2,BPCiObIC!$B$1:$AG$1,0)))</f>
        <v>0</v>
      </c>
      <c r="G79" s="23">
        <f t="array" ref="G79">F79*(1+INDEX(BPCiObIC!$B$2:$AG$43,MATCH($A79,BPCiObIC!$A$2:$A$43,0),MATCH(G$2,BPCiObIC!$B$1:$AG$1,0)))</f>
        <v>0</v>
      </c>
      <c r="H79" s="23">
        <f t="array" ref="H79">G79*(1+INDEX(BPCiObIC!$B$2:$AG$43,MATCH($A79,BPCiObIC!$A$2:$A$43,0),MATCH(H$2,BPCiObIC!$B$1:$AG$1,0)))</f>
        <v>0</v>
      </c>
      <c r="I79" s="23">
        <f t="array" ref="I79">H79*(1+INDEX(BPCiObIC!$B$2:$AG$43,MATCH($A79,BPCiObIC!$A$2:$A$43,0),MATCH(I$2,BPCiObIC!$B$1:$AG$1,0)))</f>
        <v>0</v>
      </c>
      <c r="J79" s="23">
        <f t="array" ref="J79">I79*(1+INDEX(BPCiObIC!$B$2:$AG$43,MATCH($A79,BPCiObIC!$A$2:$A$43,0),MATCH(J$2,BPCiObIC!$B$1:$AG$1,0)))</f>
        <v>0</v>
      </c>
      <c r="K79" s="23">
        <f t="array" ref="K79">J79*(1+INDEX(BPCiObIC!$B$2:$AG$43,MATCH($A79,BPCiObIC!$A$2:$A$43,0),MATCH(K$2,BPCiObIC!$B$1:$AG$1,0)))</f>
        <v>0</v>
      </c>
      <c r="L79" s="23">
        <f t="array" ref="L79">K79*(1+INDEX(BPCiObIC!$B$2:$AG$43,MATCH($A79,BPCiObIC!$A$2:$A$43,0),MATCH(L$2,BPCiObIC!$B$1:$AG$1,0)))</f>
        <v>0</v>
      </c>
      <c r="M79" s="23">
        <f t="array" ref="M79">L79*(1+INDEX(BPCiObIC!$B$2:$AG$43,MATCH($A79,BPCiObIC!$A$2:$A$43,0),MATCH(M$2,BPCiObIC!$B$1:$AG$1,0)))</f>
        <v>0</v>
      </c>
      <c r="N79" s="23">
        <f t="array" ref="N79">M79*(1+INDEX(BPCiObIC!$B$2:$AG$43,MATCH($A79,BPCiObIC!$A$2:$A$43,0),MATCH(N$2,BPCiObIC!$B$1:$AG$1,0)))</f>
        <v>0</v>
      </c>
      <c r="O79" s="23">
        <f t="array" ref="O79">N79*(1+INDEX(BPCiObIC!$B$2:$AG$43,MATCH($A79,BPCiObIC!$A$2:$A$43,0),MATCH(O$2,BPCiObIC!$B$1:$AG$1,0)))</f>
        <v>0</v>
      </c>
      <c r="P79" s="23">
        <f t="array" ref="P79">O79*(1+INDEX(BPCiObIC!$B$2:$AG$43,MATCH($A79,BPCiObIC!$A$2:$A$43,0),MATCH(P$2,BPCiObIC!$B$1:$AG$1,0)))</f>
        <v>0</v>
      </c>
      <c r="Q79" s="23">
        <f t="array" ref="Q79">P79*(1+INDEX(BPCiObIC!$B$2:$AG$43,MATCH($A79,BPCiObIC!$A$2:$A$43,0),MATCH(Q$2,BPCiObIC!$B$1:$AG$1,0)))</f>
        <v>0</v>
      </c>
      <c r="R79" s="23">
        <f t="array" ref="R79">Q79*(1+INDEX(BPCiObIC!$B$2:$AG$43,MATCH($A79,BPCiObIC!$A$2:$A$43,0),MATCH(R$2,BPCiObIC!$B$1:$AG$1,0)))</f>
        <v>0</v>
      </c>
      <c r="S79" s="23">
        <f t="array" ref="S79">R79*(1+INDEX(BPCiObIC!$B$2:$AG$43,MATCH($A79,BPCiObIC!$A$2:$A$43,0),MATCH(S$2,BPCiObIC!$B$1:$AG$1,0)))</f>
        <v>0</v>
      </c>
      <c r="T79" s="23">
        <f t="array" ref="T79">S79*(1+INDEX(BPCiObIC!$B$2:$AG$43,MATCH($A79,BPCiObIC!$A$2:$A$43,0),MATCH(T$2,BPCiObIC!$B$1:$AG$1,0)))</f>
        <v>0</v>
      </c>
      <c r="U79" s="23">
        <f t="array" ref="U79">T79*(1+INDEX(BPCiObIC!$B$2:$AG$43,MATCH($A79,BPCiObIC!$A$2:$A$43,0),MATCH(U$2,BPCiObIC!$B$1:$AG$1,0)))</f>
        <v>0</v>
      </c>
      <c r="V79" s="23">
        <f t="array" ref="V79">U79*(1+INDEX(BPCiObIC!$B$2:$AG$43,MATCH($A79,BPCiObIC!$A$2:$A$43,0),MATCH(V$2,BPCiObIC!$B$1:$AG$1,0)))</f>
        <v>0</v>
      </c>
      <c r="W79" s="23">
        <f t="array" ref="W79">V79*(1+INDEX(BPCiObIC!$B$2:$AG$43,MATCH($A79,BPCiObIC!$A$2:$A$43,0),MATCH(W$2,BPCiObIC!$B$1:$AG$1,0)))</f>
        <v>0</v>
      </c>
      <c r="X79" s="23">
        <f t="array" ref="X79">W79*(1+INDEX(BPCiObIC!$B$2:$AG$43,MATCH($A79,BPCiObIC!$A$2:$A$43,0),MATCH(X$2,BPCiObIC!$B$1:$AG$1,0)))</f>
        <v>0</v>
      </c>
      <c r="Y79" s="23">
        <f t="array" ref="Y79">X79*(1+INDEX(BPCiObIC!$B$2:$AG$43,MATCH($A79,BPCiObIC!$A$2:$A$43,0),MATCH(Y$2,BPCiObIC!$B$1:$AG$1,0)))</f>
        <v>0</v>
      </c>
      <c r="Z79" s="23">
        <f t="array" ref="Z79">Y79*(1+INDEX(BPCiObIC!$B$2:$AG$43,MATCH($A79,BPCiObIC!$A$2:$A$43,0),MATCH(Z$2,BPCiObIC!$B$1:$AG$1,0)))</f>
        <v>0</v>
      </c>
      <c r="AA79" s="23">
        <f t="array" ref="AA79">Z79*(1+INDEX(BPCiObIC!$B$2:$AG$43,MATCH($A79,BPCiObIC!$A$2:$A$43,0),MATCH(AA$2,BPCiObIC!$B$1:$AG$1,0)))</f>
        <v>0</v>
      </c>
      <c r="AB79" s="23">
        <f t="array" ref="AB79">AA79*(1+INDEX(BPCiObIC!$B$2:$AG$43,MATCH($A79,BPCiObIC!$A$2:$A$43,0),MATCH(AB$2,BPCiObIC!$B$1:$AG$1,0)))</f>
        <v>0</v>
      </c>
      <c r="AC79" s="23">
        <f t="array" ref="AC79">AB79*(1+INDEX(BPCiObIC!$B$2:$AG$43,MATCH($A79,BPCiObIC!$A$2:$A$43,0),MATCH(AC$2,BPCiObIC!$B$1:$AG$1,0)))</f>
        <v>0</v>
      </c>
      <c r="AD79" s="23">
        <f t="array" ref="AD79">AC79*(1+INDEX(BPCiObIC!$B$2:$AG$43,MATCH($A79,BPCiObIC!$A$2:$A$43,0),MATCH(AD$2,BPCiObIC!$B$1:$AG$1,0)))</f>
        <v>0</v>
      </c>
      <c r="AE79" s="23">
        <f t="array" ref="AE79">AD79*(1+INDEX(BPCiObIC!$B$2:$AG$43,MATCH($A79,BPCiObIC!$A$2:$A$43,0),MATCH(AE$2,BPCiObIC!$B$1:$AG$1,0)))</f>
        <v>0</v>
      </c>
      <c r="AF79" s="23">
        <f t="array" ref="AF79">AE79*(1+INDEX(BPCiObIC!$B$2:$AG$43,MATCH($A79,BPCiObIC!$A$2:$A$43,0),MATCH(AF$2,BPCiObIC!$B$1:$AG$1,0)))</f>
        <v>0</v>
      </c>
      <c r="AG79" s="23">
        <f t="array" ref="AG79">AF79*(1+INDEX(BPCiObIC!$B$2:$AG$43,MATCH($A79,BPCiObIC!$A$2:$A$43,0),MATCH(AG$2,BPCiObIC!$B$1:$AG$1,0)))</f>
        <v>0</v>
      </c>
      <c r="AH79" s="23">
        <f t="array" ref="AH79">AG79*(1+INDEX(BPCiObIC!$B$2:$AG$43,MATCH($A79,BPCiObIC!$A$2:$A$43,0),MATCH(AH$2,BPCiObIC!$B$1:$AG$1,0)))</f>
        <v>0</v>
      </c>
    </row>
    <row r="80" ht="15.75" customHeight="1">
      <c r="A80" s="3" t="s">
        <v>96</v>
      </c>
      <c r="B80" s="3" t="s">
        <v>17</v>
      </c>
      <c r="C80" s="3" t="s">
        <v>83</v>
      </c>
      <c r="D80" s="36">
        <f>SUM(SUMIFS('BIFUBC Output_energy'!G:G,'BIFUBC Output_energy'!A:A,B80,'BIFUBC Output_energy'!B:B,C80),SUMIFS('BIFUBC Output_nonenergy'!E:E,'BIFUBC Output_nonenergy'!A:A,B80,'BIFUBC Output_nonenergy'!B:B,C80))</f>
        <v>0</v>
      </c>
      <c r="E80" s="23">
        <f t="array" ref="E80">D80*(1+INDEX(BPCiObIC!$B$2:$AG$43,MATCH($A80,BPCiObIC!$A$2:$A$43,0),MATCH(E$2,BPCiObIC!$B$1:$AG$1,0)))</f>
        <v>0</v>
      </c>
      <c r="F80" s="23">
        <f t="array" ref="F80">E80*(1+INDEX(BPCiObIC!$B$2:$AG$43,MATCH($A80,BPCiObIC!$A$2:$A$43,0),MATCH(F$2,BPCiObIC!$B$1:$AG$1,0)))</f>
        <v>0</v>
      </c>
      <c r="G80" s="23">
        <f t="array" ref="G80">F80*(1+INDEX(BPCiObIC!$B$2:$AG$43,MATCH($A80,BPCiObIC!$A$2:$A$43,0),MATCH(G$2,BPCiObIC!$B$1:$AG$1,0)))</f>
        <v>0</v>
      </c>
      <c r="H80" s="23">
        <f t="array" ref="H80">G80*(1+INDEX(BPCiObIC!$B$2:$AG$43,MATCH($A80,BPCiObIC!$A$2:$A$43,0),MATCH(H$2,BPCiObIC!$B$1:$AG$1,0)))</f>
        <v>0</v>
      </c>
      <c r="I80" s="23">
        <f t="array" ref="I80">H80*(1+INDEX(BPCiObIC!$B$2:$AG$43,MATCH($A80,BPCiObIC!$A$2:$A$43,0),MATCH(I$2,BPCiObIC!$B$1:$AG$1,0)))</f>
        <v>0</v>
      </c>
      <c r="J80" s="23">
        <f t="array" ref="J80">I80*(1+INDEX(BPCiObIC!$B$2:$AG$43,MATCH($A80,BPCiObIC!$A$2:$A$43,0),MATCH(J$2,BPCiObIC!$B$1:$AG$1,0)))</f>
        <v>0</v>
      </c>
      <c r="K80" s="23">
        <f t="array" ref="K80">J80*(1+INDEX(BPCiObIC!$B$2:$AG$43,MATCH($A80,BPCiObIC!$A$2:$A$43,0),MATCH(K$2,BPCiObIC!$B$1:$AG$1,0)))</f>
        <v>0</v>
      </c>
      <c r="L80" s="23">
        <f t="array" ref="L80">K80*(1+INDEX(BPCiObIC!$B$2:$AG$43,MATCH($A80,BPCiObIC!$A$2:$A$43,0),MATCH(L$2,BPCiObIC!$B$1:$AG$1,0)))</f>
        <v>0</v>
      </c>
      <c r="M80" s="23">
        <f t="array" ref="M80">L80*(1+INDEX(BPCiObIC!$B$2:$AG$43,MATCH($A80,BPCiObIC!$A$2:$A$43,0),MATCH(M$2,BPCiObIC!$B$1:$AG$1,0)))</f>
        <v>0</v>
      </c>
      <c r="N80" s="23">
        <f t="array" ref="N80">M80*(1+INDEX(BPCiObIC!$B$2:$AG$43,MATCH($A80,BPCiObIC!$A$2:$A$43,0),MATCH(N$2,BPCiObIC!$B$1:$AG$1,0)))</f>
        <v>0</v>
      </c>
      <c r="O80" s="23">
        <f t="array" ref="O80">N80*(1+INDEX(BPCiObIC!$B$2:$AG$43,MATCH($A80,BPCiObIC!$A$2:$A$43,0),MATCH(O$2,BPCiObIC!$B$1:$AG$1,0)))</f>
        <v>0</v>
      </c>
      <c r="P80" s="23">
        <f t="array" ref="P80">O80*(1+INDEX(BPCiObIC!$B$2:$AG$43,MATCH($A80,BPCiObIC!$A$2:$A$43,0),MATCH(P$2,BPCiObIC!$B$1:$AG$1,0)))</f>
        <v>0</v>
      </c>
      <c r="Q80" s="23">
        <f t="array" ref="Q80">P80*(1+INDEX(BPCiObIC!$B$2:$AG$43,MATCH($A80,BPCiObIC!$A$2:$A$43,0),MATCH(Q$2,BPCiObIC!$B$1:$AG$1,0)))</f>
        <v>0</v>
      </c>
      <c r="R80" s="23">
        <f t="array" ref="R80">Q80*(1+INDEX(BPCiObIC!$B$2:$AG$43,MATCH($A80,BPCiObIC!$A$2:$A$43,0),MATCH(R$2,BPCiObIC!$B$1:$AG$1,0)))</f>
        <v>0</v>
      </c>
      <c r="S80" s="23">
        <f t="array" ref="S80">R80*(1+INDEX(BPCiObIC!$B$2:$AG$43,MATCH($A80,BPCiObIC!$A$2:$A$43,0),MATCH(S$2,BPCiObIC!$B$1:$AG$1,0)))</f>
        <v>0</v>
      </c>
      <c r="T80" s="23">
        <f t="array" ref="T80">S80*(1+INDEX(BPCiObIC!$B$2:$AG$43,MATCH($A80,BPCiObIC!$A$2:$A$43,0),MATCH(T$2,BPCiObIC!$B$1:$AG$1,0)))</f>
        <v>0</v>
      </c>
      <c r="U80" s="23">
        <f t="array" ref="U80">T80*(1+INDEX(BPCiObIC!$B$2:$AG$43,MATCH($A80,BPCiObIC!$A$2:$A$43,0),MATCH(U$2,BPCiObIC!$B$1:$AG$1,0)))</f>
        <v>0</v>
      </c>
      <c r="V80" s="23">
        <f t="array" ref="V80">U80*(1+INDEX(BPCiObIC!$B$2:$AG$43,MATCH($A80,BPCiObIC!$A$2:$A$43,0),MATCH(V$2,BPCiObIC!$B$1:$AG$1,0)))</f>
        <v>0</v>
      </c>
      <c r="W80" s="23">
        <f t="array" ref="W80">V80*(1+INDEX(BPCiObIC!$B$2:$AG$43,MATCH($A80,BPCiObIC!$A$2:$A$43,0),MATCH(W$2,BPCiObIC!$B$1:$AG$1,0)))</f>
        <v>0</v>
      </c>
      <c r="X80" s="23">
        <f t="array" ref="X80">W80*(1+INDEX(BPCiObIC!$B$2:$AG$43,MATCH($A80,BPCiObIC!$A$2:$A$43,0),MATCH(X$2,BPCiObIC!$B$1:$AG$1,0)))</f>
        <v>0</v>
      </c>
      <c r="Y80" s="23">
        <f t="array" ref="Y80">X80*(1+INDEX(BPCiObIC!$B$2:$AG$43,MATCH($A80,BPCiObIC!$A$2:$A$43,0),MATCH(Y$2,BPCiObIC!$B$1:$AG$1,0)))</f>
        <v>0</v>
      </c>
      <c r="Z80" s="23">
        <f t="array" ref="Z80">Y80*(1+INDEX(BPCiObIC!$B$2:$AG$43,MATCH($A80,BPCiObIC!$A$2:$A$43,0),MATCH(Z$2,BPCiObIC!$B$1:$AG$1,0)))</f>
        <v>0</v>
      </c>
      <c r="AA80" s="23">
        <f t="array" ref="AA80">Z80*(1+INDEX(BPCiObIC!$B$2:$AG$43,MATCH($A80,BPCiObIC!$A$2:$A$43,0),MATCH(AA$2,BPCiObIC!$B$1:$AG$1,0)))</f>
        <v>0</v>
      </c>
      <c r="AB80" s="23">
        <f t="array" ref="AB80">AA80*(1+INDEX(BPCiObIC!$B$2:$AG$43,MATCH($A80,BPCiObIC!$A$2:$A$43,0),MATCH(AB$2,BPCiObIC!$B$1:$AG$1,0)))</f>
        <v>0</v>
      </c>
      <c r="AC80" s="23">
        <f t="array" ref="AC80">AB80*(1+INDEX(BPCiObIC!$B$2:$AG$43,MATCH($A80,BPCiObIC!$A$2:$A$43,0),MATCH(AC$2,BPCiObIC!$B$1:$AG$1,0)))</f>
        <v>0</v>
      </c>
      <c r="AD80" s="23">
        <f t="array" ref="AD80">AC80*(1+INDEX(BPCiObIC!$B$2:$AG$43,MATCH($A80,BPCiObIC!$A$2:$A$43,0),MATCH(AD$2,BPCiObIC!$B$1:$AG$1,0)))</f>
        <v>0</v>
      </c>
      <c r="AE80" s="23">
        <f t="array" ref="AE80">AD80*(1+INDEX(BPCiObIC!$B$2:$AG$43,MATCH($A80,BPCiObIC!$A$2:$A$43,0),MATCH(AE$2,BPCiObIC!$B$1:$AG$1,0)))</f>
        <v>0</v>
      </c>
      <c r="AF80" s="23">
        <f t="array" ref="AF80">AE80*(1+INDEX(BPCiObIC!$B$2:$AG$43,MATCH($A80,BPCiObIC!$A$2:$A$43,0),MATCH(AF$2,BPCiObIC!$B$1:$AG$1,0)))</f>
        <v>0</v>
      </c>
      <c r="AG80" s="23">
        <f t="array" ref="AG80">AF80*(1+INDEX(BPCiObIC!$B$2:$AG$43,MATCH($A80,BPCiObIC!$A$2:$A$43,0),MATCH(AG$2,BPCiObIC!$B$1:$AG$1,0)))</f>
        <v>0</v>
      </c>
      <c r="AH80" s="23">
        <f t="array" ref="AH80">AG80*(1+INDEX(BPCiObIC!$B$2:$AG$43,MATCH($A80,BPCiObIC!$A$2:$A$43,0),MATCH(AH$2,BPCiObIC!$B$1:$AG$1,0)))</f>
        <v>0</v>
      </c>
    </row>
    <row r="81" ht="15.75" customHeight="1">
      <c r="A81" s="3" t="s">
        <v>97</v>
      </c>
      <c r="B81" s="3" t="s">
        <v>17</v>
      </c>
      <c r="C81" s="3" t="s">
        <v>98</v>
      </c>
      <c r="D81" s="36">
        <f>SUM(SUMIFS('BIFUBC Output_energy'!G:G,'BIFUBC Output_energy'!A:A,B81,'BIFUBC Output_energy'!B:B,C81),SUMIFS('BIFUBC Output_nonenergy'!E:E,'BIFUBC Output_nonenergy'!A:A,B81,'BIFUBC Output_nonenergy'!B:B,C81))</f>
        <v>0</v>
      </c>
      <c r="E81" s="23">
        <f t="array" ref="E81">D81*(1+INDEX(BPCiObIC!$B$2:$AG$43,MATCH($A81,BPCiObIC!$A$2:$A$43,0),MATCH(E$2,BPCiObIC!$B$1:$AG$1,0)))</f>
        <v>0</v>
      </c>
      <c r="F81" s="23">
        <f t="array" ref="F81">E81*(1+INDEX(BPCiObIC!$B$2:$AG$43,MATCH($A81,BPCiObIC!$A$2:$A$43,0),MATCH(F$2,BPCiObIC!$B$1:$AG$1,0)))</f>
        <v>0</v>
      </c>
      <c r="G81" s="23">
        <f t="array" ref="G81">F81*(1+INDEX(BPCiObIC!$B$2:$AG$43,MATCH($A81,BPCiObIC!$A$2:$A$43,0),MATCH(G$2,BPCiObIC!$B$1:$AG$1,0)))</f>
        <v>0</v>
      </c>
      <c r="H81" s="23">
        <f t="array" ref="H81">G81*(1+INDEX(BPCiObIC!$B$2:$AG$43,MATCH($A81,BPCiObIC!$A$2:$A$43,0),MATCH(H$2,BPCiObIC!$B$1:$AG$1,0)))</f>
        <v>0</v>
      </c>
      <c r="I81" s="23">
        <f t="array" ref="I81">H81*(1+INDEX(BPCiObIC!$B$2:$AG$43,MATCH($A81,BPCiObIC!$A$2:$A$43,0),MATCH(I$2,BPCiObIC!$B$1:$AG$1,0)))</f>
        <v>0</v>
      </c>
      <c r="J81" s="23">
        <f t="array" ref="J81">I81*(1+INDEX(BPCiObIC!$B$2:$AG$43,MATCH($A81,BPCiObIC!$A$2:$A$43,0),MATCH(J$2,BPCiObIC!$B$1:$AG$1,0)))</f>
        <v>0</v>
      </c>
      <c r="K81" s="23">
        <f t="array" ref="K81">J81*(1+INDEX(BPCiObIC!$B$2:$AG$43,MATCH($A81,BPCiObIC!$A$2:$A$43,0),MATCH(K$2,BPCiObIC!$B$1:$AG$1,0)))</f>
        <v>0</v>
      </c>
      <c r="L81" s="23">
        <f t="array" ref="L81">K81*(1+INDEX(BPCiObIC!$B$2:$AG$43,MATCH($A81,BPCiObIC!$A$2:$A$43,0),MATCH(L$2,BPCiObIC!$B$1:$AG$1,0)))</f>
        <v>0</v>
      </c>
      <c r="M81" s="23">
        <f t="array" ref="M81">L81*(1+INDEX(BPCiObIC!$B$2:$AG$43,MATCH($A81,BPCiObIC!$A$2:$A$43,0),MATCH(M$2,BPCiObIC!$B$1:$AG$1,0)))</f>
        <v>0</v>
      </c>
      <c r="N81" s="23">
        <f t="array" ref="N81">M81*(1+INDEX(BPCiObIC!$B$2:$AG$43,MATCH($A81,BPCiObIC!$A$2:$A$43,0),MATCH(N$2,BPCiObIC!$B$1:$AG$1,0)))</f>
        <v>0</v>
      </c>
      <c r="O81" s="23">
        <f t="array" ref="O81">N81*(1+INDEX(BPCiObIC!$B$2:$AG$43,MATCH($A81,BPCiObIC!$A$2:$A$43,0),MATCH(O$2,BPCiObIC!$B$1:$AG$1,0)))</f>
        <v>0</v>
      </c>
      <c r="P81" s="23">
        <f t="array" ref="P81">O81*(1+INDEX(BPCiObIC!$B$2:$AG$43,MATCH($A81,BPCiObIC!$A$2:$A$43,0),MATCH(P$2,BPCiObIC!$B$1:$AG$1,0)))</f>
        <v>0</v>
      </c>
      <c r="Q81" s="23">
        <f t="array" ref="Q81">P81*(1+INDEX(BPCiObIC!$B$2:$AG$43,MATCH($A81,BPCiObIC!$A$2:$A$43,0),MATCH(Q$2,BPCiObIC!$B$1:$AG$1,0)))</f>
        <v>0</v>
      </c>
      <c r="R81" s="23">
        <f t="array" ref="R81">Q81*(1+INDEX(BPCiObIC!$B$2:$AG$43,MATCH($A81,BPCiObIC!$A$2:$A$43,0),MATCH(R$2,BPCiObIC!$B$1:$AG$1,0)))</f>
        <v>0</v>
      </c>
      <c r="S81" s="23">
        <f t="array" ref="S81">R81*(1+INDEX(BPCiObIC!$B$2:$AG$43,MATCH($A81,BPCiObIC!$A$2:$A$43,0),MATCH(S$2,BPCiObIC!$B$1:$AG$1,0)))</f>
        <v>0</v>
      </c>
      <c r="T81" s="23">
        <f t="array" ref="T81">S81*(1+INDEX(BPCiObIC!$B$2:$AG$43,MATCH($A81,BPCiObIC!$A$2:$A$43,0),MATCH(T$2,BPCiObIC!$B$1:$AG$1,0)))</f>
        <v>0</v>
      </c>
      <c r="U81" s="23">
        <f t="array" ref="U81">T81*(1+INDEX(BPCiObIC!$B$2:$AG$43,MATCH($A81,BPCiObIC!$A$2:$A$43,0),MATCH(U$2,BPCiObIC!$B$1:$AG$1,0)))</f>
        <v>0</v>
      </c>
      <c r="V81" s="23">
        <f t="array" ref="V81">U81*(1+INDEX(BPCiObIC!$B$2:$AG$43,MATCH($A81,BPCiObIC!$A$2:$A$43,0),MATCH(V$2,BPCiObIC!$B$1:$AG$1,0)))</f>
        <v>0</v>
      </c>
      <c r="W81" s="23">
        <f t="array" ref="W81">V81*(1+INDEX(BPCiObIC!$B$2:$AG$43,MATCH($A81,BPCiObIC!$A$2:$A$43,0),MATCH(W$2,BPCiObIC!$B$1:$AG$1,0)))</f>
        <v>0</v>
      </c>
      <c r="X81" s="23">
        <f t="array" ref="X81">W81*(1+INDEX(BPCiObIC!$B$2:$AG$43,MATCH($A81,BPCiObIC!$A$2:$A$43,0),MATCH(X$2,BPCiObIC!$B$1:$AG$1,0)))</f>
        <v>0</v>
      </c>
      <c r="Y81" s="23">
        <f t="array" ref="Y81">X81*(1+INDEX(BPCiObIC!$B$2:$AG$43,MATCH($A81,BPCiObIC!$A$2:$A$43,0),MATCH(Y$2,BPCiObIC!$B$1:$AG$1,0)))</f>
        <v>0</v>
      </c>
      <c r="Z81" s="23">
        <f t="array" ref="Z81">Y81*(1+INDEX(BPCiObIC!$B$2:$AG$43,MATCH($A81,BPCiObIC!$A$2:$A$43,0),MATCH(Z$2,BPCiObIC!$B$1:$AG$1,0)))</f>
        <v>0</v>
      </c>
      <c r="AA81" s="23">
        <f t="array" ref="AA81">Z81*(1+INDEX(BPCiObIC!$B$2:$AG$43,MATCH($A81,BPCiObIC!$A$2:$A$43,0),MATCH(AA$2,BPCiObIC!$B$1:$AG$1,0)))</f>
        <v>0</v>
      </c>
      <c r="AB81" s="23">
        <f t="array" ref="AB81">AA81*(1+INDEX(BPCiObIC!$B$2:$AG$43,MATCH($A81,BPCiObIC!$A$2:$A$43,0),MATCH(AB$2,BPCiObIC!$B$1:$AG$1,0)))</f>
        <v>0</v>
      </c>
      <c r="AC81" s="23">
        <f t="array" ref="AC81">AB81*(1+INDEX(BPCiObIC!$B$2:$AG$43,MATCH($A81,BPCiObIC!$A$2:$A$43,0),MATCH(AC$2,BPCiObIC!$B$1:$AG$1,0)))</f>
        <v>0</v>
      </c>
      <c r="AD81" s="23">
        <f t="array" ref="AD81">AC81*(1+INDEX(BPCiObIC!$B$2:$AG$43,MATCH($A81,BPCiObIC!$A$2:$A$43,0),MATCH(AD$2,BPCiObIC!$B$1:$AG$1,0)))</f>
        <v>0</v>
      </c>
      <c r="AE81" s="23">
        <f t="array" ref="AE81">AD81*(1+INDEX(BPCiObIC!$B$2:$AG$43,MATCH($A81,BPCiObIC!$A$2:$A$43,0),MATCH(AE$2,BPCiObIC!$B$1:$AG$1,0)))</f>
        <v>0</v>
      </c>
      <c r="AF81" s="23">
        <f t="array" ref="AF81">AE81*(1+INDEX(BPCiObIC!$B$2:$AG$43,MATCH($A81,BPCiObIC!$A$2:$A$43,0),MATCH(AF$2,BPCiObIC!$B$1:$AG$1,0)))</f>
        <v>0</v>
      </c>
      <c r="AG81" s="23">
        <f t="array" ref="AG81">AF81*(1+INDEX(BPCiObIC!$B$2:$AG$43,MATCH($A81,BPCiObIC!$A$2:$A$43,0),MATCH(AG$2,BPCiObIC!$B$1:$AG$1,0)))</f>
        <v>0</v>
      </c>
      <c r="AH81" s="23">
        <f t="array" ref="AH81">AG81*(1+INDEX(BPCiObIC!$B$2:$AG$43,MATCH($A81,BPCiObIC!$A$2:$A$43,0),MATCH(AH$2,BPCiObIC!$B$1:$AG$1,0)))</f>
        <v>0</v>
      </c>
    </row>
    <row r="82" ht="15.75" customHeight="1">
      <c r="A82" s="3" t="s">
        <v>99</v>
      </c>
      <c r="B82" s="3" t="s">
        <v>17</v>
      </c>
      <c r="C82" s="3" t="s">
        <v>100</v>
      </c>
      <c r="D82" s="36">
        <f>SUM(SUMIFS('BIFUBC Output_energy'!G:G,'BIFUBC Output_energy'!A:A,B82,'BIFUBC Output_energy'!B:B,C82),SUMIFS('BIFUBC Output_nonenergy'!E:E,'BIFUBC Output_nonenergy'!A:A,B82,'BIFUBC Output_nonenergy'!B:B,C82))</f>
        <v>0</v>
      </c>
      <c r="E82" s="23">
        <f t="array" ref="E82">D82*(1+INDEX(BPCiObIC!$B$2:$AG$43,MATCH($A82,BPCiObIC!$A$2:$A$43,0),MATCH(E$2,BPCiObIC!$B$1:$AG$1,0)))</f>
        <v>0</v>
      </c>
      <c r="F82" s="23">
        <f t="array" ref="F82">E82*(1+INDEX(BPCiObIC!$B$2:$AG$43,MATCH($A82,BPCiObIC!$A$2:$A$43,0),MATCH(F$2,BPCiObIC!$B$1:$AG$1,0)))</f>
        <v>0</v>
      </c>
      <c r="G82" s="23">
        <f t="array" ref="G82">F82*(1+INDEX(BPCiObIC!$B$2:$AG$43,MATCH($A82,BPCiObIC!$A$2:$A$43,0),MATCH(G$2,BPCiObIC!$B$1:$AG$1,0)))</f>
        <v>0</v>
      </c>
      <c r="H82" s="23">
        <f t="array" ref="H82">G82*(1+INDEX(BPCiObIC!$B$2:$AG$43,MATCH($A82,BPCiObIC!$A$2:$A$43,0),MATCH(H$2,BPCiObIC!$B$1:$AG$1,0)))</f>
        <v>0</v>
      </c>
      <c r="I82" s="23">
        <f t="array" ref="I82">H82*(1+INDEX(BPCiObIC!$B$2:$AG$43,MATCH($A82,BPCiObIC!$A$2:$A$43,0),MATCH(I$2,BPCiObIC!$B$1:$AG$1,0)))</f>
        <v>0</v>
      </c>
      <c r="J82" s="23">
        <f t="array" ref="J82">I82*(1+INDEX(BPCiObIC!$B$2:$AG$43,MATCH($A82,BPCiObIC!$A$2:$A$43,0),MATCH(J$2,BPCiObIC!$B$1:$AG$1,0)))</f>
        <v>0</v>
      </c>
      <c r="K82" s="23">
        <f t="array" ref="K82">J82*(1+INDEX(BPCiObIC!$B$2:$AG$43,MATCH($A82,BPCiObIC!$A$2:$A$43,0),MATCH(K$2,BPCiObIC!$B$1:$AG$1,0)))</f>
        <v>0</v>
      </c>
      <c r="L82" s="23">
        <f t="array" ref="L82">K82*(1+INDEX(BPCiObIC!$B$2:$AG$43,MATCH($A82,BPCiObIC!$A$2:$A$43,0),MATCH(L$2,BPCiObIC!$B$1:$AG$1,0)))</f>
        <v>0</v>
      </c>
      <c r="M82" s="23">
        <f t="array" ref="M82">L82*(1+INDEX(BPCiObIC!$B$2:$AG$43,MATCH($A82,BPCiObIC!$A$2:$A$43,0),MATCH(M$2,BPCiObIC!$B$1:$AG$1,0)))</f>
        <v>0</v>
      </c>
      <c r="N82" s="23">
        <f t="array" ref="N82">M82*(1+INDEX(BPCiObIC!$B$2:$AG$43,MATCH($A82,BPCiObIC!$A$2:$A$43,0),MATCH(N$2,BPCiObIC!$B$1:$AG$1,0)))</f>
        <v>0</v>
      </c>
      <c r="O82" s="23">
        <f t="array" ref="O82">N82*(1+INDEX(BPCiObIC!$B$2:$AG$43,MATCH($A82,BPCiObIC!$A$2:$A$43,0),MATCH(O$2,BPCiObIC!$B$1:$AG$1,0)))</f>
        <v>0</v>
      </c>
      <c r="P82" s="23">
        <f t="array" ref="P82">O82*(1+INDEX(BPCiObIC!$B$2:$AG$43,MATCH($A82,BPCiObIC!$A$2:$A$43,0),MATCH(P$2,BPCiObIC!$B$1:$AG$1,0)))</f>
        <v>0</v>
      </c>
      <c r="Q82" s="23">
        <f t="array" ref="Q82">P82*(1+INDEX(BPCiObIC!$B$2:$AG$43,MATCH($A82,BPCiObIC!$A$2:$A$43,0),MATCH(Q$2,BPCiObIC!$B$1:$AG$1,0)))</f>
        <v>0</v>
      </c>
      <c r="R82" s="23">
        <f t="array" ref="R82">Q82*(1+INDEX(BPCiObIC!$B$2:$AG$43,MATCH($A82,BPCiObIC!$A$2:$A$43,0),MATCH(R$2,BPCiObIC!$B$1:$AG$1,0)))</f>
        <v>0</v>
      </c>
      <c r="S82" s="23">
        <f t="array" ref="S82">R82*(1+INDEX(BPCiObIC!$B$2:$AG$43,MATCH($A82,BPCiObIC!$A$2:$A$43,0),MATCH(S$2,BPCiObIC!$B$1:$AG$1,0)))</f>
        <v>0</v>
      </c>
      <c r="T82" s="23">
        <f t="array" ref="T82">S82*(1+INDEX(BPCiObIC!$B$2:$AG$43,MATCH($A82,BPCiObIC!$A$2:$A$43,0),MATCH(T$2,BPCiObIC!$B$1:$AG$1,0)))</f>
        <v>0</v>
      </c>
      <c r="U82" s="23">
        <f t="array" ref="U82">T82*(1+INDEX(BPCiObIC!$B$2:$AG$43,MATCH($A82,BPCiObIC!$A$2:$A$43,0),MATCH(U$2,BPCiObIC!$B$1:$AG$1,0)))</f>
        <v>0</v>
      </c>
      <c r="V82" s="23">
        <f t="array" ref="V82">U82*(1+INDEX(BPCiObIC!$B$2:$AG$43,MATCH($A82,BPCiObIC!$A$2:$A$43,0),MATCH(V$2,BPCiObIC!$B$1:$AG$1,0)))</f>
        <v>0</v>
      </c>
      <c r="W82" s="23">
        <f t="array" ref="W82">V82*(1+INDEX(BPCiObIC!$B$2:$AG$43,MATCH($A82,BPCiObIC!$A$2:$A$43,0),MATCH(W$2,BPCiObIC!$B$1:$AG$1,0)))</f>
        <v>0</v>
      </c>
      <c r="X82" s="23">
        <f t="array" ref="X82">W82*(1+INDEX(BPCiObIC!$B$2:$AG$43,MATCH($A82,BPCiObIC!$A$2:$A$43,0),MATCH(X$2,BPCiObIC!$B$1:$AG$1,0)))</f>
        <v>0</v>
      </c>
      <c r="Y82" s="23">
        <f t="array" ref="Y82">X82*(1+INDEX(BPCiObIC!$B$2:$AG$43,MATCH($A82,BPCiObIC!$A$2:$A$43,0),MATCH(Y$2,BPCiObIC!$B$1:$AG$1,0)))</f>
        <v>0</v>
      </c>
      <c r="Z82" s="23">
        <f t="array" ref="Z82">Y82*(1+INDEX(BPCiObIC!$B$2:$AG$43,MATCH($A82,BPCiObIC!$A$2:$A$43,0),MATCH(Z$2,BPCiObIC!$B$1:$AG$1,0)))</f>
        <v>0</v>
      </c>
      <c r="AA82" s="23">
        <f t="array" ref="AA82">Z82*(1+INDEX(BPCiObIC!$B$2:$AG$43,MATCH($A82,BPCiObIC!$A$2:$A$43,0),MATCH(AA$2,BPCiObIC!$B$1:$AG$1,0)))</f>
        <v>0</v>
      </c>
      <c r="AB82" s="23">
        <f t="array" ref="AB82">AA82*(1+INDEX(BPCiObIC!$B$2:$AG$43,MATCH($A82,BPCiObIC!$A$2:$A$43,0),MATCH(AB$2,BPCiObIC!$B$1:$AG$1,0)))</f>
        <v>0</v>
      </c>
      <c r="AC82" s="23">
        <f t="array" ref="AC82">AB82*(1+INDEX(BPCiObIC!$B$2:$AG$43,MATCH($A82,BPCiObIC!$A$2:$A$43,0),MATCH(AC$2,BPCiObIC!$B$1:$AG$1,0)))</f>
        <v>0</v>
      </c>
      <c r="AD82" s="23">
        <f t="array" ref="AD82">AC82*(1+INDEX(BPCiObIC!$B$2:$AG$43,MATCH($A82,BPCiObIC!$A$2:$A$43,0),MATCH(AD$2,BPCiObIC!$B$1:$AG$1,0)))</f>
        <v>0</v>
      </c>
      <c r="AE82" s="23">
        <f t="array" ref="AE82">AD82*(1+INDEX(BPCiObIC!$B$2:$AG$43,MATCH($A82,BPCiObIC!$A$2:$A$43,0),MATCH(AE$2,BPCiObIC!$B$1:$AG$1,0)))</f>
        <v>0</v>
      </c>
      <c r="AF82" s="23">
        <f t="array" ref="AF82">AE82*(1+INDEX(BPCiObIC!$B$2:$AG$43,MATCH($A82,BPCiObIC!$A$2:$A$43,0),MATCH(AF$2,BPCiObIC!$B$1:$AG$1,0)))</f>
        <v>0</v>
      </c>
      <c r="AG82" s="23">
        <f t="array" ref="AG82">AF82*(1+INDEX(BPCiObIC!$B$2:$AG$43,MATCH($A82,BPCiObIC!$A$2:$A$43,0),MATCH(AG$2,BPCiObIC!$B$1:$AG$1,0)))</f>
        <v>0</v>
      </c>
      <c r="AH82" s="23">
        <f t="array" ref="AH82">AG82*(1+INDEX(BPCiObIC!$B$2:$AG$43,MATCH($A82,BPCiObIC!$A$2:$A$43,0),MATCH(AH$2,BPCiObIC!$B$1:$AG$1,0)))</f>
        <v>0</v>
      </c>
    </row>
    <row r="83" ht="15.75" customHeight="1">
      <c r="A83" s="3" t="s">
        <v>101</v>
      </c>
      <c r="B83" s="3" t="s">
        <v>17</v>
      </c>
      <c r="C83" s="3" t="s">
        <v>41</v>
      </c>
      <c r="D83" s="36">
        <f>SUM(SUMIFS('BIFUBC Output_energy'!G:G,'BIFUBC Output_energy'!A:A,B83,'BIFUBC Output_energy'!B:B,C83),SUMIFS('BIFUBC Output_nonenergy'!E:E,'BIFUBC Output_nonenergy'!A:A,B83,'BIFUBC Output_nonenergy'!B:B,C83))</f>
        <v>0</v>
      </c>
      <c r="E83" s="23">
        <f t="array" ref="E83">D83*(1+INDEX(BPCiObIC!$B$2:$AG$43,MATCH($A83,BPCiObIC!$A$2:$A$43,0),MATCH(E$2,BPCiObIC!$B$1:$AG$1,0)))</f>
        <v>0</v>
      </c>
      <c r="F83" s="23">
        <f t="array" ref="F83">E83*(1+INDEX(BPCiObIC!$B$2:$AG$43,MATCH($A83,BPCiObIC!$A$2:$A$43,0),MATCH(F$2,BPCiObIC!$B$1:$AG$1,0)))</f>
        <v>0</v>
      </c>
      <c r="G83" s="23">
        <f t="array" ref="G83">F83*(1+INDEX(BPCiObIC!$B$2:$AG$43,MATCH($A83,BPCiObIC!$A$2:$A$43,0),MATCH(G$2,BPCiObIC!$B$1:$AG$1,0)))</f>
        <v>0</v>
      </c>
      <c r="H83" s="23">
        <f t="array" ref="H83">G83*(1+INDEX(BPCiObIC!$B$2:$AG$43,MATCH($A83,BPCiObIC!$A$2:$A$43,0),MATCH(H$2,BPCiObIC!$B$1:$AG$1,0)))</f>
        <v>0</v>
      </c>
      <c r="I83" s="23">
        <f t="array" ref="I83">H83*(1+INDEX(BPCiObIC!$B$2:$AG$43,MATCH($A83,BPCiObIC!$A$2:$A$43,0),MATCH(I$2,BPCiObIC!$B$1:$AG$1,0)))</f>
        <v>0</v>
      </c>
      <c r="J83" s="23">
        <f t="array" ref="J83">I83*(1+INDEX(BPCiObIC!$B$2:$AG$43,MATCH($A83,BPCiObIC!$A$2:$A$43,0),MATCH(J$2,BPCiObIC!$B$1:$AG$1,0)))</f>
        <v>0</v>
      </c>
      <c r="K83" s="23">
        <f t="array" ref="K83">J83*(1+INDEX(BPCiObIC!$B$2:$AG$43,MATCH($A83,BPCiObIC!$A$2:$A$43,0),MATCH(K$2,BPCiObIC!$B$1:$AG$1,0)))</f>
        <v>0</v>
      </c>
      <c r="L83" s="23">
        <f t="array" ref="L83">K83*(1+INDEX(BPCiObIC!$B$2:$AG$43,MATCH($A83,BPCiObIC!$A$2:$A$43,0),MATCH(L$2,BPCiObIC!$B$1:$AG$1,0)))</f>
        <v>0</v>
      </c>
      <c r="M83" s="23">
        <f t="array" ref="M83">L83*(1+INDEX(BPCiObIC!$B$2:$AG$43,MATCH($A83,BPCiObIC!$A$2:$A$43,0),MATCH(M$2,BPCiObIC!$B$1:$AG$1,0)))</f>
        <v>0</v>
      </c>
      <c r="N83" s="23">
        <f t="array" ref="N83">M83*(1+INDEX(BPCiObIC!$B$2:$AG$43,MATCH($A83,BPCiObIC!$A$2:$A$43,0),MATCH(N$2,BPCiObIC!$B$1:$AG$1,0)))</f>
        <v>0</v>
      </c>
      <c r="O83" s="23">
        <f t="array" ref="O83">N83*(1+INDEX(BPCiObIC!$B$2:$AG$43,MATCH($A83,BPCiObIC!$A$2:$A$43,0),MATCH(O$2,BPCiObIC!$B$1:$AG$1,0)))</f>
        <v>0</v>
      </c>
      <c r="P83" s="23">
        <f t="array" ref="P83">O83*(1+INDEX(BPCiObIC!$B$2:$AG$43,MATCH($A83,BPCiObIC!$A$2:$A$43,0),MATCH(P$2,BPCiObIC!$B$1:$AG$1,0)))</f>
        <v>0</v>
      </c>
      <c r="Q83" s="23">
        <f t="array" ref="Q83">P83*(1+INDEX(BPCiObIC!$B$2:$AG$43,MATCH($A83,BPCiObIC!$A$2:$A$43,0),MATCH(Q$2,BPCiObIC!$B$1:$AG$1,0)))</f>
        <v>0</v>
      </c>
      <c r="R83" s="23">
        <f t="array" ref="R83">Q83*(1+INDEX(BPCiObIC!$B$2:$AG$43,MATCH($A83,BPCiObIC!$A$2:$A$43,0),MATCH(R$2,BPCiObIC!$B$1:$AG$1,0)))</f>
        <v>0</v>
      </c>
      <c r="S83" s="23">
        <f t="array" ref="S83">R83*(1+INDEX(BPCiObIC!$B$2:$AG$43,MATCH($A83,BPCiObIC!$A$2:$A$43,0),MATCH(S$2,BPCiObIC!$B$1:$AG$1,0)))</f>
        <v>0</v>
      </c>
      <c r="T83" s="23">
        <f t="array" ref="T83">S83*(1+INDEX(BPCiObIC!$B$2:$AG$43,MATCH($A83,BPCiObIC!$A$2:$A$43,0),MATCH(T$2,BPCiObIC!$B$1:$AG$1,0)))</f>
        <v>0</v>
      </c>
      <c r="U83" s="23">
        <f t="array" ref="U83">T83*(1+INDEX(BPCiObIC!$B$2:$AG$43,MATCH($A83,BPCiObIC!$A$2:$A$43,0),MATCH(U$2,BPCiObIC!$B$1:$AG$1,0)))</f>
        <v>0</v>
      </c>
      <c r="V83" s="23">
        <f t="array" ref="V83">U83*(1+INDEX(BPCiObIC!$B$2:$AG$43,MATCH($A83,BPCiObIC!$A$2:$A$43,0),MATCH(V$2,BPCiObIC!$B$1:$AG$1,0)))</f>
        <v>0</v>
      </c>
      <c r="W83" s="23">
        <f t="array" ref="W83">V83*(1+INDEX(BPCiObIC!$B$2:$AG$43,MATCH($A83,BPCiObIC!$A$2:$A$43,0),MATCH(W$2,BPCiObIC!$B$1:$AG$1,0)))</f>
        <v>0</v>
      </c>
      <c r="X83" s="23">
        <f t="array" ref="X83">W83*(1+INDEX(BPCiObIC!$B$2:$AG$43,MATCH($A83,BPCiObIC!$A$2:$A$43,0),MATCH(X$2,BPCiObIC!$B$1:$AG$1,0)))</f>
        <v>0</v>
      </c>
      <c r="Y83" s="23">
        <f t="array" ref="Y83">X83*(1+INDEX(BPCiObIC!$B$2:$AG$43,MATCH($A83,BPCiObIC!$A$2:$A$43,0),MATCH(Y$2,BPCiObIC!$B$1:$AG$1,0)))</f>
        <v>0</v>
      </c>
      <c r="Z83" s="23">
        <f t="array" ref="Z83">Y83*(1+INDEX(BPCiObIC!$B$2:$AG$43,MATCH($A83,BPCiObIC!$A$2:$A$43,0),MATCH(Z$2,BPCiObIC!$B$1:$AG$1,0)))</f>
        <v>0</v>
      </c>
      <c r="AA83" s="23">
        <f t="array" ref="AA83">Z83*(1+INDEX(BPCiObIC!$B$2:$AG$43,MATCH($A83,BPCiObIC!$A$2:$A$43,0),MATCH(AA$2,BPCiObIC!$B$1:$AG$1,0)))</f>
        <v>0</v>
      </c>
      <c r="AB83" s="23">
        <f t="array" ref="AB83">AA83*(1+INDEX(BPCiObIC!$B$2:$AG$43,MATCH($A83,BPCiObIC!$A$2:$A$43,0),MATCH(AB$2,BPCiObIC!$B$1:$AG$1,0)))</f>
        <v>0</v>
      </c>
      <c r="AC83" s="23">
        <f t="array" ref="AC83">AB83*(1+INDEX(BPCiObIC!$B$2:$AG$43,MATCH($A83,BPCiObIC!$A$2:$A$43,0),MATCH(AC$2,BPCiObIC!$B$1:$AG$1,0)))</f>
        <v>0</v>
      </c>
      <c r="AD83" s="23">
        <f t="array" ref="AD83">AC83*(1+INDEX(BPCiObIC!$B$2:$AG$43,MATCH($A83,BPCiObIC!$A$2:$A$43,0),MATCH(AD$2,BPCiObIC!$B$1:$AG$1,0)))</f>
        <v>0</v>
      </c>
      <c r="AE83" s="23">
        <f t="array" ref="AE83">AD83*(1+INDEX(BPCiObIC!$B$2:$AG$43,MATCH($A83,BPCiObIC!$A$2:$A$43,0),MATCH(AE$2,BPCiObIC!$B$1:$AG$1,0)))</f>
        <v>0</v>
      </c>
      <c r="AF83" s="23">
        <f t="array" ref="AF83">AE83*(1+INDEX(BPCiObIC!$B$2:$AG$43,MATCH($A83,BPCiObIC!$A$2:$A$43,0),MATCH(AF$2,BPCiObIC!$B$1:$AG$1,0)))</f>
        <v>0</v>
      </c>
      <c r="AG83" s="23">
        <f t="array" ref="AG83">AF83*(1+INDEX(BPCiObIC!$B$2:$AG$43,MATCH($A83,BPCiObIC!$A$2:$A$43,0),MATCH(AG$2,BPCiObIC!$B$1:$AG$1,0)))</f>
        <v>0</v>
      </c>
      <c r="AH83" s="23">
        <f t="array" ref="AH83">AG83*(1+INDEX(BPCiObIC!$B$2:$AG$43,MATCH($A83,BPCiObIC!$A$2:$A$43,0),MATCH(AH$2,BPCiObIC!$B$1:$AG$1,0)))</f>
        <v>0</v>
      </c>
    </row>
    <row r="84" ht="15.75" customHeight="1">
      <c r="A84" s="3" t="s">
        <v>102</v>
      </c>
      <c r="B84" s="3" t="s">
        <v>17</v>
      </c>
      <c r="C84" s="3" t="s">
        <v>45</v>
      </c>
      <c r="D84" s="36">
        <f>SUM(SUMIFS('BIFUBC Output_energy'!G:G,'BIFUBC Output_energy'!A:A,B84,'BIFUBC Output_energy'!B:B,C84),SUMIFS('BIFUBC Output_nonenergy'!E:E,'BIFUBC Output_nonenergy'!A:A,B84,'BIFUBC Output_nonenergy'!B:B,C84))</f>
        <v>0</v>
      </c>
      <c r="E84" s="23">
        <f t="array" ref="E84">D84*(1+INDEX(BPCiObIC!$B$2:$AG$43,MATCH($A84,BPCiObIC!$A$2:$A$43,0),MATCH(E$2,BPCiObIC!$B$1:$AG$1,0)))</f>
        <v>0</v>
      </c>
      <c r="F84" s="23">
        <f t="array" ref="F84">E84*(1+INDEX(BPCiObIC!$B$2:$AG$43,MATCH($A84,BPCiObIC!$A$2:$A$43,0),MATCH(F$2,BPCiObIC!$B$1:$AG$1,0)))</f>
        <v>0</v>
      </c>
      <c r="G84" s="23">
        <f t="array" ref="G84">F84*(1+INDEX(BPCiObIC!$B$2:$AG$43,MATCH($A84,BPCiObIC!$A$2:$A$43,0),MATCH(G$2,BPCiObIC!$B$1:$AG$1,0)))</f>
        <v>0</v>
      </c>
      <c r="H84" s="23">
        <f t="array" ref="H84">G84*(1+INDEX(BPCiObIC!$B$2:$AG$43,MATCH($A84,BPCiObIC!$A$2:$A$43,0),MATCH(H$2,BPCiObIC!$B$1:$AG$1,0)))</f>
        <v>0</v>
      </c>
      <c r="I84" s="23">
        <f t="array" ref="I84">H84*(1+INDEX(BPCiObIC!$B$2:$AG$43,MATCH($A84,BPCiObIC!$A$2:$A$43,0),MATCH(I$2,BPCiObIC!$B$1:$AG$1,0)))</f>
        <v>0</v>
      </c>
      <c r="J84" s="23">
        <f t="array" ref="J84">I84*(1+INDEX(BPCiObIC!$B$2:$AG$43,MATCH($A84,BPCiObIC!$A$2:$A$43,0),MATCH(J$2,BPCiObIC!$B$1:$AG$1,0)))</f>
        <v>0</v>
      </c>
      <c r="K84" s="23">
        <f t="array" ref="K84">J84*(1+INDEX(BPCiObIC!$B$2:$AG$43,MATCH($A84,BPCiObIC!$A$2:$A$43,0),MATCH(K$2,BPCiObIC!$B$1:$AG$1,0)))</f>
        <v>0</v>
      </c>
      <c r="L84" s="23">
        <f t="array" ref="L84">K84*(1+INDEX(BPCiObIC!$B$2:$AG$43,MATCH($A84,BPCiObIC!$A$2:$A$43,0),MATCH(L$2,BPCiObIC!$B$1:$AG$1,0)))</f>
        <v>0</v>
      </c>
      <c r="M84" s="23">
        <f t="array" ref="M84">L84*(1+INDEX(BPCiObIC!$B$2:$AG$43,MATCH($A84,BPCiObIC!$A$2:$A$43,0),MATCH(M$2,BPCiObIC!$B$1:$AG$1,0)))</f>
        <v>0</v>
      </c>
      <c r="N84" s="23">
        <f t="array" ref="N84">M84*(1+INDEX(BPCiObIC!$B$2:$AG$43,MATCH($A84,BPCiObIC!$A$2:$A$43,0),MATCH(N$2,BPCiObIC!$B$1:$AG$1,0)))</f>
        <v>0</v>
      </c>
      <c r="O84" s="23">
        <f t="array" ref="O84">N84*(1+INDEX(BPCiObIC!$B$2:$AG$43,MATCH($A84,BPCiObIC!$A$2:$A$43,0),MATCH(O$2,BPCiObIC!$B$1:$AG$1,0)))</f>
        <v>0</v>
      </c>
      <c r="P84" s="23">
        <f t="array" ref="P84">O84*(1+INDEX(BPCiObIC!$B$2:$AG$43,MATCH($A84,BPCiObIC!$A$2:$A$43,0),MATCH(P$2,BPCiObIC!$B$1:$AG$1,0)))</f>
        <v>0</v>
      </c>
      <c r="Q84" s="23">
        <f t="array" ref="Q84">P84*(1+INDEX(BPCiObIC!$B$2:$AG$43,MATCH($A84,BPCiObIC!$A$2:$A$43,0),MATCH(Q$2,BPCiObIC!$B$1:$AG$1,0)))</f>
        <v>0</v>
      </c>
      <c r="R84" s="23">
        <f t="array" ref="R84">Q84*(1+INDEX(BPCiObIC!$B$2:$AG$43,MATCH($A84,BPCiObIC!$A$2:$A$43,0),MATCH(R$2,BPCiObIC!$B$1:$AG$1,0)))</f>
        <v>0</v>
      </c>
      <c r="S84" s="23">
        <f t="array" ref="S84">R84*(1+INDEX(BPCiObIC!$B$2:$AG$43,MATCH($A84,BPCiObIC!$A$2:$A$43,0),MATCH(S$2,BPCiObIC!$B$1:$AG$1,0)))</f>
        <v>0</v>
      </c>
      <c r="T84" s="23">
        <f t="array" ref="T84">S84*(1+INDEX(BPCiObIC!$B$2:$AG$43,MATCH($A84,BPCiObIC!$A$2:$A$43,0),MATCH(T$2,BPCiObIC!$B$1:$AG$1,0)))</f>
        <v>0</v>
      </c>
      <c r="U84" s="23">
        <f t="array" ref="U84">T84*(1+INDEX(BPCiObIC!$B$2:$AG$43,MATCH($A84,BPCiObIC!$A$2:$A$43,0),MATCH(U$2,BPCiObIC!$B$1:$AG$1,0)))</f>
        <v>0</v>
      </c>
      <c r="V84" s="23">
        <f t="array" ref="V84">U84*(1+INDEX(BPCiObIC!$B$2:$AG$43,MATCH($A84,BPCiObIC!$A$2:$A$43,0),MATCH(V$2,BPCiObIC!$B$1:$AG$1,0)))</f>
        <v>0</v>
      </c>
      <c r="W84" s="23">
        <f t="array" ref="W84">V84*(1+INDEX(BPCiObIC!$B$2:$AG$43,MATCH($A84,BPCiObIC!$A$2:$A$43,0),MATCH(W$2,BPCiObIC!$B$1:$AG$1,0)))</f>
        <v>0</v>
      </c>
      <c r="X84" s="23">
        <f t="array" ref="X84">W84*(1+INDEX(BPCiObIC!$B$2:$AG$43,MATCH($A84,BPCiObIC!$A$2:$A$43,0),MATCH(X$2,BPCiObIC!$B$1:$AG$1,0)))</f>
        <v>0</v>
      </c>
      <c r="Y84" s="23">
        <f t="array" ref="Y84">X84*(1+INDEX(BPCiObIC!$B$2:$AG$43,MATCH($A84,BPCiObIC!$A$2:$A$43,0),MATCH(Y$2,BPCiObIC!$B$1:$AG$1,0)))</f>
        <v>0</v>
      </c>
      <c r="Z84" s="23">
        <f t="array" ref="Z84">Y84*(1+INDEX(BPCiObIC!$B$2:$AG$43,MATCH($A84,BPCiObIC!$A$2:$A$43,0),MATCH(Z$2,BPCiObIC!$B$1:$AG$1,0)))</f>
        <v>0</v>
      </c>
      <c r="AA84" s="23">
        <f t="array" ref="AA84">Z84*(1+INDEX(BPCiObIC!$B$2:$AG$43,MATCH($A84,BPCiObIC!$A$2:$A$43,0),MATCH(AA$2,BPCiObIC!$B$1:$AG$1,0)))</f>
        <v>0</v>
      </c>
      <c r="AB84" s="23">
        <f t="array" ref="AB84">AA84*(1+INDEX(BPCiObIC!$B$2:$AG$43,MATCH($A84,BPCiObIC!$A$2:$A$43,0),MATCH(AB$2,BPCiObIC!$B$1:$AG$1,0)))</f>
        <v>0</v>
      </c>
      <c r="AC84" s="23">
        <f t="array" ref="AC84">AB84*(1+INDEX(BPCiObIC!$B$2:$AG$43,MATCH($A84,BPCiObIC!$A$2:$A$43,0),MATCH(AC$2,BPCiObIC!$B$1:$AG$1,0)))</f>
        <v>0</v>
      </c>
      <c r="AD84" s="23">
        <f t="array" ref="AD84">AC84*(1+INDEX(BPCiObIC!$B$2:$AG$43,MATCH($A84,BPCiObIC!$A$2:$A$43,0),MATCH(AD$2,BPCiObIC!$B$1:$AG$1,0)))</f>
        <v>0</v>
      </c>
      <c r="AE84" s="23">
        <f t="array" ref="AE84">AD84*(1+INDEX(BPCiObIC!$B$2:$AG$43,MATCH($A84,BPCiObIC!$A$2:$A$43,0),MATCH(AE$2,BPCiObIC!$B$1:$AG$1,0)))</f>
        <v>0</v>
      </c>
      <c r="AF84" s="23">
        <f t="array" ref="AF84">AE84*(1+INDEX(BPCiObIC!$B$2:$AG$43,MATCH($A84,BPCiObIC!$A$2:$A$43,0),MATCH(AF$2,BPCiObIC!$B$1:$AG$1,0)))</f>
        <v>0</v>
      </c>
      <c r="AG84" s="23">
        <f t="array" ref="AG84">AF84*(1+INDEX(BPCiObIC!$B$2:$AG$43,MATCH($A84,BPCiObIC!$A$2:$A$43,0),MATCH(AG$2,BPCiObIC!$B$1:$AG$1,0)))</f>
        <v>0</v>
      </c>
      <c r="AH84" s="23">
        <f t="array" ref="AH84">AG84*(1+INDEX(BPCiObIC!$B$2:$AG$43,MATCH($A84,BPCiObIC!$A$2:$A$43,0),MATCH(AH$2,BPCiObIC!$B$1:$AG$1,0)))</f>
        <v>0</v>
      </c>
    </row>
    <row r="85" ht="15.75" customHeight="1">
      <c r="A85" s="3" t="s">
        <v>103</v>
      </c>
      <c r="B85" s="3" t="s">
        <v>17</v>
      </c>
      <c r="C85" s="3" t="s">
        <v>47</v>
      </c>
      <c r="D85" s="36">
        <f>SUM(SUMIFS('BIFUBC Output_energy'!G:G,'BIFUBC Output_energy'!A:A,B85,'BIFUBC Output_energy'!B:B,C85),SUMIFS('BIFUBC Output_nonenergy'!E:E,'BIFUBC Output_nonenergy'!A:A,B85,'BIFUBC Output_nonenergy'!B:B,C85))</f>
        <v>0</v>
      </c>
      <c r="E85" s="23">
        <f t="array" ref="E85">D85*(1+INDEX(BPCiObIC!$B$2:$AG$43,MATCH($A85,BPCiObIC!$A$2:$A$43,0),MATCH(E$2,BPCiObIC!$B$1:$AG$1,0)))</f>
        <v>0</v>
      </c>
      <c r="F85" s="23">
        <f t="array" ref="F85">E85*(1+INDEX(BPCiObIC!$B$2:$AG$43,MATCH($A85,BPCiObIC!$A$2:$A$43,0),MATCH(F$2,BPCiObIC!$B$1:$AG$1,0)))</f>
        <v>0</v>
      </c>
      <c r="G85" s="23">
        <f t="array" ref="G85">F85*(1+INDEX(BPCiObIC!$B$2:$AG$43,MATCH($A85,BPCiObIC!$A$2:$A$43,0),MATCH(G$2,BPCiObIC!$B$1:$AG$1,0)))</f>
        <v>0</v>
      </c>
      <c r="H85" s="23">
        <f t="array" ref="H85">G85*(1+INDEX(BPCiObIC!$B$2:$AG$43,MATCH($A85,BPCiObIC!$A$2:$A$43,0),MATCH(H$2,BPCiObIC!$B$1:$AG$1,0)))</f>
        <v>0</v>
      </c>
      <c r="I85" s="23">
        <f t="array" ref="I85">H85*(1+INDEX(BPCiObIC!$B$2:$AG$43,MATCH($A85,BPCiObIC!$A$2:$A$43,0),MATCH(I$2,BPCiObIC!$B$1:$AG$1,0)))</f>
        <v>0</v>
      </c>
      <c r="J85" s="23">
        <f t="array" ref="J85">I85*(1+INDEX(BPCiObIC!$B$2:$AG$43,MATCH($A85,BPCiObIC!$A$2:$A$43,0),MATCH(J$2,BPCiObIC!$B$1:$AG$1,0)))</f>
        <v>0</v>
      </c>
      <c r="K85" s="23">
        <f t="array" ref="K85">J85*(1+INDEX(BPCiObIC!$B$2:$AG$43,MATCH($A85,BPCiObIC!$A$2:$A$43,0),MATCH(K$2,BPCiObIC!$B$1:$AG$1,0)))</f>
        <v>0</v>
      </c>
      <c r="L85" s="23">
        <f t="array" ref="L85">K85*(1+INDEX(BPCiObIC!$B$2:$AG$43,MATCH($A85,BPCiObIC!$A$2:$A$43,0),MATCH(L$2,BPCiObIC!$B$1:$AG$1,0)))</f>
        <v>0</v>
      </c>
      <c r="M85" s="23">
        <f t="array" ref="M85">L85*(1+INDEX(BPCiObIC!$B$2:$AG$43,MATCH($A85,BPCiObIC!$A$2:$A$43,0),MATCH(M$2,BPCiObIC!$B$1:$AG$1,0)))</f>
        <v>0</v>
      </c>
      <c r="N85" s="23">
        <f t="array" ref="N85">M85*(1+INDEX(BPCiObIC!$B$2:$AG$43,MATCH($A85,BPCiObIC!$A$2:$A$43,0),MATCH(N$2,BPCiObIC!$B$1:$AG$1,0)))</f>
        <v>0</v>
      </c>
      <c r="O85" s="23">
        <f t="array" ref="O85">N85*(1+INDEX(BPCiObIC!$B$2:$AG$43,MATCH($A85,BPCiObIC!$A$2:$A$43,0),MATCH(O$2,BPCiObIC!$B$1:$AG$1,0)))</f>
        <v>0</v>
      </c>
      <c r="P85" s="23">
        <f t="array" ref="P85">O85*(1+INDEX(BPCiObIC!$B$2:$AG$43,MATCH($A85,BPCiObIC!$A$2:$A$43,0),MATCH(P$2,BPCiObIC!$B$1:$AG$1,0)))</f>
        <v>0</v>
      </c>
      <c r="Q85" s="23">
        <f t="array" ref="Q85">P85*(1+INDEX(BPCiObIC!$B$2:$AG$43,MATCH($A85,BPCiObIC!$A$2:$A$43,0),MATCH(Q$2,BPCiObIC!$B$1:$AG$1,0)))</f>
        <v>0</v>
      </c>
      <c r="R85" s="23">
        <f t="array" ref="R85">Q85*(1+INDEX(BPCiObIC!$B$2:$AG$43,MATCH($A85,BPCiObIC!$A$2:$A$43,0),MATCH(R$2,BPCiObIC!$B$1:$AG$1,0)))</f>
        <v>0</v>
      </c>
      <c r="S85" s="23">
        <f t="array" ref="S85">R85*(1+INDEX(BPCiObIC!$B$2:$AG$43,MATCH($A85,BPCiObIC!$A$2:$A$43,0),MATCH(S$2,BPCiObIC!$B$1:$AG$1,0)))</f>
        <v>0</v>
      </c>
      <c r="T85" s="23">
        <f t="array" ref="T85">S85*(1+INDEX(BPCiObIC!$B$2:$AG$43,MATCH($A85,BPCiObIC!$A$2:$A$43,0),MATCH(T$2,BPCiObIC!$B$1:$AG$1,0)))</f>
        <v>0</v>
      </c>
      <c r="U85" s="23">
        <f t="array" ref="U85">T85*(1+INDEX(BPCiObIC!$B$2:$AG$43,MATCH($A85,BPCiObIC!$A$2:$A$43,0),MATCH(U$2,BPCiObIC!$B$1:$AG$1,0)))</f>
        <v>0</v>
      </c>
      <c r="V85" s="23">
        <f t="array" ref="V85">U85*(1+INDEX(BPCiObIC!$B$2:$AG$43,MATCH($A85,BPCiObIC!$A$2:$A$43,0),MATCH(V$2,BPCiObIC!$B$1:$AG$1,0)))</f>
        <v>0</v>
      </c>
      <c r="W85" s="23">
        <f t="array" ref="W85">V85*(1+INDEX(BPCiObIC!$B$2:$AG$43,MATCH($A85,BPCiObIC!$A$2:$A$43,0),MATCH(W$2,BPCiObIC!$B$1:$AG$1,0)))</f>
        <v>0</v>
      </c>
      <c r="X85" s="23">
        <f t="array" ref="X85">W85*(1+INDEX(BPCiObIC!$B$2:$AG$43,MATCH($A85,BPCiObIC!$A$2:$A$43,0),MATCH(X$2,BPCiObIC!$B$1:$AG$1,0)))</f>
        <v>0</v>
      </c>
      <c r="Y85" s="23">
        <f t="array" ref="Y85">X85*(1+INDEX(BPCiObIC!$B$2:$AG$43,MATCH($A85,BPCiObIC!$A$2:$A$43,0),MATCH(Y$2,BPCiObIC!$B$1:$AG$1,0)))</f>
        <v>0</v>
      </c>
      <c r="Z85" s="23">
        <f t="array" ref="Z85">Y85*(1+INDEX(BPCiObIC!$B$2:$AG$43,MATCH($A85,BPCiObIC!$A$2:$A$43,0),MATCH(Z$2,BPCiObIC!$B$1:$AG$1,0)))</f>
        <v>0</v>
      </c>
      <c r="AA85" s="23">
        <f t="array" ref="AA85">Z85*(1+INDEX(BPCiObIC!$B$2:$AG$43,MATCH($A85,BPCiObIC!$A$2:$A$43,0),MATCH(AA$2,BPCiObIC!$B$1:$AG$1,0)))</f>
        <v>0</v>
      </c>
      <c r="AB85" s="23">
        <f t="array" ref="AB85">AA85*(1+INDEX(BPCiObIC!$B$2:$AG$43,MATCH($A85,BPCiObIC!$A$2:$A$43,0),MATCH(AB$2,BPCiObIC!$B$1:$AG$1,0)))</f>
        <v>0</v>
      </c>
      <c r="AC85" s="23">
        <f t="array" ref="AC85">AB85*(1+INDEX(BPCiObIC!$B$2:$AG$43,MATCH($A85,BPCiObIC!$A$2:$A$43,0),MATCH(AC$2,BPCiObIC!$B$1:$AG$1,0)))</f>
        <v>0</v>
      </c>
      <c r="AD85" s="23">
        <f t="array" ref="AD85">AC85*(1+INDEX(BPCiObIC!$B$2:$AG$43,MATCH($A85,BPCiObIC!$A$2:$A$43,0),MATCH(AD$2,BPCiObIC!$B$1:$AG$1,0)))</f>
        <v>0</v>
      </c>
      <c r="AE85" s="23">
        <f t="array" ref="AE85">AD85*(1+INDEX(BPCiObIC!$B$2:$AG$43,MATCH($A85,BPCiObIC!$A$2:$A$43,0),MATCH(AE$2,BPCiObIC!$B$1:$AG$1,0)))</f>
        <v>0</v>
      </c>
      <c r="AF85" s="23">
        <f t="array" ref="AF85">AE85*(1+INDEX(BPCiObIC!$B$2:$AG$43,MATCH($A85,BPCiObIC!$A$2:$A$43,0),MATCH(AF$2,BPCiObIC!$B$1:$AG$1,0)))</f>
        <v>0</v>
      </c>
      <c r="AG85" s="23">
        <f t="array" ref="AG85">AF85*(1+INDEX(BPCiObIC!$B$2:$AG$43,MATCH($A85,BPCiObIC!$A$2:$A$43,0),MATCH(AG$2,BPCiObIC!$B$1:$AG$1,0)))</f>
        <v>0</v>
      </c>
      <c r="AH85" s="23">
        <f t="array" ref="AH85">AG85*(1+INDEX(BPCiObIC!$B$2:$AG$43,MATCH($A85,BPCiObIC!$A$2:$A$43,0),MATCH(AH$2,BPCiObIC!$B$1:$AG$1,0)))</f>
        <v>0</v>
      </c>
    </row>
    <row r="86" ht="15.75" customHeight="1">
      <c r="A86" s="3" t="s">
        <v>104</v>
      </c>
      <c r="B86" s="3" t="s">
        <v>17</v>
      </c>
      <c r="C86" s="3" t="s">
        <v>50</v>
      </c>
      <c r="D86" s="36">
        <f>SUM(SUMIFS('BIFUBC Output_energy'!G:G,'BIFUBC Output_energy'!A:A,B86,'BIFUBC Output_energy'!B:B,C86),SUMIFS('BIFUBC Output_nonenergy'!E:E,'BIFUBC Output_nonenergy'!A:A,B86,'BIFUBC Output_nonenergy'!B:B,C86))</f>
        <v>0</v>
      </c>
      <c r="E86" s="23">
        <f t="array" ref="E86">D86*(1+INDEX(BPCiObIC!$B$2:$AG$43,MATCH($A86,BPCiObIC!$A$2:$A$43,0),MATCH(E$2,BPCiObIC!$B$1:$AG$1,0)))</f>
        <v>0</v>
      </c>
      <c r="F86" s="23">
        <f t="array" ref="F86">E86*(1+INDEX(BPCiObIC!$B$2:$AG$43,MATCH($A86,BPCiObIC!$A$2:$A$43,0),MATCH(F$2,BPCiObIC!$B$1:$AG$1,0)))</f>
        <v>0</v>
      </c>
      <c r="G86" s="23">
        <f t="array" ref="G86">F86*(1+INDEX(BPCiObIC!$B$2:$AG$43,MATCH($A86,BPCiObIC!$A$2:$A$43,0),MATCH(G$2,BPCiObIC!$B$1:$AG$1,0)))</f>
        <v>0</v>
      </c>
      <c r="H86" s="23">
        <f t="array" ref="H86">G86*(1+INDEX(BPCiObIC!$B$2:$AG$43,MATCH($A86,BPCiObIC!$A$2:$A$43,0),MATCH(H$2,BPCiObIC!$B$1:$AG$1,0)))</f>
        <v>0</v>
      </c>
      <c r="I86" s="23">
        <f t="array" ref="I86">H86*(1+INDEX(BPCiObIC!$B$2:$AG$43,MATCH($A86,BPCiObIC!$A$2:$A$43,0),MATCH(I$2,BPCiObIC!$B$1:$AG$1,0)))</f>
        <v>0</v>
      </c>
      <c r="J86" s="23">
        <f t="array" ref="J86">I86*(1+INDEX(BPCiObIC!$B$2:$AG$43,MATCH($A86,BPCiObIC!$A$2:$A$43,0),MATCH(J$2,BPCiObIC!$B$1:$AG$1,0)))</f>
        <v>0</v>
      </c>
      <c r="K86" s="23">
        <f t="array" ref="K86">J86*(1+INDEX(BPCiObIC!$B$2:$AG$43,MATCH($A86,BPCiObIC!$A$2:$A$43,0),MATCH(K$2,BPCiObIC!$B$1:$AG$1,0)))</f>
        <v>0</v>
      </c>
      <c r="L86" s="23">
        <f t="array" ref="L86">K86*(1+INDEX(BPCiObIC!$B$2:$AG$43,MATCH($A86,BPCiObIC!$A$2:$A$43,0),MATCH(L$2,BPCiObIC!$B$1:$AG$1,0)))</f>
        <v>0</v>
      </c>
      <c r="M86" s="23">
        <f t="array" ref="M86">L86*(1+INDEX(BPCiObIC!$B$2:$AG$43,MATCH($A86,BPCiObIC!$A$2:$A$43,0),MATCH(M$2,BPCiObIC!$B$1:$AG$1,0)))</f>
        <v>0</v>
      </c>
      <c r="N86" s="23">
        <f t="array" ref="N86">M86*(1+INDEX(BPCiObIC!$B$2:$AG$43,MATCH($A86,BPCiObIC!$A$2:$A$43,0),MATCH(N$2,BPCiObIC!$B$1:$AG$1,0)))</f>
        <v>0</v>
      </c>
      <c r="O86" s="23">
        <f t="array" ref="O86">N86*(1+INDEX(BPCiObIC!$B$2:$AG$43,MATCH($A86,BPCiObIC!$A$2:$A$43,0),MATCH(O$2,BPCiObIC!$B$1:$AG$1,0)))</f>
        <v>0</v>
      </c>
      <c r="P86" s="23">
        <f t="array" ref="P86">O86*(1+INDEX(BPCiObIC!$B$2:$AG$43,MATCH($A86,BPCiObIC!$A$2:$A$43,0),MATCH(P$2,BPCiObIC!$B$1:$AG$1,0)))</f>
        <v>0</v>
      </c>
      <c r="Q86" s="23">
        <f t="array" ref="Q86">P86*(1+INDEX(BPCiObIC!$B$2:$AG$43,MATCH($A86,BPCiObIC!$A$2:$A$43,0),MATCH(Q$2,BPCiObIC!$B$1:$AG$1,0)))</f>
        <v>0</v>
      </c>
      <c r="R86" s="23">
        <f t="array" ref="R86">Q86*(1+INDEX(BPCiObIC!$B$2:$AG$43,MATCH($A86,BPCiObIC!$A$2:$A$43,0),MATCH(R$2,BPCiObIC!$B$1:$AG$1,0)))</f>
        <v>0</v>
      </c>
      <c r="S86" s="23">
        <f t="array" ref="S86">R86*(1+INDEX(BPCiObIC!$B$2:$AG$43,MATCH($A86,BPCiObIC!$A$2:$A$43,0),MATCH(S$2,BPCiObIC!$B$1:$AG$1,0)))</f>
        <v>0</v>
      </c>
      <c r="T86" s="23">
        <f t="array" ref="T86">S86*(1+INDEX(BPCiObIC!$B$2:$AG$43,MATCH($A86,BPCiObIC!$A$2:$A$43,0),MATCH(T$2,BPCiObIC!$B$1:$AG$1,0)))</f>
        <v>0</v>
      </c>
      <c r="U86" s="23">
        <f t="array" ref="U86">T86*(1+INDEX(BPCiObIC!$B$2:$AG$43,MATCH($A86,BPCiObIC!$A$2:$A$43,0),MATCH(U$2,BPCiObIC!$B$1:$AG$1,0)))</f>
        <v>0</v>
      </c>
      <c r="V86" s="23">
        <f t="array" ref="V86">U86*(1+INDEX(BPCiObIC!$B$2:$AG$43,MATCH($A86,BPCiObIC!$A$2:$A$43,0),MATCH(V$2,BPCiObIC!$B$1:$AG$1,0)))</f>
        <v>0</v>
      </c>
      <c r="W86" s="23">
        <f t="array" ref="W86">V86*(1+INDEX(BPCiObIC!$B$2:$AG$43,MATCH($A86,BPCiObIC!$A$2:$A$43,0),MATCH(W$2,BPCiObIC!$B$1:$AG$1,0)))</f>
        <v>0</v>
      </c>
      <c r="X86" s="23">
        <f t="array" ref="X86">W86*(1+INDEX(BPCiObIC!$B$2:$AG$43,MATCH($A86,BPCiObIC!$A$2:$A$43,0),MATCH(X$2,BPCiObIC!$B$1:$AG$1,0)))</f>
        <v>0</v>
      </c>
      <c r="Y86" s="23">
        <f t="array" ref="Y86">X86*(1+INDEX(BPCiObIC!$B$2:$AG$43,MATCH($A86,BPCiObIC!$A$2:$A$43,0),MATCH(Y$2,BPCiObIC!$B$1:$AG$1,0)))</f>
        <v>0</v>
      </c>
      <c r="Z86" s="23">
        <f t="array" ref="Z86">Y86*(1+INDEX(BPCiObIC!$B$2:$AG$43,MATCH($A86,BPCiObIC!$A$2:$A$43,0),MATCH(Z$2,BPCiObIC!$B$1:$AG$1,0)))</f>
        <v>0</v>
      </c>
      <c r="AA86" s="23">
        <f t="array" ref="AA86">Z86*(1+INDEX(BPCiObIC!$B$2:$AG$43,MATCH($A86,BPCiObIC!$A$2:$A$43,0),MATCH(AA$2,BPCiObIC!$B$1:$AG$1,0)))</f>
        <v>0</v>
      </c>
      <c r="AB86" s="23">
        <f t="array" ref="AB86">AA86*(1+INDEX(BPCiObIC!$B$2:$AG$43,MATCH($A86,BPCiObIC!$A$2:$A$43,0),MATCH(AB$2,BPCiObIC!$B$1:$AG$1,0)))</f>
        <v>0</v>
      </c>
      <c r="AC86" s="23">
        <f t="array" ref="AC86">AB86*(1+INDEX(BPCiObIC!$B$2:$AG$43,MATCH($A86,BPCiObIC!$A$2:$A$43,0),MATCH(AC$2,BPCiObIC!$B$1:$AG$1,0)))</f>
        <v>0</v>
      </c>
      <c r="AD86" s="23">
        <f t="array" ref="AD86">AC86*(1+INDEX(BPCiObIC!$B$2:$AG$43,MATCH($A86,BPCiObIC!$A$2:$A$43,0),MATCH(AD$2,BPCiObIC!$B$1:$AG$1,0)))</f>
        <v>0</v>
      </c>
      <c r="AE86" s="23">
        <f t="array" ref="AE86">AD86*(1+INDEX(BPCiObIC!$B$2:$AG$43,MATCH($A86,BPCiObIC!$A$2:$A$43,0),MATCH(AE$2,BPCiObIC!$B$1:$AG$1,0)))</f>
        <v>0</v>
      </c>
      <c r="AF86" s="23">
        <f t="array" ref="AF86">AE86*(1+INDEX(BPCiObIC!$B$2:$AG$43,MATCH($A86,BPCiObIC!$A$2:$A$43,0),MATCH(AF$2,BPCiObIC!$B$1:$AG$1,0)))</f>
        <v>0</v>
      </c>
      <c r="AG86" s="23">
        <f t="array" ref="AG86">AF86*(1+INDEX(BPCiObIC!$B$2:$AG$43,MATCH($A86,BPCiObIC!$A$2:$A$43,0),MATCH(AG$2,BPCiObIC!$B$1:$AG$1,0)))</f>
        <v>0</v>
      </c>
      <c r="AH86" s="23">
        <f t="array" ref="AH86">AG86*(1+INDEX(BPCiObIC!$B$2:$AG$43,MATCH($A86,BPCiObIC!$A$2:$A$43,0),MATCH(AH$2,BPCiObIC!$B$1:$AG$1,0)))</f>
        <v>0</v>
      </c>
    </row>
    <row r="87" ht="15.75" customHeight="1">
      <c r="A87" s="3" t="s">
        <v>105</v>
      </c>
      <c r="B87" s="3" t="s">
        <v>17</v>
      </c>
      <c r="C87" s="3" t="s">
        <v>106</v>
      </c>
      <c r="D87" s="36">
        <f>SUM(SUMIFS('BIFUBC Output_energy'!G:G,'BIFUBC Output_energy'!A:A,B87,'BIFUBC Output_energy'!B:B,C87),SUMIFS('BIFUBC Output_nonenergy'!E:E,'BIFUBC Output_nonenergy'!A:A,B87,'BIFUBC Output_nonenergy'!B:B,C87))</f>
        <v>0</v>
      </c>
      <c r="E87" s="23">
        <f t="array" ref="E87">D87*(1+INDEX(BPCiObIC!$B$2:$AG$43,MATCH($A87,BPCiObIC!$A$2:$A$43,0),MATCH(E$2,BPCiObIC!$B$1:$AG$1,0)))</f>
        <v>0</v>
      </c>
      <c r="F87" s="23">
        <f t="array" ref="F87">E87*(1+INDEX(BPCiObIC!$B$2:$AG$43,MATCH($A87,BPCiObIC!$A$2:$A$43,0),MATCH(F$2,BPCiObIC!$B$1:$AG$1,0)))</f>
        <v>0</v>
      </c>
      <c r="G87" s="23">
        <f t="array" ref="G87">F87*(1+INDEX(BPCiObIC!$B$2:$AG$43,MATCH($A87,BPCiObIC!$A$2:$A$43,0),MATCH(G$2,BPCiObIC!$B$1:$AG$1,0)))</f>
        <v>0</v>
      </c>
      <c r="H87" s="23">
        <f t="array" ref="H87">G87*(1+INDEX(BPCiObIC!$B$2:$AG$43,MATCH($A87,BPCiObIC!$A$2:$A$43,0),MATCH(H$2,BPCiObIC!$B$1:$AG$1,0)))</f>
        <v>0</v>
      </c>
      <c r="I87" s="23">
        <f t="array" ref="I87">H87*(1+INDEX(BPCiObIC!$B$2:$AG$43,MATCH($A87,BPCiObIC!$A$2:$A$43,0),MATCH(I$2,BPCiObIC!$B$1:$AG$1,0)))</f>
        <v>0</v>
      </c>
      <c r="J87" s="23">
        <f t="array" ref="J87">I87*(1+INDEX(BPCiObIC!$B$2:$AG$43,MATCH($A87,BPCiObIC!$A$2:$A$43,0),MATCH(J$2,BPCiObIC!$B$1:$AG$1,0)))</f>
        <v>0</v>
      </c>
      <c r="K87" s="23">
        <f t="array" ref="K87">J87*(1+INDEX(BPCiObIC!$B$2:$AG$43,MATCH($A87,BPCiObIC!$A$2:$A$43,0),MATCH(K$2,BPCiObIC!$B$1:$AG$1,0)))</f>
        <v>0</v>
      </c>
      <c r="L87" s="23">
        <f t="array" ref="L87">K87*(1+INDEX(BPCiObIC!$B$2:$AG$43,MATCH($A87,BPCiObIC!$A$2:$A$43,0),MATCH(L$2,BPCiObIC!$B$1:$AG$1,0)))</f>
        <v>0</v>
      </c>
      <c r="M87" s="23">
        <f t="array" ref="M87">L87*(1+INDEX(BPCiObIC!$B$2:$AG$43,MATCH($A87,BPCiObIC!$A$2:$A$43,0),MATCH(M$2,BPCiObIC!$B$1:$AG$1,0)))</f>
        <v>0</v>
      </c>
      <c r="N87" s="23">
        <f t="array" ref="N87">M87*(1+INDEX(BPCiObIC!$B$2:$AG$43,MATCH($A87,BPCiObIC!$A$2:$A$43,0),MATCH(N$2,BPCiObIC!$B$1:$AG$1,0)))</f>
        <v>0</v>
      </c>
      <c r="O87" s="23">
        <f t="array" ref="O87">N87*(1+INDEX(BPCiObIC!$B$2:$AG$43,MATCH($A87,BPCiObIC!$A$2:$A$43,0),MATCH(O$2,BPCiObIC!$B$1:$AG$1,0)))</f>
        <v>0</v>
      </c>
      <c r="P87" s="23">
        <f t="array" ref="P87">O87*(1+INDEX(BPCiObIC!$B$2:$AG$43,MATCH($A87,BPCiObIC!$A$2:$A$43,0),MATCH(P$2,BPCiObIC!$B$1:$AG$1,0)))</f>
        <v>0</v>
      </c>
      <c r="Q87" s="23">
        <f t="array" ref="Q87">P87*(1+INDEX(BPCiObIC!$B$2:$AG$43,MATCH($A87,BPCiObIC!$A$2:$A$43,0),MATCH(Q$2,BPCiObIC!$B$1:$AG$1,0)))</f>
        <v>0</v>
      </c>
      <c r="R87" s="23">
        <f t="array" ref="R87">Q87*(1+INDEX(BPCiObIC!$B$2:$AG$43,MATCH($A87,BPCiObIC!$A$2:$A$43,0),MATCH(R$2,BPCiObIC!$B$1:$AG$1,0)))</f>
        <v>0</v>
      </c>
      <c r="S87" s="23">
        <f t="array" ref="S87">R87*(1+INDEX(BPCiObIC!$B$2:$AG$43,MATCH($A87,BPCiObIC!$A$2:$A$43,0),MATCH(S$2,BPCiObIC!$B$1:$AG$1,0)))</f>
        <v>0</v>
      </c>
      <c r="T87" s="23">
        <f t="array" ref="T87">S87*(1+INDEX(BPCiObIC!$B$2:$AG$43,MATCH($A87,BPCiObIC!$A$2:$A$43,0),MATCH(T$2,BPCiObIC!$B$1:$AG$1,0)))</f>
        <v>0</v>
      </c>
      <c r="U87" s="23">
        <f t="array" ref="U87">T87*(1+INDEX(BPCiObIC!$B$2:$AG$43,MATCH($A87,BPCiObIC!$A$2:$A$43,0),MATCH(U$2,BPCiObIC!$B$1:$AG$1,0)))</f>
        <v>0</v>
      </c>
      <c r="V87" s="23">
        <f t="array" ref="V87">U87*(1+INDEX(BPCiObIC!$B$2:$AG$43,MATCH($A87,BPCiObIC!$A$2:$A$43,0),MATCH(V$2,BPCiObIC!$B$1:$AG$1,0)))</f>
        <v>0</v>
      </c>
      <c r="W87" s="23">
        <f t="array" ref="W87">V87*(1+INDEX(BPCiObIC!$B$2:$AG$43,MATCH($A87,BPCiObIC!$A$2:$A$43,0),MATCH(W$2,BPCiObIC!$B$1:$AG$1,0)))</f>
        <v>0</v>
      </c>
      <c r="X87" s="23">
        <f t="array" ref="X87">W87*(1+INDEX(BPCiObIC!$B$2:$AG$43,MATCH($A87,BPCiObIC!$A$2:$A$43,0),MATCH(X$2,BPCiObIC!$B$1:$AG$1,0)))</f>
        <v>0</v>
      </c>
      <c r="Y87" s="23">
        <f t="array" ref="Y87">X87*(1+INDEX(BPCiObIC!$B$2:$AG$43,MATCH($A87,BPCiObIC!$A$2:$A$43,0),MATCH(Y$2,BPCiObIC!$B$1:$AG$1,0)))</f>
        <v>0</v>
      </c>
      <c r="Z87" s="23">
        <f t="array" ref="Z87">Y87*(1+INDEX(BPCiObIC!$B$2:$AG$43,MATCH($A87,BPCiObIC!$A$2:$A$43,0),MATCH(Z$2,BPCiObIC!$B$1:$AG$1,0)))</f>
        <v>0</v>
      </c>
      <c r="AA87" s="23">
        <f t="array" ref="AA87">Z87*(1+INDEX(BPCiObIC!$B$2:$AG$43,MATCH($A87,BPCiObIC!$A$2:$A$43,0),MATCH(AA$2,BPCiObIC!$B$1:$AG$1,0)))</f>
        <v>0</v>
      </c>
      <c r="AB87" s="23">
        <f t="array" ref="AB87">AA87*(1+INDEX(BPCiObIC!$B$2:$AG$43,MATCH($A87,BPCiObIC!$A$2:$A$43,0),MATCH(AB$2,BPCiObIC!$B$1:$AG$1,0)))</f>
        <v>0</v>
      </c>
      <c r="AC87" s="23">
        <f t="array" ref="AC87">AB87*(1+INDEX(BPCiObIC!$B$2:$AG$43,MATCH($A87,BPCiObIC!$A$2:$A$43,0),MATCH(AC$2,BPCiObIC!$B$1:$AG$1,0)))</f>
        <v>0</v>
      </c>
      <c r="AD87" s="23">
        <f t="array" ref="AD87">AC87*(1+INDEX(BPCiObIC!$B$2:$AG$43,MATCH($A87,BPCiObIC!$A$2:$A$43,0),MATCH(AD$2,BPCiObIC!$B$1:$AG$1,0)))</f>
        <v>0</v>
      </c>
      <c r="AE87" s="23">
        <f t="array" ref="AE87">AD87*(1+INDEX(BPCiObIC!$B$2:$AG$43,MATCH($A87,BPCiObIC!$A$2:$A$43,0),MATCH(AE$2,BPCiObIC!$B$1:$AG$1,0)))</f>
        <v>0</v>
      </c>
      <c r="AF87" s="23">
        <f t="array" ref="AF87">AE87*(1+INDEX(BPCiObIC!$B$2:$AG$43,MATCH($A87,BPCiObIC!$A$2:$A$43,0),MATCH(AF$2,BPCiObIC!$B$1:$AG$1,0)))</f>
        <v>0</v>
      </c>
      <c r="AG87" s="23">
        <f t="array" ref="AG87">AF87*(1+INDEX(BPCiObIC!$B$2:$AG$43,MATCH($A87,BPCiObIC!$A$2:$A$43,0),MATCH(AG$2,BPCiObIC!$B$1:$AG$1,0)))</f>
        <v>0</v>
      </c>
      <c r="AH87" s="23">
        <f t="array" ref="AH87">AG87*(1+INDEX(BPCiObIC!$B$2:$AG$43,MATCH($A87,BPCiObIC!$A$2:$A$43,0),MATCH(AH$2,BPCiObIC!$B$1:$AG$1,0)))</f>
        <v>0</v>
      </c>
    </row>
    <row r="88" ht="15.75" customHeight="1">
      <c r="A88" s="3" t="s">
        <v>107</v>
      </c>
      <c r="B88" s="3" t="s">
        <v>17</v>
      </c>
      <c r="C88" s="3" t="s">
        <v>108</v>
      </c>
      <c r="D88" s="36">
        <f>SUM(SUMIFS('BIFUBC Output_energy'!G:G,'BIFUBC Output_energy'!A:A,B88,'BIFUBC Output_energy'!B:B,C88),SUMIFS('BIFUBC Output_nonenergy'!E:E,'BIFUBC Output_nonenergy'!A:A,B88,'BIFUBC Output_nonenergy'!B:B,C88))</f>
        <v>0</v>
      </c>
      <c r="E88" s="23">
        <f t="array" ref="E88">D88*(1+INDEX(BPCiObIC!$B$2:$AG$43,MATCH($A88,BPCiObIC!$A$2:$A$43,0),MATCH(E$2,BPCiObIC!$B$1:$AG$1,0)))</f>
        <v>0</v>
      </c>
      <c r="F88" s="23">
        <f t="array" ref="F88">E88*(1+INDEX(BPCiObIC!$B$2:$AG$43,MATCH($A88,BPCiObIC!$A$2:$A$43,0),MATCH(F$2,BPCiObIC!$B$1:$AG$1,0)))</f>
        <v>0</v>
      </c>
      <c r="G88" s="23">
        <f t="array" ref="G88">F88*(1+INDEX(BPCiObIC!$B$2:$AG$43,MATCH($A88,BPCiObIC!$A$2:$A$43,0),MATCH(G$2,BPCiObIC!$B$1:$AG$1,0)))</f>
        <v>0</v>
      </c>
      <c r="H88" s="23">
        <f t="array" ref="H88">G88*(1+INDEX(BPCiObIC!$B$2:$AG$43,MATCH($A88,BPCiObIC!$A$2:$A$43,0),MATCH(H$2,BPCiObIC!$B$1:$AG$1,0)))</f>
        <v>0</v>
      </c>
      <c r="I88" s="23">
        <f t="array" ref="I88">H88*(1+INDEX(BPCiObIC!$B$2:$AG$43,MATCH($A88,BPCiObIC!$A$2:$A$43,0),MATCH(I$2,BPCiObIC!$B$1:$AG$1,0)))</f>
        <v>0</v>
      </c>
      <c r="J88" s="23">
        <f t="array" ref="J88">I88*(1+INDEX(BPCiObIC!$B$2:$AG$43,MATCH($A88,BPCiObIC!$A$2:$A$43,0),MATCH(J$2,BPCiObIC!$B$1:$AG$1,0)))</f>
        <v>0</v>
      </c>
      <c r="K88" s="23">
        <f t="array" ref="K88">J88*(1+INDEX(BPCiObIC!$B$2:$AG$43,MATCH($A88,BPCiObIC!$A$2:$A$43,0),MATCH(K$2,BPCiObIC!$B$1:$AG$1,0)))</f>
        <v>0</v>
      </c>
      <c r="L88" s="23">
        <f t="array" ref="L88">K88*(1+INDEX(BPCiObIC!$B$2:$AG$43,MATCH($A88,BPCiObIC!$A$2:$A$43,0),MATCH(L$2,BPCiObIC!$B$1:$AG$1,0)))</f>
        <v>0</v>
      </c>
      <c r="M88" s="23">
        <f t="array" ref="M88">L88*(1+INDEX(BPCiObIC!$B$2:$AG$43,MATCH($A88,BPCiObIC!$A$2:$A$43,0),MATCH(M$2,BPCiObIC!$B$1:$AG$1,0)))</f>
        <v>0</v>
      </c>
      <c r="N88" s="23">
        <f t="array" ref="N88">M88*(1+INDEX(BPCiObIC!$B$2:$AG$43,MATCH($A88,BPCiObIC!$A$2:$A$43,0),MATCH(N$2,BPCiObIC!$B$1:$AG$1,0)))</f>
        <v>0</v>
      </c>
      <c r="O88" s="23">
        <f t="array" ref="O88">N88*(1+INDEX(BPCiObIC!$B$2:$AG$43,MATCH($A88,BPCiObIC!$A$2:$A$43,0),MATCH(O$2,BPCiObIC!$B$1:$AG$1,0)))</f>
        <v>0</v>
      </c>
      <c r="P88" s="23">
        <f t="array" ref="P88">O88*(1+INDEX(BPCiObIC!$B$2:$AG$43,MATCH($A88,BPCiObIC!$A$2:$A$43,0),MATCH(P$2,BPCiObIC!$B$1:$AG$1,0)))</f>
        <v>0</v>
      </c>
      <c r="Q88" s="23">
        <f t="array" ref="Q88">P88*(1+INDEX(BPCiObIC!$B$2:$AG$43,MATCH($A88,BPCiObIC!$A$2:$A$43,0),MATCH(Q$2,BPCiObIC!$B$1:$AG$1,0)))</f>
        <v>0</v>
      </c>
      <c r="R88" s="23">
        <f t="array" ref="R88">Q88*(1+INDEX(BPCiObIC!$B$2:$AG$43,MATCH($A88,BPCiObIC!$A$2:$A$43,0),MATCH(R$2,BPCiObIC!$B$1:$AG$1,0)))</f>
        <v>0</v>
      </c>
      <c r="S88" s="23">
        <f t="array" ref="S88">R88*(1+INDEX(BPCiObIC!$B$2:$AG$43,MATCH($A88,BPCiObIC!$A$2:$A$43,0),MATCH(S$2,BPCiObIC!$B$1:$AG$1,0)))</f>
        <v>0</v>
      </c>
      <c r="T88" s="23">
        <f t="array" ref="T88">S88*(1+INDEX(BPCiObIC!$B$2:$AG$43,MATCH($A88,BPCiObIC!$A$2:$A$43,0),MATCH(T$2,BPCiObIC!$B$1:$AG$1,0)))</f>
        <v>0</v>
      </c>
      <c r="U88" s="23">
        <f t="array" ref="U88">T88*(1+INDEX(BPCiObIC!$B$2:$AG$43,MATCH($A88,BPCiObIC!$A$2:$A$43,0),MATCH(U$2,BPCiObIC!$B$1:$AG$1,0)))</f>
        <v>0</v>
      </c>
      <c r="V88" s="23">
        <f t="array" ref="V88">U88*(1+INDEX(BPCiObIC!$B$2:$AG$43,MATCH($A88,BPCiObIC!$A$2:$A$43,0),MATCH(V$2,BPCiObIC!$B$1:$AG$1,0)))</f>
        <v>0</v>
      </c>
      <c r="W88" s="23">
        <f t="array" ref="W88">V88*(1+INDEX(BPCiObIC!$B$2:$AG$43,MATCH($A88,BPCiObIC!$A$2:$A$43,0),MATCH(W$2,BPCiObIC!$B$1:$AG$1,0)))</f>
        <v>0</v>
      </c>
      <c r="X88" s="23">
        <f t="array" ref="X88">W88*(1+INDEX(BPCiObIC!$B$2:$AG$43,MATCH($A88,BPCiObIC!$A$2:$A$43,0),MATCH(X$2,BPCiObIC!$B$1:$AG$1,0)))</f>
        <v>0</v>
      </c>
      <c r="Y88" s="23">
        <f t="array" ref="Y88">X88*(1+INDEX(BPCiObIC!$B$2:$AG$43,MATCH($A88,BPCiObIC!$A$2:$A$43,0),MATCH(Y$2,BPCiObIC!$B$1:$AG$1,0)))</f>
        <v>0</v>
      </c>
      <c r="Z88" s="23">
        <f t="array" ref="Z88">Y88*(1+INDEX(BPCiObIC!$B$2:$AG$43,MATCH($A88,BPCiObIC!$A$2:$A$43,0),MATCH(Z$2,BPCiObIC!$B$1:$AG$1,0)))</f>
        <v>0</v>
      </c>
      <c r="AA88" s="23">
        <f t="array" ref="AA88">Z88*(1+INDEX(BPCiObIC!$B$2:$AG$43,MATCH($A88,BPCiObIC!$A$2:$A$43,0),MATCH(AA$2,BPCiObIC!$B$1:$AG$1,0)))</f>
        <v>0</v>
      </c>
      <c r="AB88" s="23">
        <f t="array" ref="AB88">AA88*(1+INDEX(BPCiObIC!$B$2:$AG$43,MATCH($A88,BPCiObIC!$A$2:$A$43,0),MATCH(AB$2,BPCiObIC!$B$1:$AG$1,0)))</f>
        <v>0</v>
      </c>
      <c r="AC88" s="23">
        <f t="array" ref="AC88">AB88*(1+INDEX(BPCiObIC!$B$2:$AG$43,MATCH($A88,BPCiObIC!$A$2:$A$43,0),MATCH(AC$2,BPCiObIC!$B$1:$AG$1,0)))</f>
        <v>0</v>
      </c>
      <c r="AD88" s="23">
        <f t="array" ref="AD88">AC88*(1+INDEX(BPCiObIC!$B$2:$AG$43,MATCH($A88,BPCiObIC!$A$2:$A$43,0),MATCH(AD$2,BPCiObIC!$B$1:$AG$1,0)))</f>
        <v>0</v>
      </c>
      <c r="AE88" s="23">
        <f t="array" ref="AE88">AD88*(1+INDEX(BPCiObIC!$B$2:$AG$43,MATCH($A88,BPCiObIC!$A$2:$A$43,0),MATCH(AE$2,BPCiObIC!$B$1:$AG$1,0)))</f>
        <v>0</v>
      </c>
      <c r="AF88" s="23">
        <f t="array" ref="AF88">AE88*(1+INDEX(BPCiObIC!$B$2:$AG$43,MATCH($A88,BPCiObIC!$A$2:$A$43,0),MATCH(AF$2,BPCiObIC!$B$1:$AG$1,0)))</f>
        <v>0</v>
      </c>
      <c r="AG88" s="23">
        <f t="array" ref="AG88">AF88*(1+INDEX(BPCiObIC!$B$2:$AG$43,MATCH($A88,BPCiObIC!$A$2:$A$43,0),MATCH(AG$2,BPCiObIC!$B$1:$AG$1,0)))</f>
        <v>0</v>
      </c>
      <c r="AH88" s="23">
        <f t="array" ref="AH88">AG88*(1+INDEX(BPCiObIC!$B$2:$AG$43,MATCH($A88,BPCiObIC!$A$2:$A$43,0),MATCH(AH$2,BPCiObIC!$B$1:$AG$1,0)))</f>
        <v>0</v>
      </c>
    </row>
    <row r="89" ht="15.75" customHeight="1">
      <c r="A89" s="3" t="s">
        <v>109</v>
      </c>
      <c r="B89" s="3" t="s">
        <v>17</v>
      </c>
      <c r="C89" s="3" t="s">
        <v>110</v>
      </c>
      <c r="D89" s="36">
        <f>SUM(SUMIFS('BIFUBC Output_energy'!G:G,'BIFUBC Output_energy'!A:A,B89,'BIFUBC Output_energy'!B:B,C89),SUMIFS('BIFUBC Output_nonenergy'!E:E,'BIFUBC Output_nonenergy'!A:A,B89,'BIFUBC Output_nonenergy'!B:B,C89))</f>
        <v>0</v>
      </c>
      <c r="E89" s="23">
        <f t="array" ref="E89">D89*(1+INDEX(BPCiObIC!$B$2:$AG$43,MATCH($A89,BPCiObIC!$A$2:$A$43,0),MATCH(E$2,BPCiObIC!$B$1:$AG$1,0)))</f>
        <v>0</v>
      </c>
      <c r="F89" s="23">
        <f t="array" ref="F89">E89*(1+INDEX(BPCiObIC!$B$2:$AG$43,MATCH($A89,BPCiObIC!$A$2:$A$43,0),MATCH(F$2,BPCiObIC!$B$1:$AG$1,0)))</f>
        <v>0</v>
      </c>
      <c r="G89" s="23">
        <f t="array" ref="G89">F89*(1+INDEX(BPCiObIC!$B$2:$AG$43,MATCH($A89,BPCiObIC!$A$2:$A$43,0),MATCH(G$2,BPCiObIC!$B$1:$AG$1,0)))</f>
        <v>0</v>
      </c>
      <c r="H89" s="23">
        <f t="array" ref="H89">G89*(1+INDEX(BPCiObIC!$B$2:$AG$43,MATCH($A89,BPCiObIC!$A$2:$A$43,0),MATCH(H$2,BPCiObIC!$B$1:$AG$1,0)))</f>
        <v>0</v>
      </c>
      <c r="I89" s="23">
        <f t="array" ref="I89">H89*(1+INDEX(BPCiObIC!$B$2:$AG$43,MATCH($A89,BPCiObIC!$A$2:$A$43,0),MATCH(I$2,BPCiObIC!$B$1:$AG$1,0)))</f>
        <v>0</v>
      </c>
      <c r="J89" s="23">
        <f t="array" ref="J89">I89*(1+INDEX(BPCiObIC!$B$2:$AG$43,MATCH($A89,BPCiObIC!$A$2:$A$43,0),MATCH(J$2,BPCiObIC!$B$1:$AG$1,0)))</f>
        <v>0</v>
      </c>
      <c r="K89" s="23">
        <f t="array" ref="K89">J89*(1+INDEX(BPCiObIC!$B$2:$AG$43,MATCH($A89,BPCiObIC!$A$2:$A$43,0),MATCH(K$2,BPCiObIC!$B$1:$AG$1,0)))</f>
        <v>0</v>
      </c>
      <c r="L89" s="23">
        <f t="array" ref="L89">K89*(1+INDEX(BPCiObIC!$B$2:$AG$43,MATCH($A89,BPCiObIC!$A$2:$A$43,0),MATCH(L$2,BPCiObIC!$B$1:$AG$1,0)))</f>
        <v>0</v>
      </c>
      <c r="M89" s="23">
        <f t="array" ref="M89">L89*(1+INDEX(BPCiObIC!$B$2:$AG$43,MATCH($A89,BPCiObIC!$A$2:$A$43,0),MATCH(M$2,BPCiObIC!$B$1:$AG$1,0)))</f>
        <v>0</v>
      </c>
      <c r="N89" s="23">
        <f t="array" ref="N89">M89*(1+INDEX(BPCiObIC!$B$2:$AG$43,MATCH($A89,BPCiObIC!$A$2:$A$43,0),MATCH(N$2,BPCiObIC!$B$1:$AG$1,0)))</f>
        <v>0</v>
      </c>
      <c r="O89" s="23">
        <f t="array" ref="O89">N89*(1+INDEX(BPCiObIC!$B$2:$AG$43,MATCH($A89,BPCiObIC!$A$2:$A$43,0),MATCH(O$2,BPCiObIC!$B$1:$AG$1,0)))</f>
        <v>0</v>
      </c>
      <c r="P89" s="23">
        <f t="array" ref="P89">O89*(1+INDEX(BPCiObIC!$B$2:$AG$43,MATCH($A89,BPCiObIC!$A$2:$A$43,0),MATCH(P$2,BPCiObIC!$B$1:$AG$1,0)))</f>
        <v>0</v>
      </c>
      <c r="Q89" s="23">
        <f t="array" ref="Q89">P89*(1+INDEX(BPCiObIC!$B$2:$AG$43,MATCH($A89,BPCiObIC!$A$2:$A$43,0),MATCH(Q$2,BPCiObIC!$B$1:$AG$1,0)))</f>
        <v>0</v>
      </c>
      <c r="R89" s="23">
        <f t="array" ref="R89">Q89*(1+INDEX(BPCiObIC!$B$2:$AG$43,MATCH($A89,BPCiObIC!$A$2:$A$43,0),MATCH(R$2,BPCiObIC!$B$1:$AG$1,0)))</f>
        <v>0</v>
      </c>
      <c r="S89" s="23">
        <f t="array" ref="S89">R89*(1+INDEX(BPCiObIC!$B$2:$AG$43,MATCH($A89,BPCiObIC!$A$2:$A$43,0),MATCH(S$2,BPCiObIC!$B$1:$AG$1,0)))</f>
        <v>0</v>
      </c>
      <c r="T89" s="23">
        <f t="array" ref="T89">S89*(1+INDEX(BPCiObIC!$B$2:$AG$43,MATCH($A89,BPCiObIC!$A$2:$A$43,0),MATCH(T$2,BPCiObIC!$B$1:$AG$1,0)))</f>
        <v>0</v>
      </c>
      <c r="U89" s="23">
        <f t="array" ref="U89">T89*(1+INDEX(BPCiObIC!$B$2:$AG$43,MATCH($A89,BPCiObIC!$A$2:$A$43,0),MATCH(U$2,BPCiObIC!$B$1:$AG$1,0)))</f>
        <v>0</v>
      </c>
      <c r="V89" s="23">
        <f t="array" ref="V89">U89*(1+INDEX(BPCiObIC!$B$2:$AG$43,MATCH($A89,BPCiObIC!$A$2:$A$43,0),MATCH(V$2,BPCiObIC!$B$1:$AG$1,0)))</f>
        <v>0</v>
      </c>
      <c r="W89" s="23">
        <f t="array" ref="W89">V89*(1+INDEX(BPCiObIC!$B$2:$AG$43,MATCH($A89,BPCiObIC!$A$2:$A$43,0),MATCH(W$2,BPCiObIC!$B$1:$AG$1,0)))</f>
        <v>0</v>
      </c>
      <c r="X89" s="23">
        <f t="array" ref="X89">W89*(1+INDEX(BPCiObIC!$B$2:$AG$43,MATCH($A89,BPCiObIC!$A$2:$A$43,0),MATCH(X$2,BPCiObIC!$B$1:$AG$1,0)))</f>
        <v>0</v>
      </c>
      <c r="Y89" s="23">
        <f t="array" ref="Y89">X89*(1+INDEX(BPCiObIC!$B$2:$AG$43,MATCH($A89,BPCiObIC!$A$2:$A$43,0),MATCH(Y$2,BPCiObIC!$B$1:$AG$1,0)))</f>
        <v>0</v>
      </c>
      <c r="Z89" s="23">
        <f t="array" ref="Z89">Y89*(1+INDEX(BPCiObIC!$B$2:$AG$43,MATCH($A89,BPCiObIC!$A$2:$A$43,0),MATCH(Z$2,BPCiObIC!$B$1:$AG$1,0)))</f>
        <v>0</v>
      </c>
      <c r="AA89" s="23">
        <f t="array" ref="AA89">Z89*(1+INDEX(BPCiObIC!$B$2:$AG$43,MATCH($A89,BPCiObIC!$A$2:$A$43,0),MATCH(AA$2,BPCiObIC!$B$1:$AG$1,0)))</f>
        <v>0</v>
      </c>
      <c r="AB89" s="23">
        <f t="array" ref="AB89">AA89*(1+INDEX(BPCiObIC!$B$2:$AG$43,MATCH($A89,BPCiObIC!$A$2:$A$43,0),MATCH(AB$2,BPCiObIC!$B$1:$AG$1,0)))</f>
        <v>0</v>
      </c>
      <c r="AC89" s="23">
        <f t="array" ref="AC89">AB89*(1+INDEX(BPCiObIC!$B$2:$AG$43,MATCH($A89,BPCiObIC!$A$2:$A$43,0),MATCH(AC$2,BPCiObIC!$B$1:$AG$1,0)))</f>
        <v>0</v>
      </c>
      <c r="AD89" s="23">
        <f t="array" ref="AD89">AC89*(1+INDEX(BPCiObIC!$B$2:$AG$43,MATCH($A89,BPCiObIC!$A$2:$A$43,0),MATCH(AD$2,BPCiObIC!$B$1:$AG$1,0)))</f>
        <v>0</v>
      </c>
      <c r="AE89" s="23">
        <f t="array" ref="AE89">AD89*(1+INDEX(BPCiObIC!$B$2:$AG$43,MATCH($A89,BPCiObIC!$A$2:$A$43,0),MATCH(AE$2,BPCiObIC!$B$1:$AG$1,0)))</f>
        <v>0</v>
      </c>
      <c r="AF89" s="23">
        <f t="array" ref="AF89">AE89*(1+INDEX(BPCiObIC!$B$2:$AG$43,MATCH($A89,BPCiObIC!$A$2:$A$43,0),MATCH(AF$2,BPCiObIC!$B$1:$AG$1,0)))</f>
        <v>0</v>
      </c>
      <c r="AG89" s="23">
        <f t="array" ref="AG89">AF89*(1+INDEX(BPCiObIC!$B$2:$AG$43,MATCH($A89,BPCiObIC!$A$2:$A$43,0),MATCH(AG$2,BPCiObIC!$B$1:$AG$1,0)))</f>
        <v>0</v>
      </c>
      <c r="AH89" s="23">
        <f t="array" ref="AH89">AG89*(1+INDEX(BPCiObIC!$B$2:$AG$43,MATCH($A89,BPCiObIC!$A$2:$A$43,0),MATCH(AH$2,BPCiObIC!$B$1:$AG$1,0)))</f>
        <v>0</v>
      </c>
    </row>
    <row r="90" ht="15.75" customHeight="1">
      <c r="A90" s="3" t="s">
        <v>111</v>
      </c>
      <c r="B90" s="3" t="s">
        <v>17</v>
      </c>
      <c r="C90" s="3" t="s">
        <v>112</v>
      </c>
      <c r="D90" s="36">
        <f>SUM(SUMIFS('BIFUBC Output_energy'!G:G,'BIFUBC Output_energy'!A:A,B90,'BIFUBC Output_energy'!B:B,C90),SUMIFS('BIFUBC Output_nonenergy'!E:E,'BIFUBC Output_nonenergy'!A:A,B90,'BIFUBC Output_nonenergy'!B:B,C90))</f>
        <v>0</v>
      </c>
      <c r="E90" s="23">
        <f t="array" ref="E90">D90*(1+INDEX(BPCiObIC!$B$2:$AG$43,MATCH($A90,BPCiObIC!$A$2:$A$43,0),MATCH(E$2,BPCiObIC!$B$1:$AG$1,0)))</f>
        <v>0</v>
      </c>
      <c r="F90" s="23">
        <f t="array" ref="F90">E90*(1+INDEX(BPCiObIC!$B$2:$AG$43,MATCH($A90,BPCiObIC!$A$2:$A$43,0),MATCH(F$2,BPCiObIC!$B$1:$AG$1,0)))</f>
        <v>0</v>
      </c>
      <c r="G90" s="23">
        <f t="array" ref="G90">F90*(1+INDEX(BPCiObIC!$B$2:$AG$43,MATCH($A90,BPCiObIC!$A$2:$A$43,0),MATCH(G$2,BPCiObIC!$B$1:$AG$1,0)))</f>
        <v>0</v>
      </c>
      <c r="H90" s="23">
        <f t="array" ref="H90">G90*(1+INDEX(BPCiObIC!$B$2:$AG$43,MATCH($A90,BPCiObIC!$A$2:$A$43,0),MATCH(H$2,BPCiObIC!$B$1:$AG$1,0)))</f>
        <v>0</v>
      </c>
      <c r="I90" s="23">
        <f t="array" ref="I90">H90*(1+INDEX(BPCiObIC!$B$2:$AG$43,MATCH($A90,BPCiObIC!$A$2:$A$43,0),MATCH(I$2,BPCiObIC!$B$1:$AG$1,0)))</f>
        <v>0</v>
      </c>
      <c r="J90" s="23">
        <f t="array" ref="J90">I90*(1+INDEX(BPCiObIC!$B$2:$AG$43,MATCH($A90,BPCiObIC!$A$2:$A$43,0),MATCH(J$2,BPCiObIC!$B$1:$AG$1,0)))</f>
        <v>0</v>
      </c>
      <c r="K90" s="23">
        <f t="array" ref="K90">J90*(1+INDEX(BPCiObIC!$B$2:$AG$43,MATCH($A90,BPCiObIC!$A$2:$A$43,0),MATCH(K$2,BPCiObIC!$B$1:$AG$1,0)))</f>
        <v>0</v>
      </c>
      <c r="L90" s="23">
        <f t="array" ref="L90">K90*(1+INDEX(BPCiObIC!$B$2:$AG$43,MATCH($A90,BPCiObIC!$A$2:$A$43,0),MATCH(L$2,BPCiObIC!$B$1:$AG$1,0)))</f>
        <v>0</v>
      </c>
      <c r="M90" s="23">
        <f t="array" ref="M90">L90*(1+INDEX(BPCiObIC!$B$2:$AG$43,MATCH($A90,BPCiObIC!$A$2:$A$43,0),MATCH(M$2,BPCiObIC!$B$1:$AG$1,0)))</f>
        <v>0</v>
      </c>
      <c r="N90" s="23">
        <f t="array" ref="N90">M90*(1+INDEX(BPCiObIC!$B$2:$AG$43,MATCH($A90,BPCiObIC!$A$2:$A$43,0),MATCH(N$2,BPCiObIC!$B$1:$AG$1,0)))</f>
        <v>0</v>
      </c>
      <c r="O90" s="23">
        <f t="array" ref="O90">N90*(1+INDEX(BPCiObIC!$B$2:$AG$43,MATCH($A90,BPCiObIC!$A$2:$A$43,0),MATCH(O$2,BPCiObIC!$B$1:$AG$1,0)))</f>
        <v>0</v>
      </c>
      <c r="P90" s="23">
        <f t="array" ref="P90">O90*(1+INDEX(BPCiObIC!$B$2:$AG$43,MATCH($A90,BPCiObIC!$A$2:$A$43,0),MATCH(P$2,BPCiObIC!$B$1:$AG$1,0)))</f>
        <v>0</v>
      </c>
      <c r="Q90" s="23">
        <f t="array" ref="Q90">P90*(1+INDEX(BPCiObIC!$B$2:$AG$43,MATCH($A90,BPCiObIC!$A$2:$A$43,0),MATCH(Q$2,BPCiObIC!$B$1:$AG$1,0)))</f>
        <v>0</v>
      </c>
      <c r="R90" s="23">
        <f t="array" ref="R90">Q90*(1+INDEX(BPCiObIC!$B$2:$AG$43,MATCH($A90,BPCiObIC!$A$2:$A$43,0),MATCH(R$2,BPCiObIC!$B$1:$AG$1,0)))</f>
        <v>0</v>
      </c>
      <c r="S90" s="23">
        <f t="array" ref="S90">R90*(1+INDEX(BPCiObIC!$B$2:$AG$43,MATCH($A90,BPCiObIC!$A$2:$A$43,0),MATCH(S$2,BPCiObIC!$B$1:$AG$1,0)))</f>
        <v>0</v>
      </c>
      <c r="T90" s="23">
        <f t="array" ref="T90">S90*(1+INDEX(BPCiObIC!$B$2:$AG$43,MATCH($A90,BPCiObIC!$A$2:$A$43,0),MATCH(T$2,BPCiObIC!$B$1:$AG$1,0)))</f>
        <v>0</v>
      </c>
      <c r="U90" s="23">
        <f t="array" ref="U90">T90*(1+INDEX(BPCiObIC!$B$2:$AG$43,MATCH($A90,BPCiObIC!$A$2:$A$43,0),MATCH(U$2,BPCiObIC!$B$1:$AG$1,0)))</f>
        <v>0</v>
      </c>
      <c r="V90" s="23">
        <f t="array" ref="V90">U90*(1+INDEX(BPCiObIC!$B$2:$AG$43,MATCH($A90,BPCiObIC!$A$2:$A$43,0),MATCH(V$2,BPCiObIC!$B$1:$AG$1,0)))</f>
        <v>0</v>
      </c>
      <c r="W90" s="23">
        <f t="array" ref="W90">V90*(1+INDEX(BPCiObIC!$B$2:$AG$43,MATCH($A90,BPCiObIC!$A$2:$A$43,0),MATCH(W$2,BPCiObIC!$B$1:$AG$1,0)))</f>
        <v>0</v>
      </c>
      <c r="X90" s="23">
        <f t="array" ref="X90">W90*(1+INDEX(BPCiObIC!$B$2:$AG$43,MATCH($A90,BPCiObIC!$A$2:$A$43,0),MATCH(X$2,BPCiObIC!$B$1:$AG$1,0)))</f>
        <v>0</v>
      </c>
      <c r="Y90" s="23">
        <f t="array" ref="Y90">X90*(1+INDEX(BPCiObIC!$B$2:$AG$43,MATCH($A90,BPCiObIC!$A$2:$A$43,0),MATCH(Y$2,BPCiObIC!$B$1:$AG$1,0)))</f>
        <v>0</v>
      </c>
      <c r="Z90" s="23">
        <f t="array" ref="Z90">Y90*(1+INDEX(BPCiObIC!$B$2:$AG$43,MATCH($A90,BPCiObIC!$A$2:$A$43,0),MATCH(Z$2,BPCiObIC!$B$1:$AG$1,0)))</f>
        <v>0</v>
      </c>
      <c r="AA90" s="23">
        <f t="array" ref="AA90">Z90*(1+INDEX(BPCiObIC!$B$2:$AG$43,MATCH($A90,BPCiObIC!$A$2:$A$43,0),MATCH(AA$2,BPCiObIC!$B$1:$AG$1,0)))</f>
        <v>0</v>
      </c>
      <c r="AB90" s="23">
        <f t="array" ref="AB90">AA90*(1+INDEX(BPCiObIC!$B$2:$AG$43,MATCH($A90,BPCiObIC!$A$2:$A$43,0),MATCH(AB$2,BPCiObIC!$B$1:$AG$1,0)))</f>
        <v>0</v>
      </c>
      <c r="AC90" s="23">
        <f t="array" ref="AC90">AB90*(1+INDEX(BPCiObIC!$B$2:$AG$43,MATCH($A90,BPCiObIC!$A$2:$A$43,0),MATCH(AC$2,BPCiObIC!$B$1:$AG$1,0)))</f>
        <v>0</v>
      </c>
      <c r="AD90" s="23">
        <f t="array" ref="AD90">AC90*(1+INDEX(BPCiObIC!$B$2:$AG$43,MATCH($A90,BPCiObIC!$A$2:$A$43,0),MATCH(AD$2,BPCiObIC!$B$1:$AG$1,0)))</f>
        <v>0</v>
      </c>
      <c r="AE90" s="23">
        <f t="array" ref="AE90">AD90*(1+INDEX(BPCiObIC!$B$2:$AG$43,MATCH($A90,BPCiObIC!$A$2:$A$43,0),MATCH(AE$2,BPCiObIC!$B$1:$AG$1,0)))</f>
        <v>0</v>
      </c>
      <c r="AF90" s="23">
        <f t="array" ref="AF90">AE90*(1+INDEX(BPCiObIC!$B$2:$AG$43,MATCH($A90,BPCiObIC!$A$2:$A$43,0),MATCH(AF$2,BPCiObIC!$B$1:$AG$1,0)))</f>
        <v>0</v>
      </c>
      <c r="AG90" s="23">
        <f t="array" ref="AG90">AF90*(1+INDEX(BPCiObIC!$B$2:$AG$43,MATCH($A90,BPCiObIC!$A$2:$A$43,0),MATCH(AG$2,BPCiObIC!$B$1:$AG$1,0)))</f>
        <v>0</v>
      </c>
      <c r="AH90" s="23">
        <f t="array" ref="AH90">AG90*(1+INDEX(BPCiObIC!$B$2:$AG$43,MATCH($A90,BPCiObIC!$A$2:$A$43,0),MATCH(AH$2,BPCiObIC!$B$1:$AG$1,0)))</f>
        <v>0</v>
      </c>
    </row>
    <row r="91" ht="15.75" customHeight="1">
      <c r="A91" s="3" t="s">
        <v>113</v>
      </c>
      <c r="B91" s="3" t="s">
        <v>17</v>
      </c>
      <c r="C91" s="3" t="s">
        <v>59</v>
      </c>
      <c r="D91" s="36">
        <f>SUM(SUMIFS('BIFUBC Output_energy'!G:G,'BIFUBC Output_energy'!A:A,B91,'BIFUBC Output_energy'!B:B,C91),SUMIFS('BIFUBC Output_nonenergy'!E:E,'BIFUBC Output_nonenergy'!A:A,B91,'BIFUBC Output_nonenergy'!B:B,C91))</f>
        <v>0</v>
      </c>
      <c r="E91" s="23">
        <f t="array" ref="E91">D91*(1+INDEX(BPCiObIC!$B$2:$AG$43,MATCH($A91,BPCiObIC!$A$2:$A$43,0),MATCH(E$2,BPCiObIC!$B$1:$AG$1,0)))</f>
        <v>0</v>
      </c>
      <c r="F91" s="23">
        <f t="array" ref="F91">E91*(1+INDEX(BPCiObIC!$B$2:$AG$43,MATCH($A91,BPCiObIC!$A$2:$A$43,0),MATCH(F$2,BPCiObIC!$B$1:$AG$1,0)))</f>
        <v>0</v>
      </c>
      <c r="G91" s="23">
        <f t="array" ref="G91">F91*(1+INDEX(BPCiObIC!$B$2:$AG$43,MATCH($A91,BPCiObIC!$A$2:$A$43,0),MATCH(G$2,BPCiObIC!$B$1:$AG$1,0)))</f>
        <v>0</v>
      </c>
      <c r="H91" s="23">
        <f t="array" ref="H91">G91*(1+INDEX(BPCiObIC!$B$2:$AG$43,MATCH($A91,BPCiObIC!$A$2:$A$43,0),MATCH(H$2,BPCiObIC!$B$1:$AG$1,0)))</f>
        <v>0</v>
      </c>
      <c r="I91" s="23">
        <f t="array" ref="I91">H91*(1+INDEX(BPCiObIC!$B$2:$AG$43,MATCH($A91,BPCiObIC!$A$2:$A$43,0),MATCH(I$2,BPCiObIC!$B$1:$AG$1,0)))</f>
        <v>0</v>
      </c>
      <c r="J91" s="23">
        <f t="array" ref="J91">I91*(1+INDEX(BPCiObIC!$B$2:$AG$43,MATCH($A91,BPCiObIC!$A$2:$A$43,0),MATCH(J$2,BPCiObIC!$B$1:$AG$1,0)))</f>
        <v>0</v>
      </c>
      <c r="K91" s="23">
        <f t="array" ref="K91">J91*(1+INDEX(BPCiObIC!$B$2:$AG$43,MATCH($A91,BPCiObIC!$A$2:$A$43,0),MATCH(K$2,BPCiObIC!$B$1:$AG$1,0)))</f>
        <v>0</v>
      </c>
      <c r="L91" s="23">
        <f t="array" ref="L91">K91*(1+INDEX(BPCiObIC!$B$2:$AG$43,MATCH($A91,BPCiObIC!$A$2:$A$43,0),MATCH(L$2,BPCiObIC!$B$1:$AG$1,0)))</f>
        <v>0</v>
      </c>
      <c r="M91" s="23">
        <f t="array" ref="M91">L91*(1+INDEX(BPCiObIC!$B$2:$AG$43,MATCH($A91,BPCiObIC!$A$2:$A$43,0),MATCH(M$2,BPCiObIC!$B$1:$AG$1,0)))</f>
        <v>0</v>
      </c>
      <c r="N91" s="23">
        <f t="array" ref="N91">M91*(1+INDEX(BPCiObIC!$B$2:$AG$43,MATCH($A91,BPCiObIC!$A$2:$A$43,0),MATCH(N$2,BPCiObIC!$B$1:$AG$1,0)))</f>
        <v>0</v>
      </c>
      <c r="O91" s="23">
        <f t="array" ref="O91">N91*(1+INDEX(BPCiObIC!$B$2:$AG$43,MATCH($A91,BPCiObIC!$A$2:$A$43,0),MATCH(O$2,BPCiObIC!$B$1:$AG$1,0)))</f>
        <v>0</v>
      </c>
      <c r="P91" s="23">
        <f t="array" ref="P91">O91*(1+INDEX(BPCiObIC!$B$2:$AG$43,MATCH($A91,BPCiObIC!$A$2:$A$43,0),MATCH(P$2,BPCiObIC!$B$1:$AG$1,0)))</f>
        <v>0</v>
      </c>
      <c r="Q91" s="23">
        <f t="array" ref="Q91">P91*(1+INDEX(BPCiObIC!$B$2:$AG$43,MATCH($A91,BPCiObIC!$A$2:$A$43,0),MATCH(Q$2,BPCiObIC!$B$1:$AG$1,0)))</f>
        <v>0</v>
      </c>
      <c r="R91" s="23">
        <f t="array" ref="R91">Q91*(1+INDEX(BPCiObIC!$B$2:$AG$43,MATCH($A91,BPCiObIC!$A$2:$A$43,0),MATCH(R$2,BPCiObIC!$B$1:$AG$1,0)))</f>
        <v>0</v>
      </c>
      <c r="S91" s="23">
        <f t="array" ref="S91">R91*(1+INDEX(BPCiObIC!$B$2:$AG$43,MATCH($A91,BPCiObIC!$A$2:$A$43,0),MATCH(S$2,BPCiObIC!$B$1:$AG$1,0)))</f>
        <v>0</v>
      </c>
      <c r="T91" s="23">
        <f t="array" ref="T91">S91*(1+INDEX(BPCiObIC!$B$2:$AG$43,MATCH($A91,BPCiObIC!$A$2:$A$43,0),MATCH(T$2,BPCiObIC!$B$1:$AG$1,0)))</f>
        <v>0</v>
      </c>
      <c r="U91" s="23">
        <f t="array" ref="U91">T91*(1+INDEX(BPCiObIC!$B$2:$AG$43,MATCH($A91,BPCiObIC!$A$2:$A$43,0),MATCH(U$2,BPCiObIC!$B$1:$AG$1,0)))</f>
        <v>0</v>
      </c>
      <c r="V91" s="23">
        <f t="array" ref="V91">U91*(1+INDEX(BPCiObIC!$B$2:$AG$43,MATCH($A91,BPCiObIC!$A$2:$A$43,0),MATCH(V$2,BPCiObIC!$B$1:$AG$1,0)))</f>
        <v>0</v>
      </c>
      <c r="W91" s="23">
        <f t="array" ref="W91">V91*(1+INDEX(BPCiObIC!$B$2:$AG$43,MATCH($A91,BPCiObIC!$A$2:$A$43,0),MATCH(W$2,BPCiObIC!$B$1:$AG$1,0)))</f>
        <v>0</v>
      </c>
      <c r="X91" s="23">
        <f t="array" ref="X91">W91*(1+INDEX(BPCiObIC!$B$2:$AG$43,MATCH($A91,BPCiObIC!$A$2:$A$43,0),MATCH(X$2,BPCiObIC!$B$1:$AG$1,0)))</f>
        <v>0</v>
      </c>
      <c r="Y91" s="23">
        <f t="array" ref="Y91">X91*(1+INDEX(BPCiObIC!$B$2:$AG$43,MATCH($A91,BPCiObIC!$A$2:$A$43,0),MATCH(Y$2,BPCiObIC!$B$1:$AG$1,0)))</f>
        <v>0</v>
      </c>
      <c r="Z91" s="23">
        <f t="array" ref="Z91">Y91*(1+INDEX(BPCiObIC!$B$2:$AG$43,MATCH($A91,BPCiObIC!$A$2:$A$43,0),MATCH(Z$2,BPCiObIC!$B$1:$AG$1,0)))</f>
        <v>0</v>
      </c>
      <c r="AA91" s="23">
        <f t="array" ref="AA91">Z91*(1+INDEX(BPCiObIC!$B$2:$AG$43,MATCH($A91,BPCiObIC!$A$2:$A$43,0),MATCH(AA$2,BPCiObIC!$B$1:$AG$1,0)))</f>
        <v>0</v>
      </c>
      <c r="AB91" s="23">
        <f t="array" ref="AB91">AA91*(1+INDEX(BPCiObIC!$B$2:$AG$43,MATCH($A91,BPCiObIC!$A$2:$A$43,0),MATCH(AB$2,BPCiObIC!$B$1:$AG$1,0)))</f>
        <v>0</v>
      </c>
      <c r="AC91" s="23">
        <f t="array" ref="AC91">AB91*(1+INDEX(BPCiObIC!$B$2:$AG$43,MATCH($A91,BPCiObIC!$A$2:$A$43,0),MATCH(AC$2,BPCiObIC!$B$1:$AG$1,0)))</f>
        <v>0</v>
      </c>
      <c r="AD91" s="23">
        <f t="array" ref="AD91">AC91*(1+INDEX(BPCiObIC!$B$2:$AG$43,MATCH($A91,BPCiObIC!$A$2:$A$43,0),MATCH(AD$2,BPCiObIC!$B$1:$AG$1,0)))</f>
        <v>0</v>
      </c>
      <c r="AE91" s="23">
        <f t="array" ref="AE91">AD91*(1+INDEX(BPCiObIC!$B$2:$AG$43,MATCH($A91,BPCiObIC!$A$2:$A$43,0),MATCH(AE$2,BPCiObIC!$B$1:$AG$1,0)))</f>
        <v>0</v>
      </c>
      <c r="AF91" s="23">
        <f t="array" ref="AF91">AE91*(1+INDEX(BPCiObIC!$B$2:$AG$43,MATCH($A91,BPCiObIC!$A$2:$A$43,0),MATCH(AF$2,BPCiObIC!$B$1:$AG$1,0)))</f>
        <v>0</v>
      </c>
      <c r="AG91" s="23">
        <f t="array" ref="AG91">AF91*(1+INDEX(BPCiObIC!$B$2:$AG$43,MATCH($A91,BPCiObIC!$A$2:$A$43,0),MATCH(AG$2,BPCiObIC!$B$1:$AG$1,0)))</f>
        <v>0</v>
      </c>
      <c r="AH91" s="23">
        <f t="array" ref="AH91">AG91*(1+INDEX(BPCiObIC!$B$2:$AG$43,MATCH($A91,BPCiObIC!$A$2:$A$43,0),MATCH(AH$2,BPCiObIC!$B$1:$AG$1,0)))</f>
        <v>0</v>
      </c>
    </row>
    <row r="92" ht="15.75" customHeight="1">
      <c r="A92" s="3" t="s">
        <v>114</v>
      </c>
      <c r="B92" s="3" t="s">
        <v>17</v>
      </c>
      <c r="C92" s="3" t="s">
        <v>84</v>
      </c>
      <c r="D92" s="36">
        <f>SUM(SUMIFS('BIFUBC Output_energy'!G:G,'BIFUBC Output_energy'!A:A,B92,'BIFUBC Output_energy'!B:B,C92),SUMIFS('BIFUBC Output_nonenergy'!E:E,'BIFUBC Output_nonenergy'!A:A,B92,'BIFUBC Output_nonenergy'!B:B,C92))</f>
        <v>0</v>
      </c>
      <c r="E92" s="23">
        <f t="array" ref="E92">D92*(1+INDEX(BPCiObIC!$B$2:$AG$43,MATCH($A92,BPCiObIC!$A$2:$A$43,0),MATCH(E$2,BPCiObIC!$B$1:$AG$1,0)))</f>
        <v>0</v>
      </c>
      <c r="F92" s="23">
        <f t="array" ref="F92">E92*(1+INDEX(BPCiObIC!$B$2:$AG$43,MATCH($A92,BPCiObIC!$A$2:$A$43,0),MATCH(F$2,BPCiObIC!$B$1:$AG$1,0)))</f>
        <v>0</v>
      </c>
      <c r="G92" s="23">
        <f t="array" ref="G92">F92*(1+INDEX(BPCiObIC!$B$2:$AG$43,MATCH($A92,BPCiObIC!$A$2:$A$43,0),MATCH(G$2,BPCiObIC!$B$1:$AG$1,0)))</f>
        <v>0</v>
      </c>
      <c r="H92" s="23">
        <f t="array" ref="H92">G92*(1+INDEX(BPCiObIC!$B$2:$AG$43,MATCH($A92,BPCiObIC!$A$2:$A$43,0),MATCH(H$2,BPCiObIC!$B$1:$AG$1,0)))</f>
        <v>0</v>
      </c>
      <c r="I92" s="23">
        <f t="array" ref="I92">H92*(1+INDEX(BPCiObIC!$B$2:$AG$43,MATCH($A92,BPCiObIC!$A$2:$A$43,0),MATCH(I$2,BPCiObIC!$B$1:$AG$1,0)))</f>
        <v>0</v>
      </c>
      <c r="J92" s="23">
        <f t="array" ref="J92">I92*(1+INDEX(BPCiObIC!$B$2:$AG$43,MATCH($A92,BPCiObIC!$A$2:$A$43,0),MATCH(J$2,BPCiObIC!$B$1:$AG$1,0)))</f>
        <v>0</v>
      </c>
      <c r="K92" s="23">
        <f t="array" ref="K92">J92*(1+INDEX(BPCiObIC!$B$2:$AG$43,MATCH($A92,BPCiObIC!$A$2:$A$43,0),MATCH(K$2,BPCiObIC!$B$1:$AG$1,0)))</f>
        <v>0</v>
      </c>
      <c r="L92" s="23">
        <f t="array" ref="L92">K92*(1+INDEX(BPCiObIC!$B$2:$AG$43,MATCH($A92,BPCiObIC!$A$2:$A$43,0),MATCH(L$2,BPCiObIC!$B$1:$AG$1,0)))</f>
        <v>0</v>
      </c>
      <c r="M92" s="23">
        <f t="array" ref="M92">L92*(1+INDEX(BPCiObIC!$B$2:$AG$43,MATCH($A92,BPCiObIC!$A$2:$A$43,0),MATCH(M$2,BPCiObIC!$B$1:$AG$1,0)))</f>
        <v>0</v>
      </c>
      <c r="N92" s="23">
        <f t="array" ref="N92">M92*(1+INDEX(BPCiObIC!$B$2:$AG$43,MATCH($A92,BPCiObIC!$A$2:$A$43,0),MATCH(N$2,BPCiObIC!$B$1:$AG$1,0)))</f>
        <v>0</v>
      </c>
      <c r="O92" s="23">
        <f t="array" ref="O92">N92*(1+INDEX(BPCiObIC!$B$2:$AG$43,MATCH($A92,BPCiObIC!$A$2:$A$43,0),MATCH(O$2,BPCiObIC!$B$1:$AG$1,0)))</f>
        <v>0</v>
      </c>
      <c r="P92" s="23">
        <f t="array" ref="P92">O92*(1+INDEX(BPCiObIC!$B$2:$AG$43,MATCH($A92,BPCiObIC!$A$2:$A$43,0),MATCH(P$2,BPCiObIC!$B$1:$AG$1,0)))</f>
        <v>0</v>
      </c>
      <c r="Q92" s="23">
        <f t="array" ref="Q92">P92*(1+INDEX(BPCiObIC!$B$2:$AG$43,MATCH($A92,BPCiObIC!$A$2:$A$43,0),MATCH(Q$2,BPCiObIC!$B$1:$AG$1,0)))</f>
        <v>0</v>
      </c>
      <c r="R92" s="23">
        <f t="array" ref="R92">Q92*(1+INDEX(BPCiObIC!$B$2:$AG$43,MATCH($A92,BPCiObIC!$A$2:$A$43,0),MATCH(R$2,BPCiObIC!$B$1:$AG$1,0)))</f>
        <v>0</v>
      </c>
      <c r="S92" s="23">
        <f t="array" ref="S92">R92*(1+INDEX(BPCiObIC!$B$2:$AG$43,MATCH($A92,BPCiObIC!$A$2:$A$43,0),MATCH(S$2,BPCiObIC!$B$1:$AG$1,0)))</f>
        <v>0</v>
      </c>
      <c r="T92" s="23">
        <f t="array" ref="T92">S92*(1+INDEX(BPCiObIC!$B$2:$AG$43,MATCH($A92,BPCiObIC!$A$2:$A$43,0),MATCH(T$2,BPCiObIC!$B$1:$AG$1,0)))</f>
        <v>0</v>
      </c>
      <c r="U92" s="23">
        <f t="array" ref="U92">T92*(1+INDEX(BPCiObIC!$B$2:$AG$43,MATCH($A92,BPCiObIC!$A$2:$A$43,0),MATCH(U$2,BPCiObIC!$B$1:$AG$1,0)))</f>
        <v>0</v>
      </c>
      <c r="V92" s="23">
        <f t="array" ref="V92">U92*(1+INDEX(BPCiObIC!$B$2:$AG$43,MATCH($A92,BPCiObIC!$A$2:$A$43,0),MATCH(V$2,BPCiObIC!$B$1:$AG$1,0)))</f>
        <v>0</v>
      </c>
      <c r="W92" s="23">
        <f t="array" ref="W92">V92*(1+INDEX(BPCiObIC!$B$2:$AG$43,MATCH($A92,BPCiObIC!$A$2:$A$43,0),MATCH(W$2,BPCiObIC!$B$1:$AG$1,0)))</f>
        <v>0</v>
      </c>
      <c r="X92" s="23">
        <f t="array" ref="X92">W92*(1+INDEX(BPCiObIC!$B$2:$AG$43,MATCH($A92,BPCiObIC!$A$2:$A$43,0),MATCH(X$2,BPCiObIC!$B$1:$AG$1,0)))</f>
        <v>0</v>
      </c>
      <c r="Y92" s="23">
        <f t="array" ref="Y92">X92*(1+INDEX(BPCiObIC!$B$2:$AG$43,MATCH($A92,BPCiObIC!$A$2:$A$43,0),MATCH(Y$2,BPCiObIC!$B$1:$AG$1,0)))</f>
        <v>0</v>
      </c>
      <c r="Z92" s="23">
        <f t="array" ref="Z92">Y92*(1+INDEX(BPCiObIC!$B$2:$AG$43,MATCH($A92,BPCiObIC!$A$2:$A$43,0),MATCH(Z$2,BPCiObIC!$B$1:$AG$1,0)))</f>
        <v>0</v>
      </c>
      <c r="AA92" s="23">
        <f t="array" ref="AA92">Z92*(1+INDEX(BPCiObIC!$B$2:$AG$43,MATCH($A92,BPCiObIC!$A$2:$A$43,0),MATCH(AA$2,BPCiObIC!$B$1:$AG$1,0)))</f>
        <v>0</v>
      </c>
      <c r="AB92" s="23">
        <f t="array" ref="AB92">AA92*(1+INDEX(BPCiObIC!$B$2:$AG$43,MATCH($A92,BPCiObIC!$A$2:$A$43,0),MATCH(AB$2,BPCiObIC!$B$1:$AG$1,0)))</f>
        <v>0</v>
      </c>
      <c r="AC92" s="23">
        <f t="array" ref="AC92">AB92*(1+INDEX(BPCiObIC!$B$2:$AG$43,MATCH($A92,BPCiObIC!$A$2:$A$43,0),MATCH(AC$2,BPCiObIC!$B$1:$AG$1,0)))</f>
        <v>0</v>
      </c>
      <c r="AD92" s="23">
        <f t="array" ref="AD92">AC92*(1+INDEX(BPCiObIC!$B$2:$AG$43,MATCH($A92,BPCiObIC!$A$2:$A$43,0),MATCH(AD$2,BPCiObIC!$B$1:$AG$1,0)))</f>
        <v>0</v>
      </c>
      <c r="AE92" s="23">
        <f t="array" ref="AE92">AD92*(1+INDEX(BPCiObIC!$B$2:$AG$43,MATCH($A92,BPCiObIC!$A$2:$A$43,0),MATCH(AE$2,BPCiObIC!$B$1:$AG$1,0)))</f>
        <v>0</v>
      </c>
      <c r="AF92" s="23">
        <f t="array" ref="AF92">AE92*(1+INDEX(BPCiObIC!$B$2:$AG$43,MATCH($A92,BPCiObIC!$A$2:$A$43,0),MATCH(AF$2,BPCiObIC!$B$1:$AG$1,0)))</f>
        <v>0</v>
      </c>
      <c r="AG92" s="23">
        <f t="array" ref="AG92">AF92*(1+INDEX(BPCiObIC!$B$2:$AG$43,MATCH($A92,BPCiObIC!$A$2:$A$43,0),MATCH(AG$2,BPCiObIC!$B$1:$AG$1,0)))</f>
        <v>0</v>
      </c>
      <c r="AH92" s="23">
        <f t="array" ref="AH92">AG92*(1+INDEX(BPCiObIC!$B$2:$AG$43,MATCH($A92,BPCiObIC!$A$2:$A$43,0),MATCH(AH$2,BPCiObIC!$B$1:$AG$1,0)))</f>
        <v>0</v>
      </c>
    </row>
    <row r="93" ht="15.75" customHeight="1">
      <c r="A93" s="3" t="s">
        <v>115</v>
      </c>
      <c r="B93" s="3" t="s">
        <v>17</v>
      </c>
      <c r="C93" s="3" t="s">
        <v>116</v>
      </c>
      <c r="D93" s="36">
        <f>SUM(SUMIFS('BIFUBC Output_energy'!G:G,'BIFUBC Output_energy'!A:A,B93,'BIFUBC Output_energy'!B:B,C93),SUMIFS('BIFUBC Output_nonenergy'!E:E,'BIFUBC Output_nonenergy'!A:A,B93,'BIFUBC Output_nonenergy'!B:B,C93))</f>
        <v>0</v>
      </c>
      <c r="E93" s="23">
        <f t="array" ref="E93">D93*(1+INDEX(BPCiObIC!$B$2:$AG$43,MATCH($A93,BPCiObIC!$A$2:$A$43,0),MATCH(E$2,BPCiObIC!$B$1:$AG$1,0)))</f>
        <v>0</v>
      </c>
      <c r="F93" s="23">
        <f t="array" ref="F93">E93*(1+INDEX(BPCiObIC!$B$2:$AG$43,MATCH($A93,BPCiObIC!$A$2:$A$43,0),MATCH(F$2,BPCiObIC!$B$1:$AG$1,0)))</f>
        <v>0</v>
      </c>
      <c r="G93" s="23">
        <f t="array" ref="G93">F93*(1+INDEX(BPCiObIC!$B$2:$AG$43,MATCH($A93,BPCiObIC!$A$2:$A$43,0),MATCH(G$2,BPCiObIC!$B$1:$AG$1,0)))</f>
        <v>0</v>
      </c>
      <c r="H93" s="23">
        <f t="array" ref="H93">G93*(1+INDEX(BPCiObIC!$B$2:$AG$43,MATCH($A93,BPCiObIC!$A$2:$A$43,0),MATCH(H$2,BPCiObIC!$B$1:$AG$1,0)))</f>
        <v>0</v>
      </c>
      <c r="I93" s="23">
        <f t="array" ref="I93">H93*(1+INDEX(BPCiObIC!$B$2:$AG$43,MATCH($A93,BPCiObIC!$A$2:$A$43,0),MATCH(I$2,BPCiObIC!$B$1:$AG$1,0)))</f>
        <v>0</v>
      </c>
      <c r="J93" s="23">
        <f t="array" ref="J93">I93*(1+INDEX(BPCiObIC!$B$2:$AG$43,MATCH($A93,BPCiObIC!$A$2:$A$43,0),MATCH(J$2,BPCiObIC!$B$1:$AG$1,0)))</f>
        <v>0</v>
      </c>
      <c r="K93" s="23">
        <f t="array" ref="K93">J93*(1+INDEX(BPCiObIC!$B$2:$AG$43,MATCH($A93,BPCiObIC!$A$2:$A$43,0),MATCH(K$2,BPCiObIC!$B$1:$AG$1,0)))</f>
        <v>0</v>
      </c>
      <c r="L93" s="23">
        <f t="array" ref="L93">K93*(1+INDEX(BPCiObIC!$B$2:$AG$43,MATCH($A93,BPCiObIC!$A$2:$A$43,0),MATCH(L$2,BPCiObIC!$B$1:$AG$1,0)))</f>
        <v>0</v>
      </c>
      <c r="M93" s="23">
        <f t="array" ref="M93">L93*(1+INDEX(BPCiObIC!$B$2:$AG$43,MATCH($A93,BPCiObIC!$A$2:$A$43,0),MATCH(M$2,BPCiObIC!$B$1:$AG$1,0)))</f>
        <v>0</v>
      </c>
      <c r="N93" s="23">
        <f t="array" ref="N93">M93*(1+INDEX(BPCiObIC!$B$2:$AG$43,MATCH($A93,BPCiObIC!$A$2:$A$43,0),MATCH(N$2,BPCiObIC!$B$1:$AG$1,0)))</f>
        <v>0</v>
      </c>
      <c r="O93" s="23">
        <f t="array" ref="O93">N93*(1+INDEX(BPCiObIC!$B$2:$AG$43,MATCH($A93,BPCiObIC!$A$2:$A$43,0),MATCH(O$2,BPCiObIC!$B$1:$AG$1,0)))</f>
        <v>0</v>
      </c>
      <c r="P93" s="23">
        <f t="array" ref="P93">O93*(1+INDEX(BPCiObIC!$B$2:$AG$43,MATCH($A93,BPCiObIC!$A$2:$A$43,0),MATCH(P$2,BPCiObIC!$B$1:$AG$1,0)))</f>
        <v>0</v>
      </c>
      <c r="Q93" s="23">
        <f t="array" ref="Q93">P93*(1+INDEX(BPCiObIC!$B$2:$AG$43,MATCH($A93,BPCiObIC!$A$2:$A$43,0),MATCH(Q$2,BPCiObIC!$B$1:$AG$1,0)))</f>
        <v>0</v>
      </c>
      <c r="R93" s="23">
        <f t="array" ref="R93">Q93*(1+INDEX(BPCiObIC!$B$2:$AG$43,MATCH($A93,BPCiObIC!$A$2:$A$43,0),MATCH(R$2,BPCiObIC!$B$1:$AG$1,0)))</f>
        <v>0</v>
      </c>
      <c r="S93" s="23">
        <f t="array" ref="S93">R93*(1+INDEX(BPCiObIC!$B$2:$AG$43,MATCH($A93,BPCiObIC!$A$2:$A$43,0),MATCH(S$2,BPCiObIC!$B$1:$AG$1,0)))</f>
        <v>0</v>
      </c>
      <c r="T93" s="23">
        <f t="array" ref="T93">S93*(1+INDEX(BPCiObIC!$B$2:$AG$43,MATCH($A93,BPCiObIC!$A$2:$A$43,0),MATCH(T$2,BPCiObIC!$B$1:$AG$1,0)))</f>
        <v>0</v>
      </c>
      <c r="U93" s="23">
        <f t="array" ref="U93">T93*(1+INDEX(BPCiObIC!$B$2:$AG$43,MATCH($A93,BPCiObIC!$A$2:$A$43,0),MATCH(U$2,BPCiObIC!$B$1:$AG$1,0)))</f>
        <v>0</v>
      </c>
      <c r="V93" s="23">
        <f t="array" ref="V93">U93*(1+INDEX(BPCiObIC!$B$2:$AG$43,MATCH($A93,BPCiObIC!$A$2:$A$43,0),MATCH(V$2,BPCiObIC!$B$1:$AG$1,0)))</f>
        <v>0</v>
      </c>
      <c r="W93" s="23">
        <f t="array" ref="W93">V93*(1+INDEX(BPCiObIC!$B$2:$AG$43,MATCH($A93,BPCiObIC!$A$2:$A$43,0),MATCH(W$2,BPCiObIC!$B$1:$AG$1,0)))</f>
        <v>0</v>
      </c>
      <c r="X93" s="23">
        <f t="array" ref="X93">W93*(1+INDEX(BPCiObIC!$B$2:$AG$43,MATCH($A93,BPCiObIC!$A$2:$A$43,0),MATCH(X$2,BPCiObIC!$B$1:$AG$1,0)))</f>
        <v>0</v>
      </c>
      <c r="Y93" s="23">
        <f t="array" ref="Y93">X93*(1+INDEX(BPCiObIC!$B$2:$AG$43,MATCH($A93,BPCiObIC!$A$2:$A$43,0),MATCH(Y$2,BPCiObIC!$B$1:$AG$1,0)))</f>
        <v>0</v>
      </c>
      <c r="Z93" s="23">
        <f t="array" ref="Z93">Y93*(1+INDEX(BPCiObIC!$B$2:$AG$43,MATCH($A93,BPCiObIC!$A$2:$A$43,0),MATCH(Z$2,BPCiObIC!$B$1:$AG$1,0)))</f>
        <v>0</v>
      </c>
      <c r="AA93" s="23">
        <f t="array" ref="AA93">Z93*(1+INDEX(BPCiObIC!$B$2:$AG$43,MATCH($A93,BPCiObIC!$A$2:$A$43,0),MATCH(AA$2,BPCiObIC!$B$1:$AG$1,0)))</f>
        <v>0</v>
      </c>
      <c r="AB93" s="23">
        <f t="array" ref="AB93">AA93*(1+INDEX(BPCiObIC!$B$2:$AG$43,MATCH($A93,BPCiObIC!$A$2:$A$43,0),MATCH(AB$2,BPCiObIC!$B$1:$AG$1,0)))</f>
        <v>0</v>
      </c>
      <c r="AC93" s="23">
        <f t="array" ref="AC93">AB93*(1+INDEX(BPCiObIC!$B$2:$AG$43,MATCH($A93,BPCiObIC!$A$2:$A$43,0),MATCH(AC$2,BPCiObIC!$B$1:$AG$1,0)))</f>
        <v>0</v>
      </c>
      <c r="AD93" s="23">
        <f t="array" ref="AD93">AC93*(1+INDEX(BPCiObIC!$B$2:$AG$43,MATCH($A93,BPCiObIC!$A$2:$A$43,0),MATCH(AD$2,BPCiObIC!$B$1:$AG$1,0)))</f>
        <v>0</v>
      </c>
      <c r="AE93" s="23">
        <f t="array" ref="AE93">AD93*(1+INDEX(BPCiObIC!$B$2:$AG$43,MATCH($A93,BPCiObIC!$A$2:$A$43,0),MATCH(AE$2,BPCiObIC!$B$1:$AG$1,0)))</f>
        <v>0</v>
      </c>
      <c r="AF93" s="23">
        <f t="array" ref="AF93">AE93*(1+INDEX(BPCiObIC!$B$2:$AG$43,MATCH($A93,BPCiObIC!$A$2:$A$43,0),MATCH(AF$2,BPCiObIC!$B$1:$AG$1,0)))</f>
        <v>0</v>
      </c>
      <c r="AG93" s="23">
        <f t="array" ref="AG93">AF93*(1+INDEX(BPCiObIC!$B$2:$AG$43,MATCH($A93,BPCiObIC!$A$2:$A$43,0),MATCH(AG$2,BPCiObIC!$B$1:$AG$1,0)))</f>
        <v>0</v>
      </c>
      <c r="AH93" s="23">
        <f t="array" ref="AH93">AG93*(1+INDEX(BPCiObIC!$B$2:$AG$43,MATCH($A93,BPCiObIC!$A$2:$A$43,0),MATCH(AH$2,BPCiObIC!$B$1:$AG$1,0)))</f>
        <v>0</v>
      </c>
    </row>
    <row r="94" ht="15.75" customHeight="1">
      <c r="A94" s="3" t="s">
        <v>117</v>
      </c>
      <c r="B94" s="3" t="s">
        <v>17</v>
      </c>
      <c r="C94" s="3" t="s">
        <v>118</v>
      </c>
      <c r="D94" s="36">
        <f>SUM(SUMIFS('BIFUBC Output_energy'!G:G,'BIFUBC Output_energy'!A:A,B94,'BIFUBC Output_energy'!B:B,C94),SUMIFS('BIFUBC Output_nonenergy'!E:E,'BIFUBC Output_nonenergy'!A:A,B94,'BIFUBC Output_nonenergy'!B:B,C94))</f>
        <v>0</v>
      </c>
      <c r="E94" s="23">
        <f t="array" ref="E94">D94*(1+INDEX(BPCiObIC!$B$2:$AG$43,MATCH($A94,BPCiObIC!$A$2:$A$43,0),MATCH(E$2,BPCiObIC!$B$1:$AG$1,0)))</f>
        <v>0</v>
      </c>
      <c r="F94" s="23">
        <f t="array" ref="F94">E94*(1+INDEX(BPCiObIC!$B$2:$AG$43,MATCH($A94,BPCiObIC!$A$2:$A$43,0),MATCH(F$2,BPCiObIC!$B$1:$AG$1,0)))</f>
        <v>0</v>
      </c>
      <c r="G94" s="23">
        <f t="array" ref="G94">F94*(1+INDEX(BPCiObIC!$B$2:$AG$43,MATCH($A94,BPCiObIC!$A$2:$A$43,0),MATCH(G$2,BPCiObIC!$B$1:$AG$1,0)))</f>
        <v>0</v>
      </c>
      <c r="H94" s="23">
        <f t="array" ref="H94">G94*(1+INDEX(BPCiObIC!$B$2:$AG$43,MATCH($A94,BPCiObIC!$A$2:$A$43,0),MATCH(H$2,BPCiObIC!$B$1:$AG$1,0)))</f>
        <v>0</v>
      </c>
      <c r="I94" s="23">
        <f t="array" ref="I94">H94*(1+INDEX(BPCiObIC!$B$2:$AG$43,MATCH($A94,BPCiObIC!$A$2:$A$43,0),MATCH(I$2,BPCiObIC!$B$1:$AG$1,0)))</f>
        <v>0</v>
      </c>
      <c r="J94" s="23">
        <f t="array" ref="J94">I94*(1+INDEX(BPCiObIC!$B$2:$AG$43,MATCH($A94,BPCiObIC!$A$2:$A$43,0),MATCH(J$2,BPCiObIC!$B$1:$AG$1,0)))</f>
        <v>0</v>
      </c>
      <c r="K94" s="23">
        <f t="array" ref="K94">J94*(1+INDEX(BPCiObIC!$B$2:$AG$43,MATCH($A94,BPCiObIC!$A$2:$A$43,0),MATCH(K$2,BPCiObIC!$B$1:$AG$1,0)))</f>
        <v>0</v>
      </c>
      <c r="L94" s="23">
        <f t="array" ref="L94">K94*(1+INDEX(BPCiObIC!$B$2:$AG$43,MATCH($A94,BPCiObIC!$A$2:$A$43,0),MATCH(L$2,BPCiObIC!$B$1:$AG$1,0)))</f>
        <v>0</v>
      </c>
      <c r="M94" s="23">
        <f t="array" ref="M94">L94*(1+INDEX(BPCiObIC!$B$2:$AG$43,MATCH($A94,BPCiObIC!$A$2:$A$43,0),MATCH(M$2,BPCiObIC!$B$1:$AG$1,0)))</f>
        <v>0</v>
      </c>
      <c r="N94" s="23">
        <f t="array" ref="N94">M94*(1+INDEX(BPCiObIC!$B$2:$AG$43,MATCH($A94,BPCiObIC!$A$2:$A$43,0),MATCH(N$2,BPCiObIC!$B$1:$AG$1,0)))</f>
        <v>0</v>
      </c>
      <c r="O94" s="23">
        <f t="array" ref="O94">N94*(1+INDEX(BPCiObIC!$B$2:$AG$43,MATCH($A94,BPCiObIC!$A$2:$A$43,0),MATCH(O$2,BPCiObIC!$B$1:$AG$1,0)))</f>
        <v>0</v>
      </c>
      <c r="P94" s="23">
        <f t="array" ref="P94">O94*(1+INDEX(BPCiObIC!$B$2:$AG$43,MATCH($A94,BPCiObIC!$A$2:$A$43,0),MATCH(P$2,BPCiObIC!$B$1:$AG$1,0)))</f>
        <v>0</v>
      </c>
      <c r="Q94" s="23">
        <f t="array" ref="Q94">P94*(1+INDEX(BPCiObIC!$B$2:$AG$43,MATCH($A94,BPCiObIC!$A$2:$A$43,0),MATCH(Q$2,BPCiObIC!$B$1:$AG$1,0)))</f>
        <v>0</v>
      </c>
      <c r="R94" s="23">
        <f t="array" ref="R94">Q94*(1+INDEX(BPCiObIC!$B$2:$AG$43,MATCH($A94,BPCiObIC!$A$2:$A$43,0),MATCH(R$2,BPCiObIC!$B$1:$AG$1,0)))</f>
        <v>0</v>
      </c>
      <c r="S94" s="23">
        <f t="array" ref="S94">R94*(1+INDEX(BPCiObIC!$B$2:$AG$43,MATCH($A94,BPCiObIC!$A$2:$A$43,0),MATCH(S$2,BPCiObIC!$B$1:$AG$1,0)))</f>
        <v>0</v>
      </c>
      <c r="T94" s="23">
        <f t="array" ref="T94">S94*(1+INDEX(BPCiObIC!$B$2:$AG$43,MATCH($A94,BPCiObIC!$A$2:$A$43,0),MATCH(T$2,BPCiObIC!$B$1:$AG$1,0)))</f>
        <v>0</v>
      </c>
      <c r="U94" s="23">
        <f t="array" ref="U94">T94*(1+INDEX(BPCiObIC!$B$2:$AG$43,MATCH($A94,BPCiObIC!$A$2:$A$43,0),MATCH(U$2,BPCiObIC!$B$1:$AG$1,0)))</f>
        <v>0</v>
      </c>
      <c r="V94" s="23">
        <f t="array" ref="V94">U94*(1+INDEX(BPCiObIC!$B$2:$AG$43,MATCH($A94,BPCiObIC!$A$2:$A$43,0),MATCH(V$2,BPCiObIC!$B$1:$AG$1,0)))</f>
        <v>0</v>
      </c>
      <c r="W94" s="23">
        <f t="array" ref="W94">V94*(1+INDEX(BPCiObIC!$B$2:$AG$43,MATCH($A94,BPCiObIC!$A$2:$A$43,0),MATCH(W$2,BPCiObIC!$B$1:$AG$1,0)))</f>
        <v>0</v>
      </c>
      <c r="X94" s="23">
        <f t="array" ref="X94">W94*(1+INDEX(BPCiObIC!$B$2:$AG$43,MATCH($A94,BPCiObIC!$A$2:$A$43,0),MATCH(X$2,BPCiObIC!$B$1:$AG$1,0)))</f>
        <v>0</v>
      </c>
      <c r="Y94" s="23">
        <f t="array" ref="Y94">X94*(1+INDEX(BPCiObIC!$B$2:$AG$43,MATCH($A94,BPCiObIC!$A$2:$A$43,0),MATCH(Y$2,BPCiObIC!$B$1:$AG$1,0)))</f>
        <v>0</v>
      </c>
      <c r="Z94" s="23">
        <f t="array" ref="Z94">Y94*(1+INDEX(BPCiObIC!$B$2:$AG$43,MATCH($A94,BPCiObIC!$A$2:$A$43,0),MATCH(Z$2,BPCiObIC!$B$1:$AG$1,0)))</f>
        <v>0</v>
      </c>
      <c r="AA94" s="23">
        <f t="array" ref="AA94">Z94*(1+INDEX(BPCiObIC!$B$2:$AG$43,MATCH($A94,BPCiObIC!$A$2:$A$43,0),MATCH(AA$2,BPCiObIC!$B$1:$AG$1,0)))</f>
        <v>0</v>
      </c>
      <c r="AB94" s="23">
        <f t="array" ref="AB94">AA94*(1+INDEX(BPCiObIC!$B$2:$AG$43,MATCH($A94,BPCiObIC!$A$2:$A$43,0),MATCH(AB$2,BPCiObIC!$B$1:$AG$1,0)))</f>
        <v>0</v>
      </c>
      <c r="AC94" s="23">
        <f t="array" ref="AC94">AB94*(1+INDEX(BPCiObIC!$B$2:$AG$43,MATCH($A94,BPCiObIC!$A$2:$A$43,0),MATCH(AC$2,BPCiObIC!$B$1:$AG$1,0)))</f>
        <v>0</v>
      </c>
      <c r="AD94" s="23">
        <f t="array" ref="AD94">AC94*(1+INDEX(BPCiObIC!$B$2:$AG$43,MATCH($A94,BPCiObIC!$A$2:$A$43,0),MATCH(AD$2,BPCiObIC!$B$1:$AG$1,0)))</f>
        <v>0</v>
      </c>
      <c r="AE94" s="23">
        <f t="array" ref="AE94">AD94*(1+INDEX(BPCiObIC!$B$2:$AG$43,MATCH($A94,BPCiObIC!$A$2:$A$43,0),MATCH(AE$2,BPCiObIC!$B$1:$AG$1,0)))</f>
        <v>0</v>
      </c>
      <c r="AF94" s="23">
        <f t="array" ref="AF94">AE94*(1+INDEX(BPCiObIC!$B$2:$AG$43,MATCH($A94,BPCiObIC!$A$2:$A$43,0),MATCH(AF$2,BPCiObIC!$B$1:$AG$1,0)))</f>
        <v>0</v>
      </c>
      <c r="AG94" s="23">
        <f t="array" ref="AG94">AF94*(1+INDEX(BPCiObIC!$B$2:$AG$43,MATCH($A94,BPCiObIC!$A$2:$A$43,0),MATCH(AG$2,BPCiObIC!$B$1:$AG$1,0)))</f>
        <v>0</v>
      </c>
      <c r="AH94" s="23">
        <f t="array" ref="AH94">AG94*(1+INDEX(BPCiObIC!$B$2:$AG$43,MATCH($A94,BPCiObIC!$A$2:$A$43,0),MATCH(AH$2,BPCiObIC!$B$1:$AG$1,0)))</f>
        <v>0</v>
      </c>
    </row>
    <row r="95" ht="15.75" customHeight="1">
      <c r="A95" s="3" t="s">
        <v>119</v>
      </c>
      <c r="B95" s="3" t="s">
        <v>17</v>
      </c>
      <c r="C95" s="3" t="s">
        <v>120</v>
      </c>
      <c r="D95" s="36">
        <f>SUM(SUMIFS('BIFUBC Output_energy'!G:G,'BIFUBC Output_energy'!A:A,B95,'BIFUBC Output_energy'!B:B,C95),SUMIFS('BIFUBC Output_nonenergy'!E:E,'BIFUBC Output_nonenergy'!A:A,B95,'BIFUBC Output_nonenergy'!B:B,C95))</f>
        <v>0</v>
      </c>
      <c r="E95" s="23">
        <f t="array" ref="E95">D95*(1+INDEX(BPCiObIC!$B$2:$AG$43,MATCH($A95,BPCiObIC!$A$2:$A$43,0),MATCH(E$2,BPCiObIC!$B$1:$AG$1,0)))</f>
        <v>0</v>
      </c>
      <c r="F95" s="23">
        <f t="array" ref="F95">E95*(1+INDEX(BPCiObIC!$B$2:$AG$43,MATCH($A95,BPCiObIC!$A$2:$A$43,0),MATCH(F$2,BPCiObIC!$B$1:$AG$1,0)))</f>
        <v>0</v>
      </c>
      <c r="G95" s="23">
        <f t="array" ref="G95">F95*(1+INDEX(BPCiObIC!$B$2:$AG$43,MATCH($A95,BPCiObIC!$A$2:$A$43,0),MATCH(G$2,BPCiObIC!$B$1:$AG$1,0)))</f>
        <v>0</v>
      </c>
      <c r="H95" s="23">
        <f t="array" ref="H95">G95*(1+INDEX(BPCiObIC!$B$2:$AG$43,MATCH($A95,BPCiObIC!$A$2:$A$43,0),MATCH(H$2,BPCiObIC!$B$1:$AG$1,0)))</f>
        <v>0</v>
      </c>
      <c r="I95" s="23">
        <f t="array" ref="I95">H95*(1+INDEX(BPCiObIC!$B$2:$AG$43,MATCH($A95,BPCiObIC!$A$2:$A$43,0),MATCH(I$2,BPCiObIC!$B$1:$AG$1,0)))</f>
        <v>0</v>
      </c>
      <c r="J95" s="23">
        <f t="array" ref="J95">I95*(1+INDEX(BPCiObIC!$B$2:$AG$43,MATCH($A95,BPCiObIC!$A$2:$A$43,0),MATCH(J$2,BPCiObIC!$B$1:$AG$1,0)))</f>
        <v>0</v>
      </c>
      <c r="K95" s="23">
        <f t="array" ref="K95">J95*(1+INDEX(BPCiObIC!$B$2:$AG$43,MATCH($A95,BPCiObIC!$A$2:$A$43,0),MATCH(K$2,BPCiObIC!$B$1:$AG$1,0)))</f>
        <v>0</v>
      </c>
      <c r="L95" s="23">
        <f t="array" ref="L95">K95*(1+INDEX(BPCiObIC!$B$2:$AG$43,MATCH($A95,BPCiObIC!$A$2:$A$43,0),MATCH(L$2,BPCiObIC!$B$1:$AG$1,0)))</f>
        <v>0</v>
      </c>
      <c r="M95" s="23">
        <f t="array" ref="M95">L95*(1+INDEX(BPCiObIC!$B$2:$AG$43,MATCH($A95,BPCiObIC!$A$2:$A$43,0),MATCH(M$2,BPCiObIC!$B$1:$AG$1,0)))</f>
        <v>0</v>
      </c>
      <c r="N95" s="23">
        <f t="array" ref="N95">M95*(1+INDEX(BPCiObIC!$B$2:$AG$43,MATCH($A95,BPCiObIC!$A$2:$A$43,0),MATCH(N$2,BPCiObIC!$B$1:$AG$1,0)))</f>
        <v>0</v>
      </c>
      <c r="O95" s="23">
        <f t="array" ref="O95">N95*(1+INDEX(BPCiObIC!$B$2:$AG$43,MATCH($A95,BPCiObIC!$A$2:$A$43,0),MATCH(O$2,BPCiObIC!$B$1:$AG$1,0)))</f>
        <v>0</v>
      </c>
      <c r="P95" s="23">
        <f t="array" ref="P95">O95*(1+INDEX(BPCiObIC!$B$2:$AG$43,MATCH($A95,BPCiObIC!$A$2:$A$43,0),MATCH(P$2,BPCiObIC!$B$1:$AG$1,0)))</f>
        <v>0</v>
      </c>
      <c r="Q95" s="23">
        <f t="array" ref="Q95">P95*(1+INDEX(BPCiObIC!$B$2:$AG$43,MATCH($A95,BPCiObIC!$A$2:$A$43,0),MATCH(Q$2,BPCiObIC!$B$1:$AG$1,0)))</f>
        <v>0</v>
      </c>
      <c r="R95" s="23">
        <f t="array" ref="R95">Q95*(1+INDEX(BPCiObIC!$B$2:$AG$43,MATCH($A95,BPCiObIC!$A$2:$A$43,0),MATCH(R$2,BPCiObIC!$B$1:$AG$1,0)))</f>
        <v>0</v>
      </c>
      <c r="S95" s="23">
        <f t="array" ref="S95">R95*(1+INDEX(BPCiObIC!$B$2:$AG$43,MATCH($A95,BPCiObIC!$A$2:$A$43,0),MATCH(S$2,BPCiObIC!$B$1:$AG$1,0)))</f>
        <v>0</v>
      </c>
      <c r="T95" s="23">
        <f t="array" ref="T95">S95*(1+INDEX(BPCiObIC!$B$2:$AG$43,MATCH($A95,BPCiObIC!$A$2:$A$43,0),MATCH(T$2,BPCiObIC!$B$1:$AG$1,0)))</f>
        <v>0</v>
      </c>
      <c r="U95" s="23">
        <f t="array" ref="U95">T95*(1+INDEX(BPCiObIC!$B$2:$AG$43,MATCH($A95,BPCiObIC!$A$2:$A$43,0),MATCH(U$2,BPCiObIC!$B$1:$AG$1,0)))</f>
        <v>0</v>
      </c>
      <c r="V95" s="23">
        <f t="array" ref="V95">U95*(1+INDEX(BPCiObIC!$B$2:$AG$43,MATCH($A95,BPCiObIC!$A$2:$A$43,0),MATCH(V$2,BPCiObIC!$B$1:$AG$1,0)))</f>
        <v>0</v>
      </c>
      <c r="W95" s="23">
        <f t="array" ref="W95">V95*(1+INDEX(BPCiObIC!$B$2:$AG$43,MATCH($A95,BPCiObIC!$A$2:$A$43,0),MATCH(W$2,BPCiObIC!$B$1:$AG$1,0)))</f>
        <v>0</v>
      </c>
      <c r="X95" s="23">
        <f t="array" ref="X95">W95*(1+INDEX(BPCiObIC!$B$2:$AG$43,MATCH($A95,BPCiObIC!$A$2:$A$43,0),MATCH(X$2,BPCiObIC!$B$1:$AG$1,0)))</f>
        <v>0</v>
      </c>
      <c r="Y95" s="23">
        <f t="array" ref="Y95">X95*(1+INDEX(BPCiObIC!$B$2:$AG$43,MATCH($A95,BPCiObIC!$A$2:$A$43,0),MATCH(Y$2,BPCiObIC!$B$1:$AG$1,0)))</f>
        <v>0</v>
      </c>
      <c r="Z95" s="23">
        <f t="array" ref="Z95">Y95*(1+INDEX(BPCiObIC!$B$2:$AG$43,MATCH($A95,BPCiObIC!$A$2:$A$43,0),MATCH(Z$2,BPCiObIC!$B$1:$AG$1,0)))</f>
        <v>0</v>
      </c>
      <c r="AA95" s="23">
        <f t="array" ref="AA95">Z95*(1+INDEX(BPCiObIC!$B$2:$AG$43,MATCH($A95,BPCiObIC!$A$2:$A$43,0),MATCH(AA$2,BPCiObIC!$B$1:$AG$1,0)))</f>
        <v>0</v>
      </c>
      <c r="AB95" s="23">
        <f t="array" ref="AB95">AA95*(1+INDEX(BPCiObIC!$B$2:$AG$43,MATCH($A95,BPCiObIC!$A$2:$A$43,0),MATCH(AB$2,BPCiObIC!$B$1:$AG$1,0)))</f>
        <v>0</v>
      </c>
      <c r="AC95" s="23">
        <f t="array" ref="AC95">AB95*(1+INDEX(BPCiObIC!$B$2:$AG$43,MATCH($A95,BPCiObIC!$A$2:$A$43,0),MATCH(AC$2,BPCiObIC!$B$1:$AG$1,0)))</f>
        <v>0</v>
      </c>
      <c r="AD95" s="23">
        <f t="array" ref="AD95">AC95*(1+INDEX(BPCiObIC!$B$2:$AG$43,MATCH($A95,BPCiObIC!$A$2:$A$43,0),MATCH(AD$2,BPCiObIC!$B$1:$AG$1,0)))</f>
        <v>0</v>
      </c>
      <c r="AE95" s="23">
        <f t="array" ref="AE95">AD95*(1+INDEX(BPCiObIC!$B$2:$AG$43,MATCH($A95,BPCiObIC!$A$2:$A$43,0),MATCH(AE$2,BPCiObIC!$B$1:$AG$1,0)))</f>
        <v>0</v>
      </c>
      <c r="AF95" s="23">
        <f t="array" ref="AF95">AE95*(1+INDEX(BPCiObIC!$B$2:$AG$43,MATCH($A95,BPCiObIC!$A$2:$A$43,0),MATCH(AF$2,BPCiObIC!$B$1:$AG$1,0)))</f>
        <v>0</v>
      </c>
      <c r="AG95" s="23">
        <f t="array" ref="AG95">AF95*(1+INDEX(BPCiObIC!$B$2:$AG$43,MATCH($A95,BPCiObIC!$A$2:$A$43,0),MATCH(AG$2,BPCiObIC!$B$1:$AG$1,0)))</f>
        <v>0</v>
      </c>
      <c r="AH95" s="23">
        <f t="array" ref="AH95">AG95*(1+INDEX(BPCiObIC!$B$2:$AG$43,MATCH($A95,BPCiObIC!$A$2:$A$43,0),MATCH(AH$2,BPCiObIC!$B$1:$AG$1,0)))</f>
        <v>0</v>
      </c>
    </row>
    <row r="96" ht="15.75" customHeight="1">
      <c r="A96" s="3" t="s">
        <v>121</v>
      </c>
      <c r="B96" s="3" t="s">
        <v>17</v>
      </c>
      <c r="C96" s="3" t="s">
        <v>122</v>
      </c>
      <c r="D96" s="36">
        <f>SUM(SUMIFS('BIFUBC Output_energy'!G:G,'BIFUBC Output_energy'!A:A,B96,'BIFUBC Output_energy'!B:B,C96),SUMIFS('BIFUBC Output_nonenergy'!E:E,'BIFUBC Output_nonenergy'!A:A,B96,'BIFUBC Output_nonenergy'!B:B,C96))</f>
        <v>0</v>
      </c>
      <c r="E96" s="23">
        <f t="array" ref="E96">D96*(1+INDEX(BPCiObIC!$B$2:$AG$43,MATCH($A96,BPCiObIC!$A$2:$A$43,0),MATCH(E$2,BPCiObIC!$B$1:$AG$1,0)))</f>
        <v>0</v>
      </c>
      <c r="F96" s="23">
        <f t="array" ref="F96">E96*(1+INDEX(BPCiObIC!$B$2:$AG$43,MATCH($A96,BPCiObIC!$A$2:$A$43,0),MATCH(F$2,BPCiObIC!$B$1:$AG$1,0)))</f>
        <v>0</v>
      </c>
      <c r="G96" s="23">
        <f t="array" ref="G96">F96*(1+INDEX(BPCiObIC!$B$2:$AG$43,MATCH($A96,BPCiObIC!$A$2:$A$43,0),MATCH(G$2,BPCiObIC!$B$1:$AG$1,0)))</f>
        <v>0</v>
      </c>
      <c r="H96" s="23">
        <f t="array" ref="H96">G96*(1+INDEX(BPCiObIC!$B$2:$AG$43,MATCH($A96,BPCiObIC!$A$2:$A$43,0),MATCH(H$2,BPCiObIC!$B$1:$AG$1,0)))</f>
        <v>0</v>
      </c>
      <c r="I96" s="23">
        <f t="array" ref="I96">H96*(1+INDEX(BPCiObIC!$B$2:$AG$43,MATCH($A96,BPCiObIC!$A$2:$A$43,0),MATCH(I$2,BPCiObIC!$B$1:$AG$1,0)))</f>
        <v>0</v>
      </c>
      <c r="J96" s="23">
        <f t="array" ref="J96">I96*(1+INDEX(BPCiObIC!$B$2:$AG$43,MATCH($A96,BPCiObIC!$A$2:$A$43,0),MATCH(J$2,BPCiObIC!$B$1:$AG$1,0)))</f>
        <v>0</v>
      </c>
      <c r="K96" s="23">
        <f t="array" ref="K96">J96*(1+INDEX(BPCiObIC!$B$2:$AG$43,MATCH($A96,BPCiObIC!$A$2:$A$43,0),MATCH(K$2,BPCiObIC!$B$1:$AG$1,0)))</f>
        <v>0</v>
      </c>
      <c r="L96" s="23">
        <f t="array" ref="L96">K96*(1+INDEX(BPCiObIC!$B$2:$AG$43,MATCH($A96,BPCiObIC!$A$2:$A$43,0),MATCH(L$2,BPCiObIC!$B$1:$AG$1,0)))</f>
        <v>0</v>
      </c>
      <c r="M96" s="23">
        <f t="array" ref="M96">L96*(1+INDEX(BPCiObIC!$B$2:$AG$43,MATCH($A96,BPCiObIC!$A$2:$A$43,0),MATCH(M$2,BPCiObIC!$B$1:$AG$1,0)))</f>
        <v>0</v>
      </c>
      <c r="N96" s="23">
        <f t="array" ref="N96">M96*(1+INDEX(BPCiObIC!$B$2:$AG$43,MATCH($A96,BPCiObIC!$A$2:$A$43,0),MATCH(N$2,BPCiObIC!$B$1:$AG$1,0)))</f>
        <v>0</v>
      </c>
      <c r="O96" s="23">
        <f t="array" ref="O96">N96*(1+INDEX(BPCiObIC!$B$2:$AG$43,MATCH($A96,BPCiObIC!$A$2:$A$43,0),MATCH(O$2,BPCiObIC!$B$1:$AG$1,0)))</f>
        <v>0</v>
      </c>
      <c r="P96" s="23">
        <f t="array" ref="P96">O96*(1+INDEX(BPCiObIC!$B$2:$AG$43,MATCH($A96,BPCiObIC!$A$2:$A$43,0),MATCH(P$2,BPCiObIC!$B$1:$AG$1,0)))</f>
        <v>0</v>
      </c>
      <c r="Q96" s="23">
        <f t="array" ref="Q96">P96*(1+INDEX(BPCiObIC!$B$2:$AG$43,MATCH($A96,BPCiObIC!$A$2:$A$43,0),MATCH(Q$2,BPCiObIC!$B$1:$AG$1,0)))</f>
        <v>0</v>
      </c>
      <c r="R96" s="23">
        <f t="array" ref="R96">Q96*(1+INDEX(BPCiObIC!$B$2:$AG$43,MATCH($A96,BPCiObIC!$A$2:$A$43,0),MATCH(R$2,BPCiObIC!$B$1:$AG$1,0)))</f>
        <v>0</v>
      </c>
      <c r="S96" s="23">
        <f t="array" ref="S96">R96*(1+INDEX(BPCiObIC!$B$2:$AG$43,MATCH($A96,BPCiObIC!$A$2:$A$43,0),MATCH(S$2,BPCiObIC!$B$1:$AG$1,0)))</f>
        <v>0</v>
      </c>
      <c r="T96" s="23">
        <f t="array" ref="T96">S96*(1+INDEX(BPCiObIC!$B$2:$AG$43,MATCH($A96,BPCiObIC!$A$2:$A$43,0),MATCH(T$2,BPCiObIC!$B$1:$AG$1,0)))</f>
        <v>0</v>
      </c>
      <c r="U96" s="23">
        <f t="array" ref="U96">T96*(1+INDEX(BPCiObIC!$B$2:$AG$43,MATCH($A96,BPCiObIC!$A$2:$A$43,0),MATCH(U$2,BPCiObIC!$B$1:$AG$1,0)))</f>
        <v>0</v>
      </c>
      <c r="V96" s="23">
        <f t="array" ref="V96">U96*(1+INDEX(BPCiObIC!$B$2:$AG$43,MATCH($A96,BPCiObIC!$A$2:$A$43,0),MATCH(V$2,BPCiObIC!$B$1:$AG$1,0)))</f>
        <v>0</v>
      </c>
      <c r="W96" s="23">
        <f t="array" ref="W96">V96*(1+INDEX(BPCiObIC!$B$2:$AG$43,MATCH($A96,BPCiObIC!$A$2:$A$43,0),MATCH(W$2,BPCiObIC!$B$1:$AG$1,0)))</f>
        <v>0</v>
      </c>
      <c r="X96" s="23">
        <f t="array" ref="X96">W96*(1+INDEX(BPCiObIC!$B$2:$AG$43,MATCH($A96,BPCiObIC!$A$2:$A$43,0),MATCH(X$2,BPCiObIC!$B$1:$AG$1,0)))</f>
        <v>0</v>
      </c>
      <c r="Y96" s="23">
        <f t="array" ref="Y96">X96*(1+INDEX(BPCiObIC!$B$2:$AG$43,MATCH($A96,BPCiObIC!$A$2:$A$43,0),MATCH(Y$2,BPCiObIC!$B$1:$AG$1,0)))</f>
        <v>0</v>
      </c>
      <c r="Z96" s="23">
        <f t="array" ref="Z96">Y96*(1+INDEX(BPCiObIC!$B$2:$AG$43,MATCH($A96,BPCiObIC!$A$2:$A$43,0),MATCH(Z$2,BPCiObIC!$B$1:$AG$1,0)))</f>
        <v>0</v>
      </c>
      <c r="AA96" s="23">
        <f t="array" ref="AA96">Z96*(1+INDEX(BPCiObIC!$B$2:$AG$43,MATCH($A96,BPCiObIC!$A$2:$A$43,0),MATCH(AA$2,BPCiObIC!$B$1:$AG$1,0)))</f>
        <v>0</v>
      </c>
      <c r="AB96" s="23">
        <f t="array" ref="AB96">AA96*(1+INDEX(BPCiObIC!$B$2:$AG$43,MATCH($A96,BPCiObIC!$A$2:$A$43,0),MATCH(AB$2,BPCiObIC!$B$1:$AG$1,0)))</f>
        <v>0</v>
      </c>
      <c r="AC96" s="23">
        <f t="array" ref="AC96">AB96*(1+INDEX(BPCiObIC!$B$2:$AG$43,MATCH($A96,BPCiObIC!$A$2:$A$43,0),MATCH(AC$2,BPCiObIC!$B$1:$AG$1,0)))</f>
        <v>0</v>
      </c>
      <c r="AD96" s="23">
        <f t="array" ref="AD96">AC96*(1+INDEX(BPCiObIC!$B$2:$AG$43,MATCH($A96,BPCiObIC!$A$2:$A$43,0),MATCH(AD$2,BPCiObIC!$B$1:$AG$1,0)))</f>
        <v>0</v>
      </c>
      <c r="AE96" s="23">
        <f t="array" ref="AE96">AD96*(1+INDEX(BPCiObIC!$B$2:$AG$43,MATCH($A96,BPCiObIC!$A$2:$A$43,0),MATCH(AE$2,BPCiObIC!$B$1:$AG$1,0)))</f>
        <v>0</v>
      </c>
      <c r="AF96" s="23">
        <f t="array" ref="AF96">AE96*(1+INDEX(BPCiObIC!$B$2:$AG$43,MATCH($A96,BPCiObIC!$A$2:$A$43,0),MATCH(AF$2,BPCiObIC!$B$1:$AG$1,0)))</f>
        <v>0</v>
      </c>
      <c r="AG96" s="23">
        <f t="array" ref="AG96">AF96*(1+INDEX(BPCiObIC!$B$2:$AG$43,MATCH($A96,BPCiObIC!$A$2:$A$43,0),MATCH(AG$2,BPCiObIC!$B$1:$AG$1,0)))</f>
        <v>0</v>
      </c>
      <c r="AH96" s="23">
        <f t="array" ref="AH96">AG96*(1+INDEX(BPCiObIC!$B$2:$AG$43,MATCH($A96,BPCiObIC!$A$2:$A$43,0),MATCH(AH$2,BPCiObIC!$B$1:$AG$1,0)))</f>
        <v>0</v>
      </c>
    </row>
    <row r="97" ht="15.75" customHeight="1">
      <c r="A97" s="3" t="s">
        <v>123</v>
      </c>
      <c r="B97" s="3" t="s">
        <v>17</v>
      </c>
      <c r="C97" s="3" t="s">
        <v>124</v>
      </c>
      <c r="D97" s="36">
        <f>SUM(SUMIFS('BIFUBC Output_energy'!G:G,'BIFUBC Output_energy'!A:A,B97,'BIFUBC Output_energy'!B:B,C97),SUMIFS('BIFUBC Output_nonenergy'!E:E,'BIFUBC Output_nonenergy'!A:A,B97,'BIFUBC Output_nonenergy'!B:B,C97))</f>
        <v>0</v>
      </c>
      <c r="E97" s="23">
        <f t="array" ref="E97">D97*(1+INDEX(BPCiObIC!$B$2:$AG$43,MATCH($A97,BPCiObIC!$A$2:$A$43,0),MATCH(E$2,BPCiObIC!$B$1:$AG$1,0)))</f>
        <v>0</v>
      </c>
      <c r="F97" s="23">
        <f t="array" ref="F97">E97*(1+INDEX(BPCiObIC!$B$2:$AG$43,MATCH($A97,BPCiObIC!$A$2:$A$43,0),MATCH(F$2,BPCiObIC!$B$1:$AG$1,0)))</f>
        <v>0</v>
      </c>
      <c r="G97" s="23">
        <f t="array" ref="G97">F97*(1+INDEX(BPCiObIC!$B$2:$AG$43,MATCH($A97,BPCiObIC!$A$2:$A$43,0),MATCH(G$2,BPCiObIC!$B$1:$AG$1,0)))</f>
        <v>0</v>
      </c>
      <c r="H97" s="23">
        <f t="array" ref="H97">G97*(1+INDEX(BPCiObIC!$B$2:$AG$43,MATCH($A97,BPCiObIC!$A$2:$A$43,0),MATCH(H$2,BPCiObIC!$B$1:$AG$1,0)))</f>
        <v>0</v>
      </c>
      <c r="I97" s="23">
        <f t="array" ref="I97">H97*(1+INDEX(BPCiObIC!$B$2:$AG$43,MATCH($A97,BPCiObIC!$A$2:$A$43,0),MATCH(I$2,BPCiObIC!$B$1:$AG$1,0)))</f>
        <v>0</v>
      </c>
      <c r="J97" s="23">
        <f t="array" ref="J97">I97*(1+INDEX(BPCiObIC!$B$2:$AG$43,MATCH($A97,BPCiObIC!$A$2:$A$43,0),MATCH(J$2,BPCiObIC!$B$1:$AG$1,0)))</f>
        <v>0</v>
      </c>
      <c r="K97" s="23">
        <f t="array" ref="K97">J97*(1+INDEX(BPCiObIC!$B$2:$AG$43,MATCH($A97,BPCiObIC!$A$2:$A$43,0),MATCH(K$2,BPCiObIC!$B$1:$AG$1,0)))</f>
        <v>0</v>
      </c>
      <c r="L97" s="23">
        <f t="array" ref="L97">K97*(1+INDEX(BPCiObIC!$B$2:$AG$43,MATCH($A97,BPCiObIC!$A$2:$A$43,0),MATCH(L$2,BPCiObIC!$B$1:$AG$1,0)))</f>
        <v>0</v>
      </c>
      <c r="M97" s="23">
        <f t="array" ref="M97">L97*(1+INDEX(BPCiObIC!$B$2:$AG$43,MATCH($A97,BPCiObIC!$A$2:$A$43,0),MATCH(M$2,BPCiObIC!$B$1:$AG$1,0)))</f>
        <v>0</v>
      </c>
      <c r="N97" s="23">
        <f t="array" ref="N97">M97*(1+INDEX(BPCiObIC!$B$2:$AG$43,MATCH($A97,BPCiObIC!$A$2:$A$43,0),MATCH(N$2,BPCiObIC!$B$1:$AG$1,0)))</f>
        <v>0</v>
      </c>
      <c r="O97" s="23">
        <f t="array" ref="O97">N97*(1+INDEX(BPCiObIC!$B$2:$AG$43,MATCH($A97,BPCiObIC!$A$2:$A$43,0),MATCH(O$2,BPCiObIC!$B$1:$AG$1,0)))</f>
        <v>0</v>
      </c>
      <c r="P97" s="23">
        <f t="array" ref="P97">O97*(1+INDEX(BPCiObIC!$B$2:$AG$43,MATCH($A97,BPCiObIC!$A$2:$A$43,0),MATCH(P$2,BPCiObIC!$B$1:$AG$1,0)))</f>
        <v>0</v>
      </c>
      <c r="Q97" s="23">
        <f t="array" ref="Q97">P97*(1+INDEX(BPCiObIC!$B$2:$AG$43,MATCH($A97,BPCiObIC!$A$2:$A$43,0),MATCH(Q$2,BPCiObIC!$B$1:$AG$1,0)))</f>
        <v>0</v>
      </c>
      <c r="R97" s="23">
        <f t="array" ref="R97">Q97*(1+INDEX(BPCiObIC!$B$2:$AG$43,MATCH($A97,BPCiObIC!$A$2:$A$43,0),MATCH(R$2,BPCiObIC!$B$1:$AG$1,0)))</f>
        <v>0</v>
      </c>
      <c r="S97" s="23">
        <f t="array" ref="S97">R97*(1+INDEX(BPCiObIC!$B$2:$AG$43,MATCH($A97,BPCiObIC!$A$2:$A$43,0),MATCH(S$2,BPCiObIC!$B$1:$AG$1,0)))</f>
        <v>0</v>
      </c>
      <c r="T97" s="23">
        <f t="array" ref="T97">S97*(1+INDEX(BPCiObIC!$B$2:$AG$43,MATCH($A97,BPCiObIC!$A$2:$A$43,0),MATCH(T$2,BPCiObIC!$B$1:$AG$1,0)))</f>
        <v>0</v>
      </c>
      <c r="U97" s="23">
        <f t="array" ref="U97">T97*(1+INDEX(BPCiObIC!$B$2:$AG$43,MATCH($A97,BPCiObIC!$A$2:$A$43,0),MATCH(U$2,BPCiObIC!$B$1:$AG$1,0)))</f>
        <v>0</v>
      </c>
      <c r="V97" s="23">
        <f t="array" ref="V97">U97*(1+INDEX(BPCiObIC!$B$2:$AG$43,MATCH($A97,BPCiObIC!$A$2:$A$43,0),MATCH(V$2,BPCiObIC!$B$1:$AG$1,0)))</f>
        <v>0</v>
      </c>
      <c r="W97" s="23">
        <f t="array" ref="W97">V97*(1+INDEX(BPCiObIC!$B$2:$AG$43,MATCH($A97,BPCiObIC!$A$2:$A$43,0),MATCH(W$2,BPCiObIC!$B$1:$AG$1,0)))</f>
        <v>0</v>
      </c>
      <c r="X97" s="23">
        <f t="array" ref="X97">W97*(1+INDEX(BPCiObIC!$B$2:$AG$43,MATCH($A97,BPCiObIC!$A$2:$A$43,0),MATCH(X$2,BPCiObIC!$B$1:$AG$1,0)))</f>
        <v>0</v>
      </c>
      <c r="Y97" s="23">
        <f t="array" ref="Y97">X97*(1+INDEX(BPCiObIC!$B$2:$AG$43,MATCH($A97,BPCiObIC!$A$2:$A$43,0),MATCH(Y$2,BPCiObIC!$B$1:$AG$1,0)))</f>
        <v>0</v>
      </c>
      <c r="Z97" s="23">
        <f t="array" ref="Z97">Y97*(1+INDEX(BPCiObIC!$B$2:$AG$43,MATCH($A97,BPCiObIC!$A$2:$A$43,0),MATCH(Z$2,BPCiObIC!$B$1:$AG$1,0)))</f>
        <v>0</v>
      </c>
      <c r="AA97" s="23">
        <f t="array" ref="AA97">Z97*(1+INDEX(BPCiObIC!$B$2:$AG$43,MATCH($A97,BPCiObIC!$A$2:$A$43,0),MATCH(AA$2,BPCiObIC!$B$1:$AG$1,0)))</f>
        <v>0</v>
      </c>
      <c r="AB97" s="23">
        <f t="array" ref="AB97">AA97*(1+INDEX(BPCiObIC!$B$2:$AG$43,MATCH($A97,BPCiObIC!$A$2:$A$43,0),MATCH(AB$2,BPCiObIC!$B$1:$AG$1,0)))</f>
        <v>0</v>
      </c>
      <c r="AC97" s="23">
        <f t="array" ref="AC97">AB97*(1+INDEX(BPCiObIC!$B$2:$AG$43,MATCH($A97,BPCiObIC!$A$2:$A$43,0),MATCH(AC$2,BPCiObIC!$B$1:$AG$1,0)))</f>
        <v>0</v>
      </c>
      <c r="AD97" s="23">
        <f t="array" ref="AD97">AC97*(1+INDEX(BPCiObIC!$B$2:$AG$43,MATCH($A97,BPCiObIC!$A$2:$A$43,0),MATCH(AD$2,BPCiObIC!$B$1:$AG$1,0)))</f>
        <v>0</v>
      </c>
      <c r="AE97" s="23">
        <f t="array" ref="AE97">AD97*(1+INDEX(BPCiObIC!$B$2:$AG$43,MATCH($A97,BPCiObIC!$A$2:$A$43,0),MATCH(AE$2,BPCiObIC!$B$1:$AG$1,0)))</f>
        <v>0</v>
      </c>
      <c r="AF97" s="23">
        <f t="array" ref="AF97">AE97*(1+INDEX(BPCiObIC!$B$2:$AG$43,MATCH($A97,BPCiObIC!$A$2:$A$43,0),MATCH(AF$2,BPCiObIC!$B$1:$AG$1,0)))</f>
        <v>0</v>
      </c>
      <c r="AG97" s="23">
        <f t="array" ref="AG97">AF97*(1+INDEX(BPCiObIC!$B$2:$AG$43,MATCH($A97,BPCiObIC!$A$2:$A$43,0),MATCH(AG$2,BPCiObIC!$B$1:$AG$1,0)))</f>
        <v>0</v>
      </c>
      <c r="AH97" s="23">
        <f t="array" ref="AH97">AG97*(1+INDEX(BPCiObIC!$B$2:$AG$43,MATCH($A97,BPCiObIC!$A$2:$A$43,0),MATCH(AH$2,BPCiObIC!$B$1:$AG$1,0)))</f>
        <v>0</v>
      </c>
    </row>
    <row r="98" ht="15.75" customHeight="1">
      <c r="A98" s="3" t="s">
        <v>125</v>
      </c>
      <c r="B98" s="3" t="s">
        <v>17</v>
      </c>
      <c r="C98" s="3" t="s">
        <v>126</v>
      </c>
      <c r="D98" s="36">
        <f>SUM(SUMIFS('BIFUBC Output_energy'!G:G,'BIFUBC Output_energy'!A:A,B98,'BIFUBC Output_energy'!B:B,C98),SUMIFS('BIFUBC Output_nonenergy'!E:E,'BIFUBC Output_nonenergy'!A:A,B98,'BIFUBC Output_nonenergy'!B:B,C98))</f>
        <v>0</v>
      </c>
      <c r="E98" s="23">
        <f t="array" ref="E98">D98*(1+INDEX(BPCiObIC!$B$2:$AG$43,MATCH($A98,BPCiObIC!$A$2:$A$43,0),MATCH(E$2,BPCiObIC!$B$1:$AG$1,0)))</f>
        <v>0</v>
      </c>
      <c r="F98" s="23">
        <f t="array" ref="F98">E98*(1+INDEX(BPCiObIC!$B$2:$AG$43,MATCH($A98,BPCiObIC!$A$2:$A$43,0),MATCH(F$2,BPCiObIC!$B$1:$AG$1,0)))</f>
        <v>0</v>
      </c>
      <c r="G98" s="23">
        <f t="array" ref="G98">F98*(1+INDEX(BPCiObIC!$B$2:$AG$43,MATCH($A98,BPCiObIC!$A$2:$A$43,0),MATCH(G$2,BPCiObIC!$B$1:$AG$1,0)))</f>
        <v>0</v>
      </c>
      <c r="H98" s="23">
        <f t="array" ref="H98">G98*(1+INDEX(BPCiObIC!$B$2:$AG$43,MATCH($A98,BPCiObIC!$A$2:$A$43,0),MATCH(H$2,BPCiObIC!$B$1:$AG$1,0)))</f>
        <v>0</v>
      </c>
      <c r="I98" s="23">
        <f t="array" ref="I98">H98*(1+INDEX(BPCiObIC!$B$2:$AG$43,MATCH($A98,BPCiObIC!$A$2:$A$43,0),MATCH(I$2,BPCiObIC!$B$1:$AG$1,0)))</f>
        <v>0</v>
      </c>
      <c r="J98" s="23">
        <f t="array" ref="J98">I98*(1+INDEX(BPCiObIC!$B$2:$AG$43,MATCH($A98,BPCiObIC!$A$2:$A$43,0),MATCH(J$2,BPCiObIC!$B$1:$AG$1,0)))</f>
        <v>0</v>
      </c>
      <c r="K98" s="23">
        <f t="array" ref="K98">J98*(1+INDEX(BPCiObIC!$B$2:$AG$43,MATCH($A98,BPCiObIC!$A$2:$A$43,0),MATCH(K$2,BPCiObIC!$B$1:$AG$1,0)))</f>
        <v>0</v>
      </c>
      <c r="L98" s="23">
        <f t="array" ref="L98">K98*(1+INDEX(BPCiObIC!$B$2:$AG$43,MATCH($A98,BPCiObIC!$A$2:$A$43,0),MATCH(L$2,BPCiObIC!$B$1:$AG$1,0)))</f>
        <v>0</v>
      </c>
      <c r="M98" s="23">
        <f t="array" ref="M98">L98*(1+INDEX(BPCiObIC!$B$2:$AG$43,MATCH($A98,BPCiObIC!$A$2:$A$43,0),MATCH(M$2,BPCiObIC!$B$1:$AG$1,0)))</f>
        <v>0</v>
      </c>
      <c r="N98" s="23">
        <f t="array" ref="N98">M98*(1+INDEX(BPCiObIC!$B$2:$AG$43,MATCH($A98,BPCiObIC!$A$2:$A$43,0),MATCH(N$2,BPCiObIC!$B$1:$AG$1,0)))</f>
        <v>0</v>
      </c>
      <c r="O98" s="23">
        <f t="array" ref="O98">N98*(1+INDEX(BPCiObIC!$B$2:$AG$43,MATCH($A98,BPCiObIC!$A$2:$A$43,0),MATCH(O$2,BPCiObIC!$B$1:$AG$1,0)))</f>
        <v>0</v>
      </c>
      <c r="P98" s="23">
        <f t="array" ref="P98">O98*(1+INDEX(BPCiObIC!$B$2:$AG$43,MATCH($A98,BPCiObIC!$A$2:$A$43,0),MATCH(P$2,BPCiObIC!$B$1:$AG$1,0)))</f>
        <v>0</v>
      </c>
      <c r="Q98" s="23">
        <f t="array" ref="Q98">P98*(1+INDEX(BPCiObIC!$B$2:$AG$43,MATCH($A98,BPCiObIC!$A$2:$A$43,0),MATCH(Q$2,BPCiObIC!$B$1:$AG$1,0)))</f>
        <v>0</v>
      </c>
      <c r="R98" s="23">
        <f t="array" ref="R98">Q98*(1+INDEX(BPCiObIC!$B$2:$AG$43,MATCH($A98,BPCiObIC!$A$2:$A$43,0),MATCH(R$2,BPCiObIC!$B$1:$AG$1,0)))</f>
        <v>0</v>
      </c>
      <c r="S98" s="23">
        <f t="array" ref="S98">R98*(1+INDEX(BPCiObIC!$B$2:$AG$43,MATCH($A98,BPCiObIC!$A$2:$A$43,0),MATCH(S$2,BPCiObIC!$B$1:$AG$1,0)))</f>
        <v>0</v>
      </c>
      <c r="T98" s="23">
        <f t="array" ref="T98">S98*(1+INDEX(BPCiObIC!$B$2:$AG$43,MATCH($A98,BPCiObIC!$A$2:$A$43,0),MATCH(T$2,BPCiObIC!$B$1:$AG$1,0)))</f>
        <v>0</v>
      </c>
      <c r="U98" s="23">
        <f t="array" ref="U98">T98*(1+INDEX(BPCiObIC!$B$2:$AG$43,MATCH($A98,BPCiObIC!$A$2:$A$43,0),MATCH(U$2,BPCiObIC!$B$1:$AG$1,0)))</f>
        <v>0</v>
      </c>
      <c r="V98" s="23">
        <f t="array" ref="V98">U98*(1+INDEX(BPCiObIC!$B$2:$AG$43,MATCH($A98,BPCiObIC!$A$2:$A$43,0),MATCH(V$2,BPCiObIC!$B$1:$AG$1,0)))</f>
        <v>0</v>
      </c>
      <c r="W98" s="23">
        <f t="array" ref="W98">V98*(1+INDEX(BPCiObIC!$B$2:$AG$43,MATCH($A98,BPCiObIC!$A$2:$A$43,0),MATCH(W$2,BPCiObIC!$B$1:$AG$1,0)))</f>
        <v>0</v>
      </c>
      <c r="X98" s="23">
        <f t="array" ref="X98">W98*(1+INDEX(BPCiObIC!$B$2:$AG$43,MATCH($A98,BPCiObIC!$A$2:$A$43,0),MATCH(X$2,BPCiObIC!$B$1:$AG$1,0)))</f>
        <v>0</v>
      </c>
      <c r="Y98" s="23">
        <f t="array" ref="Y98">X98*(1+INDEX(BPCiObIC!$B$2:$AG$43,MATCH($A98,BPCiObIC!$A$2:$A$43,0),MATCH(Y$2,BPCiObIC!$B$1:$AG$1,0)))</f>
        <v>0</v>
      </c>
      <c r="Z98" s="23">
        <f t="array" ref="Z98">Y98*(1+INDEX(BPCiObIC!$B$2:$AG$43,MATCH($A98,BPCiObIC!$A$2:$A$43,0),MATCH(Z$2,BPCiObIC!$B$1:$AG$1,0)))</f>
        <v>0</v>
      </c>
      <c r="AA98" s="23">
        <f t="array" ref="AA98">Z98*(1+INDEX(BPCiObIC!$B$2:$AG$43,MATCH($A98,BPCiObIC!$A$2:$A$43,0),MATCH(AA$2,BPCiObIC!$B$1:$AG$1,0)))</f>
        <v>0</v>
      </c>
      <c r="AB98" s="23">
        <f t="array" ref="AB98">AA98*(1+INDEX(BPCiObIC!$B$2:$AG$43,MATCH($A98,BPCiObIC!$A$2:$A$43,0),MATCH(AB$2,BPCiObIC!$B$1:$AG$1,0)))</f>
        <v>0</v>
      </c>
      <c r="AC98" s="23">
        <f t="array" ref="AC98">AB98*(1+INDEX(BPCiObIC!$B$2:$AG$43,MATCH($A98,BPCiObIC!$A$2:$A$43,0),MATCH(AC$2,BPCiObIC!$B$1:$AG$1,0)))</f>
        <v>0</v>
      </c>
      <c r="AD98" s="23">
        <f t="array" ref="AD98">AC98*(1+INDEX(BPCiObIC!$B$2:$AG$43,MATCH($A98,BPCiObIC!$A$2:$A$43,0),MATCH(AD$2,BPCiObIC!$B$1:$AG$1,0)))</f>
        <v>0</v>
      </c>
      <c r="AE98" s="23">
        <f t="array" ref="AE98">AD98*(1+INDEX(BPCiObIC!$B$2:$AG$43,MATCH($A98,BPCiObIC!$A$2:$A$43,0),MATCH(AE$2,BPCiObIC!$B$1:$AG$1,0)))</f>
        <v>0</v>
      </c>
      <c r="AF98" s="23">
        <f t="array" ref="AF98">AE98*(1+INDEX(BPCiObIC!$B$2:$AG$43,MATCH($A98,BPCiObIC!$A$2:$A$43,0),MATCH(AF$2,BPCiObIC!$B$1:$AG$1,0)))</f>
        <v>0</v>
      </c>
      <c r="AG98" s="23">
        <f t="array" ref="AG98">AF98*(1+INDEX(BPCiObIC!$B$2:$AG$43,MATCH($A98,BPCiObIC!$A$2:$A$43,0),MATCH(AG$2,BPCiObIC!$B$1:$AG$1,0)))</f>
        <v>0</v>
      </c>
      <c r="AH98" s="23">
        <f t="array" ref="AH98">AG98*(1+INDEX(BPCiObIC!$B$2:$AG$43,MATCH($A98,BPCiObIC!$A$2:$A$43,0),MATCH(AH$2,BPCiObIC!$B$1:$AG$1,0)))</f>
        <v>0</v>
      </c>
    </row>
    <row r="99" ht="15.75" customHeight="1">
      <c r="A99" s="3" t="s">
        <v>127</v>
      </c>
      <c r="B99" s="3" t="s">
        <v>17</v>
      </c>
      <c r="C99" s="3" t="s">
        <v>128</v>
      </c>
      <c r="D99" s="36">
        <f>SUM(SUMIFS('BIFUBC Output_energy'!G:G,'BIFUBC Output_energy'!A:A,B99,'BIFUBC Output_energy'!B:B,C99),SUMIFS('BIFUBC Output_nonenergy'!E:E,'BIFUBC Output_nonenergy'!A:A,B99,'BIFUBC Output_nonenergy'!B:B,C99))</f>
        <v>302454530560000</v>
      </c>
      <c r="E99" s="23">
        <f t="array" ref="E99">D99*(1+INDEX(BPCiObIC!$B$2:$AG$43,MATCH($A99,BPCiObIC!$A$2:$A$43,0),MATCH(E$2,BPCiObIC!$B$1:$AG$1,0)))</f>
        <v>316255069344584</v>
      </c>
      <c r="F99" s="23">
        <f t="array" ref="F99">E99*(1+INDEX(BPCiObIC!$B$2:$AG$43,MATCH($A99,BPCiObIC!$A$2:$A$43,0),MATCH(F$2,BPCiObIC!$B$1:$AG$1,0)))</f>
        <v>330055608129173</v>
      </c>
      <c r="G99" s="23">
        <f t="array" ref="G99">F99*(1+INDEX(BPCiObIC!$B$2:$AG$43,MATCH($A99,BPCiObIC!$A$2:$A$43,0),MATCH(G$2,BPCiObIC!$B$1:$AG$1,0)))</f>
        <v>343856146913757</v>
      </c>
      <c r="H99" s="23">
        <f t="array" ref="H99">G99*(1+INDEX(BPCiObIC!$B$2:$AG$43,MATCH($A99,BPCiObIC!$A$2:$A$43,0),MATCH(H$2,BPCiObIC!$B$1:$AG$1,0)))</f>
        <v>357656685698341</v>
      </c>
      <c r="I99" s="23">
        <f t="array" ref="I99">H99*(1+INDEX(BPCiObIC!$B$2:$AG$43,MATCH($A99,BPCiObIC!$A$2:$A$43,0),MATCH(I$2,BPCiObIC!$B$1:$AG$1,0)))</f>
        <v>371457224482930</v>
      </c>
      <c r="J99" s="23">
        <f t="array" ref="J99">I99*(1+INDEX(BPCiObIC!$B$2:$AG$43,MATCH($A99,BPCiObIC!$A$2:$A$43,0),MATCH(J$2,BPCiObIC!$B$1:$AG$1,0)))</f>
        <v>385257763267514</v>
      </c>
      <c r="K99" s="23">
        <f t="array" ref="K99">J99*(1+INDEX(BPCiObIC!$B$2:$AG$43,MATCH($A99,BPCiObIC!$A$2:$A$43,0),MATCH(K$2,BPCiObIC!$B$1:$AG$1,0)))</f>
        <v>399058302052104</v>
      </c>
      <c r="L99" s="23">
        <f t="array" ref="L99">K99*(1+INDEX(BPCiObIC!$B$2:$AG$43,MATCH($A99,BPCiObIC!$A$2:$A$43,0),MATCH(L$2,BPCiObIC!$B$1:$AG$1,0)))</f>
        <v>412858840836688</v>
      </c>
      <c r="M99" s="23">
        <f t="array" ref="M99">L99*(1+INDEX(BPCiObIC!$B$2:$AG$43,MATCH($A99,BPCiObIC!$A$2:$A$43,0),MATCH(M$2,BPCiObIC!$B$1:$AG$1,0)))</f>
        <v>426659379621272</v>
      </c>
      <c r="N99" s="23">
        <f t="array" ref="N99">M99*(1+INDEX(BPCiObIC!$B$2:$AG$43,MATCH($A99,BPCiObIC!$A$2:$A$43,0),MATCH(N$2,BPCiObIC!$B$1:$AG$1,0)))</f>
        <v>440459918405861</v>
      </c>
      <c r="O99" s="23">
        <f t="array" ref="O99">N99*(1+INDEX(BPCiObIC!$B$2:$AG$43,MATCH($A99,BPCiObIC!$A$2:$A$43,0),MATCH(O$2,BPCiObIC!$B$1:$AG$1,0)))</f>
        <v>454260457190445</v>
      </c>
      <c r="P99" s="23">
        <f t="array" ref="P99">O99*(1+INDEX(BPCiObIC!$B$2:$AG$43,MATCH($A99,BPCiObIC!$A$2:$A$43,0),MATCH(P$2,BPCiObIC!$B$1:$AG$1,0)))</f>
        <v>468060995975029</v>
      </c>
      <c r="Q99" s="23">
        <f t="array" ref="Q99">P99*(1+INDEX(BPCiObIC!$B$2:$AG$43,MATCH($A99,BPCiObIC!$A$2:$A$43,0),MATCH(Q$2,BPCiObIC!$B$1:$AG$1,0)))</f>
        <v>481861534759618</v>
      </c>
      <c r="R99" s="23">
        <f t="array" ref="R99">Q99*(1+INDEX(BPCiObIC!$B$2:$AG$43,MATCH($A99,BPCiObIC!$A$2:$A$43,0),MATCH(R$2,BPCiObIC!$B$1:$AG$1,0)))</f>
        <v>495662073544202</v>
      </c>
      <c r="S99" s="23">
        <f t="array" ref="S99">R99*(1+INDEX(BPCiObIC!$B$2:$AG$43,MATCH($A99,BPCiObIC!$A$2:$A$43,0),MATCH(S$2,BPCiObIC!$B$1:$AG$1,0)))</f>
        <v>509462612328786</v>
      </c>
      <c r="T99" s="23">
        <f t="array" ref="T99">S99*(1+INDEX(BPCiObIC!$B$2:$AG$43,MATCH($A99,BPCiObIC!$A$2:$A$43,0),MATCH(T$2,BPCiObIC!$B$1:$AG$1,0)))</f>
        <v>523263151113375</v>
      </c>
      <c r="U99" s="23">
        <f t="array" ref="U99">T99*(1+INDEX(BPCiObIC!$B$2:$AG$43,MATCH($A99,BPCiObIC!$A$2:$A$43,0),MATCH(U$2,BPCiObIC!$B$1:$AG$1,0)))</f>
        <v>537063689897959</v>
      </c>
      <c r="V99" s="23">
        <f t="array" ref="V99">U99*(1+INDEX(BPCiObIC!$B$2:$AG$43,MATCH($A99,BPCiObIC!$A$2:$A$43,0),MATCH(V$2,BPCiObIC!$B$1:$AG$1,0)))</f>
        <v>550864228682543</v>
      </c>
      <c r="W99" s="23">
        <f t="array" ref="W99">V99*(1+INDEX(BPCiObIC!$B$2:$AG$43,MATCH($A99,BPCiObIC!$A$2:$A$43,0),MATCH(W$2,BPCiObIC!$B$1:$AG$1,0)))</f>
        <v>564664767467133</v>
      </c>
      <c r="X99" s="23">
        <f t="array" ref="X99">W99*(1+INDEX(BPCiObIC!$B$2:$AG$43,MATCH($A99,BPCiObIC!$A$2:$A$43,0),MATCH(X$2,BPCiObIC!$B$1:$AG$1,0)))</f>
        <v>578465306251717</v>
      </c>
      <c r="Y99" s="23">
        <f t="array" ref="Y99">X99*(1+INDEX(BPCiObIC!$B$2:$AG$43,MATCH($A99,BPCiObIC!$A$2:$A$43,0),MATCH(Y$2,BPCiObIC!$B$1:$AG$1,0)))</f>
        <v>592265845036306</v>
      </c>
      <c r="Z99" s="23">
        <f t="array" ref="Z99">Y99*(1+INDEX(BPCiObIC!$B$2:$AG$43,MATCH($A99,BPCiObIC!$A$2:$A$43,0),MATCH(Z$2,BPCiObIC!$B$1:$AG$1,0)))</f>
        <v>606066383820890</v>
      </c>
      <c r="AA99" s="23">
        <f t="array" ref="AA99">Z99*(1+INDEX(BPCiObIC!$B$2:$AG$43,MATCH($A99,BPCiObIC!$A$2:$A$43,0),MATCH(AA$2,BPCiObIC!$B$1:$AG$1,0)))</f>
        <v>619866922605474</v>
      </c>
      <c r="AB99" s="23">
        <f t="array" ref="AB99">AA99*(1+INDEX(BPCiObIC!$B$2:$AG$43,MATCH($A99,BPCiObIC!$A$2:$A$43,0),MATCH(AB$2,BPCiObIC!$B$1:$AG$1,0)))</f>
        <v>633667461390063</v>
      </c>
      <c r="AC99" s="23">
        <f t="array" ref="AC99">AB99*(1+INDEX(BPCiObIC!$B$2:$AG$43,MATCH($A99,BPCiObIC!$A$2:$A$43,0),MATCH(AC$2,BPCiObIC!$B$1:$AG$1,0)))</f>
        <v>647468000174647</v>
      </c>
      <c r="AD99" s="23">
        <f t="array" ref="AD99">AC99*(1+INDEX(BPCiObIC!$B$2:$AG$43,MATCH($A99,BPCiObIC!$A$2:$A$43,0),MATCH(AD$2,BPCiObIC!$B$1:$AG$1,0)))</f>
        <v>661268538959231</v>
      </c>
      <c r="AE99" s="23">
        <f t="array" ref="AE99">AD99*(1+INDEX(BPCiObIC!$B$2:$AG$43,MATCH($A99,BPCiObIC!$A$2:$A$43,0),MATCH(AE$2,BPCiObIC!$B$1:$AG$1,0)))</f>
        <v>675069077743820</v>
      </c>
      <c r="AF99" s="23">
        <f t="array" ref="AF99">AE99*(1+INDEX(BPCiObIC!$B$2:$AG$43,MATCH($A99,BPCiObIC!$A$2:$A$43,0),MATCH(AF$2,BPCiObIC!$B$1:$AG$1,0)))</f>
        <v>688869616528405</v>
      </c>
      <c r="AG99" s="23">
        <f t="array" ref="AG99">AF99*(1+INDEX(BPCiObIC!$B$2:$AG$43,MATCH($A99,BPCiObIC!$A$2:$A$43,0),MATCH(AG$2,BPCiObIC!$B$1:$AG$1,0)))</f>
        <v>702670155312989</v>
      </c>
      <c r="AH99" s="23">
        <f t="array" ref="AH99">AG99*(1+INDEX(BPCiObIC!$B$2:$AG$43,MATCH($A99,BPCiObIC!$A$2:$A$43,0),MATCH(AH$2,BPCiObIC!$B$1:$AG$1,0)))</f>
        <v>716470694097578</v>
      </c>
    </row>
    <row r="100" ht="15.75" customHeight="1">
      <c r="A100" s="3" t="s">
        <v>129</v>
      </c>
      <c r="B100" s="3" t="s">
        <v>17</v>
      </c>
      <c r="C100" s="3" t="s">
        <v>81</v>
      </c>
      <c r="D100" s="36">
        <f>SUM(SUMIFS('BIFUBC Output_energy'!G:G,'BIFUBC Output_energy'!A:A,B100,'BIFUBC Output_energy'!B:B,C100),SUMIFS('BIFUBC Output_nonenergy'!E:E,'BIFUBC Output_nonenergy'!A:A,B100,'BIFUBC Output_nonenergy'!B:B,C100))</f>
        <v>0</v>
      </c>
      <c r="E100" s="23">
        <f t="array" ref="E100">D100*(1+INDEX(BPCiObIC!$B$2:$AG$43,MATCH($A100,BPCiObIC!$A$2:$A$43,0),MATCH(E$2,BPCiObIC!$B$1:$AG$1,0)))</f>
        <v>0</v>
      </c>
      <c r="F100" s="23">
        <f t="array" ref="F100">E100*(1+INDEX(BPCiObIC!$B$2:$AG$43,MATCH($A100,BPCiObIC!$A$2:$A$43,0),MATCH(F$2,BPCiObIC!$B$1:$AG$1,0)))</f>
        <v>0</v>
      </c>
      <c r="G100" s="23">
        <f t="array" ref="G100">F100*(1+INDEX(BPCiObIC!$B$2:$AG$43,MATCH($A100,BPCiObIC!$A$2:$A$43,0),MATCH(G$2,BPCiObIC!$B$1:$AG$1,0)))</f>
        <v>0</v>
      </c>
      <c r="H100" s="23">
        <f t="array" ref="H100">G100*(1+INDEX(BPCiObIC!$B$2:$AG$43,MATCH($A100,BPCiObIC!$A$2:$A$43,0),MATCH(H$2,BPCiObIC!$B$1:$AG$1,0)))</f>
        <v>0</v>
      </c>
      <c r="I100" s="23">
        <f t="array" ref="I100">H100*(1+INDEX(BPCiObIC!$B$2:$AG$43,MATCH($A100,BPCiObIC!$A$2:$A$43,0),MATCH(I$2,BPCiObIC!$B$1:$AG$1,0)))</f>
        <v>0</v>
      </c>
      <c r="J100" s="23">
        <f t="array" ref="J100">I100*(1+INDEX(BPCiObIC!$B$2:$AG$43,MATCH($A100,BPCiObIC!$A$2:$A$43,0),MATCH(J$2,BPCiObIC!$B$1:$AG$1,0)))</f>
        <v>0</v>
      </c>
      <c r="K100" s="23">
        <f t="array" ref="K100">J100*(1+INDEX(BPCiObIC!$B$2:$AG$43,MATCH($A100,BPCiObIC!$A$2:$A$43,0),MATCH(K$2,BPCiObIC!$B$1:$AG$1,0)))</f>
        <v>0</v>
      </c>
      <c r="L100" s="23">
        <f t="array" ref="L100">K100*(1+INDEX(BPCiObIC!$B$2:$AG$43,MATCH($A100,BPCiObIC!$A$2:$A$43,0),MATCH(L$2,BPCiObIC!$B$1:$AG$1,0)))</f>
        <v>0</v>
      </c>
      <c r="M100" s="23">
        <f t="array" ref="M100">L100*(1+INDEX(BPCiObIC!$B$2:$AG$43,MATCH($A100,BPCiObIC!$A$2:$A$43,0),MATCH(M$2,BPCiObIC!$B$1:$AG$1,0)))</f>
        <v>0</v>
      </c>
      <c r="N100" s="23">
        <f t="array" ref="N100">M100*(1+INDEX(BPCiObIC!$B$2:$AG$43,MATCH($A100,BPCiObIC!$A$2:$A$43,0),MATCH(N$2,BPCiObIC!$B$1:$AG$1,0)))</f>
        <v>0</v>
      </c>
      <c r="O100" s="23">
        <f t="array" ref="O100">N100*(1+INDEX(BPCiObIC!$B$2:$AG$43,MATCH($A100,BPCiObIC!$A$2:$A$43,0),MATCH(O$2,BPCiObIC!$B$1:$AG$1,0)))</f>
        <v>0</v>
      </c>
      <c r="P100" s="23">
        <f t="array" ref="P100">O100*(1+INDEX(BPCiObIC!$B$2:$AG$43,MATCH($A100,BPCiObIC!$A$2:$A$43,0),MATCH(P$2,BPCiObIC!$B$1:$AG$1,0)))</f>
        <v>0</v>
      </c>
      <c r="Q100" s="23">
        <f t="array" ref="Q100">P100*(1+INDEX(BPCiObIC!$B$2:$AG$43,MATCH($A100,BPCiObIC!$A$2:$A$43,0),MATCH(Q$2,BPCiObIC!$B$1:$AG$1,0)))</f>
        <v>0</v>
      </c>
      <c r="R100" s="23">
        <f t="array" ref="R100">Q100*(1+INDEX(BPCiObIC!$B$2:$AG$43,MATCH($A100,BPCiObIC!$A$2:$A$43,0),MATCH(R$2,BPCiObIC!$B$1:$AG$1,0)))</f>
        <v>0</v>
      </c>
      <c r="S100" s="23">
        <f t="array" ref="S100">R100*(1+INDEX(BPCiObIC!$B$2:$AG$43,MATCH($A100,BPCiObIC!$A$2:$A$43,0),MATCH(S$2,BPCiObIC!$B$1:$AG$1,0)))</f>
        <v>0</v>
      </c>
      <c r="T100" s="23">
        <f t="array" ref="T100">S100*(1+INDEX(BPCiObIC!$B$2:$AG$43,MATCH($A100,BPCiObIC!$A$2:$A$43,0),MATCH(T$2,BPCiObIC!$B$1:$AG$1,0)))</f>
        <v>0</v>
      </c>
      <c r="U100" s="23">
        <f t="array" ref="U100">T100*(1+INDEX(BPCiObIC!$B$2:$AG$43,MATCH($A100,BPCiObIC!$A$2:$A$43,0),MATCH(U$2,BPCiObIC!$B$1:$AG$1,0)))</f>
        <v>0</v>
      </c>
      <c r="V100" s="23">
        <f t="array" ref="V100">U100*(1+INDEX(BPCiObIC!$B$2:$AG$43,MATCH($A100,BPCiObIC!$A$2:$A$43,0),MATCH(V$2,BPCiObIC!$B$1:$AG$1,0)))</f>
        <v>0</v>
      </c>
      <c r="W100" s="23">
        <f t="array" ref="W100">V100*(1+INDEX(BPCiObIC!$B$2:$AG$43,MATCH($A100,BPCiObIC!$A$2:$A$43,0),MATCH(W$2,BPCiObIC!$B$1:$AG$1,0)))</f>
        <v>0</v>
      </c>
      <c r="X100" s="23">
        <f t="array" ref="X100">W100*(1+INDEX(BPCiObIC!$B$2:$AG$43,MATCH($A100,BPCiObIC!$A$2:$A$43,0),MATCH(X$2,BPCiObIC!$B$1:$AG$1,0)))</f>
        <v>0</v>
      </c>
      <c r="Y100" s="23">
        <f t="array" ref="Y100">X100*(1+INDEX(BPCiObIC!$B$2:$AG$43,MATCH($A100,BPCiObIC!$A$2:$A$43,0),MATCH(Y$2,BPCiObIC!$B$1:$AG$1,0)))</f>
        <v>0</v>
      </c>
      <c r="Z100" s="23">
        <f t="array" ref="Z100">Y100*(1+INDEX(BPCiObIC!$B$2:$AG$43,MATCH($A100,BPCiObIC!$A$2:$A$43,0),MATCH(Z$2,BPCiObIC!$B$1:$AG$1,0)))</f>
        <v>0</v>
      </c>
      <c r="AA100" s="23">
        <f t="array" ref="AA100">Z100*(1+INDEX(BPCiObIC!$B$2:$AG$43,MATCH($A100,BPCiObIC!$A$2:$A$43,0),MATCH(AA$2,BPCiObIC!$B$1:$AG$1,0)))</f>
        <v>0</v>
      </c>
      <c r="AB100" s="23">
        <f t="array" ref="AB100">AA100*(1+INDEX(BPCiObIC!$B$2:$AG$43,MATCH($A100,BPCiObIC!$A$2:$A$43,0),MATCH(AB$2,BPCiObIC!$B$1:$AG$1,0)))</f>
        <v>0</v>
      </c>
      <c r="AC100" s="23">
        <f t="array" ref="AC100">AB100*(1+INDEX(BPCiObIC!$B$2:$AG$43,MATCH($A100,BPCiObIC!$A$2:$A$43,0),MATCH(AC$2,BPCiObIC!$B$1:$AG$1,0)))</f>
        <v>0</v>
      </c>
      <c r="AD100" s="23">
        <f t="array" ref="AD100">AC100*(1+INDEX(BPCiObIC!$B$2:$AG$43,MATCH($A100,BPCiObIC!$A$2:$A$43,0),MATCH(AD$2,BPCiObIC!$B$1:$AG$1,0)))</f>
        <v>0</v>
      </c>
      <c r="AE100" s="23">
        <f t="array" ref="AE100">AD100*(1+INDEX(BPCiObIC!$B$2:$AG$43,MATCH($A100,BPCiObIC!$A$2:$A$43,0),MATCH(AE$2,BPCiObIC!$B$1:$AG$1,0)))</f>
        <v>0</v>
      </c>
      <c r="AF100" s="23">
        <f t="array" ref="AF100">AE100*(1+INDEX(BPCiObIC!$B$2:$AG$43,MATCH($A100,BPCiObIC!$A$2:$A$43,0),MATCH(AF$2,BPCiObIC!$B$1:$AG$1,0)))</f>
        <v>0</v>
      </c>
      <c r="AG100" s="23">
        <f t="array" ref="AG100">AF100*(1+INDEX(BPCiObIC!$B$2:$AG$43,MATCH($A100,BPCiObIC!$A$2:$A$43,0),MATCH(AG$2,BPCiObIC!$B$1:$AG$1,0)))</f>
        <v>0</v>
      </c>
      <c r="AH100" s="23">
        <f t="array" ref="AH100">AG100*(1+INDEX(BPCiObIC!$B$2:$AG$43,MATCH($A100,BPCiObIC!$A$2:$A$43,0),MATCH(AH$2,BPCiObIC!$B$1:$AG$1,0)))</f>
        <v>0</v>
      </c>
    </row>
    <row r="101" ht="15.75" customHeight="1">
      <c r="A101" s="3" t="s">
        <v>130</v>
      </c>
      <c r="B101" s="3" t="s">
        <v>17</v>
      </c>
      <c r="C101" s="3" t="s">
        <v>131</v>
      </c>
      <c r="D101" s="36">
        <f>SUM(SUMIFS('BIFUBC Output_energy'!G:G,'BIFUBC Output_energy'!A:A,B101,'BIFUBC Output_energy'!B:B,C101),SUMIFS('BIFUBC Output_nonenergy'!E:E,'BIFUBC Output_nonenergy'!A:A,B101,'BIFUBC Output_nonenergy'!B:B,C101))</f>
        <v>0</v>
      </c>
      <c r="E101" s="23">
        <f t="array" ref="E101">D101*(1+INDEX(BPCiObIC!$B$2:$AG$43,MATCH($A101,BPCiObIC!$A$2:$A$43,0),MATCH(E$2,BPCiObIC!$B$1:$AG$1,0)))</f>
        <v>0</v>
      </c>
      <c r="F101" s="23">
        <f t="array" ref="F101">E101*(1+INDEX(BPCiObIC!$B$2:$AG$43,MATCH($A101,BPCiObIC!$A$2:$A$43,0),MATCH(F$2,BPCiObIC!$B$1:$AG$1,0)))</f>
        <v>0</v>
      </c>
      <c r="G101" s="23">
        <f t="array" ref="G101">F101*(1+INDEX(BPCiObIC!$B$2:$AG$43,MATCH($A101,BPCiObIC!$A$2:$A$43,0),MATCH(G$2,BPCiObIC!$B$1:$AG$1,0)))</f>
        <v>0</v>
      </c>
      <c r="H101" s="23">
        <f t="array" ref="H101">G101*(1+INDEX(BPCiObIC!$B$2:$AG$43,MATCH($A101,BPCiObIC!$A$2:$A$43,0),MATCH(H$2,BPCiObIC!$B$1:$AG$1,0)))</f>
        <v>0</v>
      </c>
      <c r="I101" s="23">
        <f t="array" ref="I101">H101*(1+INDEX(BPCiObIC!$B$2:$AG$43,MATCH($A101,BPCiObIC!$A$2:$A$43,0),MATCH(I$2,BPCiObIC!$B$1:$AG$1,0)))</f>
        <v>0</v>
      </c>
      <c r="J101" s="23">
        <f t="array" ref="J101">I101*(1+INDEX(BPCiObIC!$B$2:$AG$43,MATCH($A101,BPCiObIC!$A$2:$A$43,0),MATCH(J$2,BPCiObIC!$B$1:$AG$1,0)))</f>
        <v>0</v>
      </c>
      <c r="K101" s="23">
        <f t="array" ref="K101">J101*(1+INDEX(BPCiObIC!$B$2:$AG$43,MATCH($A101,BPCiObIC!$A$2:$A$43,0),MATCH(K$2,BPCiObIC!$B$1:$AG$1,0)))</f>
        <v>0</v>
      </c>
      <c r="L101" s="23">
        <f t="array" ref="L101">K101*(1+INDEX(BPCiObIC!$B$2:$AG$43,MATCH($A101,BPCiObIC!$A$2:$A$43,0),MATCH(L$2,BPCiObIC!$B$1:$AG$1,0)))</f>
        <v>0</v>
      </c>
      <c r="M101" s="23">
        <f t="array" ref="M101">L101*(1+INDEX(BPCiObIC!$B$2:$AG$43,MATCH($A101,BPCiObIC!$A$2:$A$43,0),MATCH(M$2,BPCiObIC!$B$1:$AG$1,0)))</f>
        <v>0</v>
      </c>
      <c r="N101" s="23">
        <f t="array" ref="N101">M101*(1+INDEX(BPCiObIC!$B$2:$AG$43,MATCH($A101,BPCiObIC!$A$2:$A$43,0),MATCH(N$2,BPCiObIC!$B$1:$AG$1,0)))</f>
        <v>0</v>
      </c>
      <c r="O101" s="23">
        <f t="array" ref="O101">N101*(1+INDEX(BPCiObIC!$B$2:$AG$43,MATCH($A101,BPCiObIC!$A$2:$A$43,0),MATCH(O$2,BPCiObIC!$B$1:$AG$1,0)))</f>
        <v>0</v>
      </c>
      <c r="P101" s="23">
        <f t="array" ref="P101">O101*(1+INDEX(BPCiObIC!$B$2:$AG$43,MATCH($A101,BPCiObIC!$A$2:$A$43,0),MATCH(P$2,BPCiObIC!$B$1:$AG$1,0)))</f>
        <v>0</v>
      </c>
      <c r="Q101" s="23">
        <f t="array" ref="Q101">P101*(1+INDEX(BPCiObIC!$B$2:$AG$43,MATCH($A101,BPCiObIC!$A$2:$A$43,0),MATCH(Q$2,BPCiObIC!$B$1:$AG$1,0)))</f>
        <v>0</v>
      </c>
      <c r="R101" s="23">
        <f t="array" ref="R101">Q101*(1+INDEX(BPCiObIC!$B$2:$AG$43,MATCH($A101,BPCiObIC!$A$2:$A$43,0),MATCH(R$2,BPCiObIC!$B$1:$AG$1,0)))</f>
        <v>0</v>
      </c>
      <c r="S101" s="23">
        <f t="array" ref="S101">R101*(1+INDEX(BPCiObIC!$B$2:$AG$43,MATCH($A101,BPCiObIC!$A$2:$A$43,0),MATCH(S$2,BPCiObIC!$B$1:$AG$1,0)))</f>
        <v>0</v>
      </c>
      <c r="T101" s="23">
        <f t="array" ref="T101">S101*(1+INDEX(BPCiObIC!$B$2:$AG$43,MATCH($A101,BPCiObIC!$A$2:$A$43,0),MATCH(T$2,BPCiObIC!$B$1:$AG$1,0)))</f>
        <v>0</v>
      </c>
      <c r="U101" s="23">
        <f t="array" ref="U101">T101*(1+INDEX(BPCiObIC!$B$2:$AG$43,MATCH($A101,BPCiObIC!$A$2:$A$43,0),MATCH(U$2,BPCiObIC!$B$1:$AG$1,0)))</f>
        <v>0</v>
      </c>
      <c r="V101" s="23">
        <f t="array" ref="V101">U101*(1+INDEX(BPCiObIC!$B$2:$AG$43,MATCH($A101,BPCiObIC!$A$2:$A$43,0),MATCH(V$2,BPCiObIC!$B$1:$AG$1,0)))</f>
        <v>0</v>
      </c>
      <c r="W101" s="23">
        <f t="array" ref="W101">V101*(1+INDEX(BPCiObIC!$B$2:$AG$43,MATCH($A101,BPCiObIC!$A$2:$A$43,0),MATCH(W$2,BPCiObIC!$B$1:$AG$1,0)))</f>
        <v>0</v>
      </c>
      <c r="X101" s="23">
        <f t="array" ref="X101">W101*(1+INDEX(BPCiObIC!$B$2:$AG$43,MATCH($A101,BPCiObIC!$A$2:$A$43,0),MATCH(X$2,BPCiObIC!$B$1:$AG$1,0)))</f>
        <v>0</v>
      </c>
      <c r="Y101" s="23">
        <f t="array" ref="Y101">X101*(1+INDEX(BPCiObIC!$B$2:$AG$43,MATCH($A101,BPCiObIC!$A$2:$A$43,0),MATCH(Y$2,BPCiObIC!$B$1:$AG$1,0)))</f>
        <v>0</v>
      </c>
      <c r="Z101" s="23">
        <f t="array" ref="Z101">Y101*(1+INDEX(BPCiObIC!$B$2:$AG$43,MATCH($A101,BPCiObIC!$A$2:$A$43,0),MATCH(Z$2,BPCiObIC!$B$1:$AG$1,0)))</f>
        <v>0</v>
      </c>
      <c r="AA101" s="23">
        <f t="array" ref="AA101">Z101*(1+INDEX(BPCiObIC!$B$2:$AG$43,MATCH($A101,BPCiObIC!$A$2:$A$43,0),MATCH(AA$2,BPCiObIC!$B$1:$AG$1,0)))</f>
        <v>0</v>
      </c>
      <c r="AB101" s="23">
        <f t="array" ref="AB101">AA101*(1+INDEX(BPCiObIC!$B$2:$AG$43,MATCH($A101,BPCiObIC!$A$2:$A$43,0),MATCH(AB$2,BPCiObIC!$B$1:$AG$1,0)))</f>
        <v>0</v>
      </c>
      <c r="AC101" s="23">
        <f t="array" ref="AC101">AB101*(1+INDEX(BPCiObIC!$B$2:$AG$43,MATCH($A101,BPCiObIC!$A$2:$A$43,0),MATCH(AC$2,BPCiObIC!$B$1:$AG$1,0)))</f>
        <v>0</v>
      </c>
      <c r="AD101" s="23">
        <f t="array" ref="AD101">AC101*(1+INDEX(BPCiObIC!$B$2:$AG$43,MATCH($A101,BPCiObIC!$A$2:$A$43,0),MATCH(AD$2,BPCiObIC!$B$1:$AG$1,0)))</f>
        <v>0</v>
      </c>
      <c r="AE101" s="23">
        <f t="array" ref="AE101">AD101*(1+INDEX(BPCiObIC!$B$2:$AG$43,MATCH($A101,BPCiObIC!$A$2:$A$43,0),MATCH(AE$2,BPCiObIC!$B$1:$AG$1,0)))</f>
        <v>0</v>
      </c>
      <c r="AF101" s="23">
        <f t="array" ref="AF101">AE101*(1+INDEX(BPCiObIC!$B$2:$AG$43,MATCH($A101,BPCiObIC!$A$2:$A$43,0),MATCH(AF$2,BPCiObIC!$B$1:$AG$1,0)))</f>
        <v>0</v>
      </c>
      <c r="AG101" s="23">
        <f t="array" ref="AG101">AF101*(1+INDEX(BPCiObIC!$B$2:$AG$43,MATCH($A101,BPCiObIC!$A$2:$A$43,0),MATCH(AG$2,BPCiObIC!$B$1:$AG$1,0)))</f>
        <v>0</v>
      </c>
      <c r="AH101" s="23">
        <f t="array" ref="AH101">AG101*(1+INDEX(BPCiObIC!$B$2:$AG$43,MATCH($A101,BPCiObIC!$A$2:$A$43,0),MATCH(AH$2,BPCiObIC!$B$1:$AG$1,0)))</f>
        <v>0</v>
      </c>
    </row>
    <row r="102" ht="15.75" customHeight="1">
      <c r="A102" s="31" t="s">
        <v>132</v>
      </c>
      <c r="B102" s="31" t="s">
        <v>17</v>
      </c>
      <c r="C102" s="31" t="s">
        <v>80</v>
      </c>
      <c r="D102" s="37">
        <f>SUM(SUMIFS('BIFUBC Output_energy'!G:G,'BIFUBC Output_energy'!A:A,B102,'BIFUBC Output_energy'!B:B,C102),SUMIFS('BIFUBC Output_nonenergy'!E:E,'BIFUBC Output_nonenergy'!A:A,B102,'BIFUBC Output_nonenergy'!B:B,C102))</f>
        <v>0</v>
      </c>
      <c r="E102" s="38">
        <f t="array" ref="E102">D102*(1+INDEX(BPCiObIC!$B$2:$AG$43,MATCH($A102,BPCiObIC!$A$2:$A$43,0),MATCH(E$2,BPCiObIC!$B$1:$AG$1,0)))</f>
        <v>0</v>
      </c>
      <c r="F102" s="38">
        <f t="array" ref="F102">E102*(1+INDEX(BPCiObIC!$B$2:$AG$43,MATCH($A102,BPCiObIC!$A$2:$A$43,0),MATCH(F$2,BPCiObIC!$B$1:$AG$1,0)))</f>
        <v>0</v>
      </c>
      <c r="G102" s="38">
        <f t="array" ref="G102">F102*(1+INDEX(BPCiObIC!$B$2:$AG$43,MATCH($A102,BPCiObIC!$A$2:$A$43,0),MATCH(G$2,BPCiObIC!$B$1:$AG$1,0)))</f>
        <v>0</v>
      </c>
      <c r="H102" s="38">
        <f t="array" ref="H102">G102*(1+INDEX(BPCiObIC!$B$2:$AG$43,MATCH($A102,BPCiObIC!$A$2:$A$43,0),MATCH(H$2,BPCiObIC!$B$1:$AG$1,0)))</f>
        <v>0</v>
      </c>
      <c r="I102" s="38">
        <f t="array" ref="I102">H102*(1+INDEX(BPCiObIC!$B$2:$AG$43,MATCH($A102,BPCiObIC!$A$2:$A$43,0),MATCH(I$2,BPCiObIC!$B$1:$AG$1,0)))</f>
        <v>0</v>
      </c>
      <c r="J102" s="38">
        <f t="array" ref="J102">I102*(1+INDEX(BPCiObIC!$B$2:$AG$43,MATCH($A102,BPCiObIC!$A$2:$A$43,0),MATCH(J$2,BPCiObIC!$B$1:$AG$1,0)))</f>
        <v>0</v>
      </c>
      <c r="K102" s="38">
        <f t="array" ref="K102">J102*(1+INDEX(BPCiObIC!$B$2:$AG$43,MATCH($A102,BPCiObIC!$A$2:$A$43,0),MATCH(K$2,BPCiObIC!$B$1:$AG$1,0)))</f>
        <v>0</v>
      </c>
      <c r="L102" s="38">
        <f t="array" ref="L102">K102*(1+INDEX(BPCiObIC!$B$2:$AG$43,MATCH($A102,BPCiObIC!$A$2:$A$43,0),MATCH(L$2,BPCiObIC!$B$1:$AG$1,0)))</f>
        <v>0</v>
      </c>
      <c r="M102" s="38">
        <f t="array" ref="M102">L102*(1+INDEX(BPCiObIC!$B$2:$AG$43,MATCH($A102,BPCiObIC!$A$2:$A$43,0),MATCH(M$2,BPCiObIC!$B$1:$AG$1,0)))</f>
        <v>0</v>
      </c>
      <c r="N102" s="38">
        <f t="array" ref="N102">M102*(1+INDEX(BPCiObIC!$B$2:$AG$43,MATCH($A102,BPCiObIC!$A$2:$A$43,0),MATCH(N$2,BPCiObIC!$B$1:$AG$1,0)))</f>
        <v>0</v>
      </c>
      <c r="O102" s="38">
        <f t="array" ref="O102">N102*(1+INDEX(BPCiObIC!$B$2:$AG$43,MATCH($A102,BPCiObIC!$A$2:$A$43,0),MATCH(O$2,BPCiObIC!$B$1:$AG$1,0)))</f>
        <v>0</v>
      </c>
      <c r="P102" s="38">
        <f t="array" ref="P102">O102*(1+INDEX(BPCiObIC!$B$2:$AG$43,MATCH($A102,BPCiObIC!$A$2:$A$43,0),MATCH(P$2,BPCiObIC!$B$1:$AG$1,0)))</f>
        <v>0</v>
      </c>
      <c r="Q102" s="38">
        <f t="array" ref="Q102">P102*(1+INDEX(BPCiObIC!$B$2:$AG$43,MATCH($A102,BPCiObIC!$A$2:$A$43,0),MATCH(Q$2,BPCiObIC!$B$1:$AG$1,0)))</f>
        <v>0</v>
      </c>
      <c r="R102" s="38">
        <f t="array" ref="R102">Q102*(1+INDEX(BPCiObIC!$B$2:$AG$43,MATCH($A102,BPCiObIC!$A$2:$A$43,0),MATCH(R$2,BPCiObIC!$B$1:$AG$1,0)))</f>
        <v>0</v>
      </c>
      <c r="S102" s="38">
        <f t="array" ref="S102">R102*(1+INDEX(BPCiObIC!$B$2:$AG$43,MATCH($A102,BPCiObIC!$A$2:$A$43,0),MATCH(S$2,BPCiObIC!$B$1:$AG$1,0)))</f>
        <v>0</v>
      </c>
      <c r="T102" s="38">
        <f t="array" ref="T102">S102*(1+INDEX(BPCiObIC!$B$2:$AG$43,MATCH($A102,BPCiObIC!$A$2:$A$43,0),MATCH(T$2,BPCiObIC!$B$1:$AG$1,0)))</f>
        <v>0</v>
      </c>
      <c r="U102" s="38">
        <f t="array" ref="U102">T102*(1+INDEX(BPCiObIC!$B$2:$AG$43,MATCH($A102,BPCiObIC!$A$2:$A$43,0),MATCH(U$2,BPCiObIC!$B$1:$AG$1,0)))</f>
        <v>0</v>
      </c>
      <c r="V102" s="38">
        <f t="array" ref="V102">U102*(1+INDEX(BPCiObIC!$B$2:$AG$43,MATCH($A102,BPCiObIC!$A$2:$A$43,0),MATCH(V$2,BPCiObIC!$B$1:$AG$1,0)))</f>
        <v>0</v>
      </c>
      <c r="W102" s="38">
        <f t="array" ref="W102">V102*(1+INDEX(BPCiObIC!$B$2:$AG$43,MATCH($A102,BPCiObIC!$A$2:$A$43,0),MATCH(W$2,BPCiObIC!$B$1:$AG$1,0)))</f>
        <v>0</v>
      </c>
      <c r="X102" s="38">
        <f t="array" ref="X102">W102*(1+INDEX(BPCiObIC!$B$2:$AG$43,MATCH($A102,BPCiObIC!$A$2:$A$43,0),MATCH(X$2,BPCiObIC!$B$1:$AG$1,0)))</f>
        <v>0</v>
      </c>
      <c r="Y102" s="38">
        <f t="array" ref="Y102">X102*(1+INDEX(BPCiObIC!$B$2:$AG$43,MATCH($A102,BPCiObIC!$A$2:$A$43,0),MATCH(Y$2,BPCiObIC!$B$1:$AG$1,0)))</f>
        <v>0</v>
      </c>
      <c r="Z102" s="38">
        <f t="array" ref="Z102">Y102*(1+INDEX(BPCiObIC!$B$2:$AG$43,MATCH($A102,BPCiObIC!$A$2:$A$43,0),MATCH(Z$2,BPCiObIC!$B$1:$AG$1,0)))</f>
        <v>0</v>
      </c>
      <c r="AA102" s="38">
        <f t="array" ref="AA102">Z102*(1+INDEX(BPCiObIC!$B$2:$AG$43,MATCH($A102,BPCiObIC!$A$2:$A$43,0),MATCH(AA$2,BPCiObIC!$B$1:$AG$1,0)))</f>
        <v>0</v>
      </c>
      <c r="AB102" s="38">
        <f t="array" ref="AB102">AA102*(1+INDEX(BPCiObIC!$B$2:$AG$43,MATCH($A102,BPCiObIC!$A$2:$A$43,0),MATCH(AB$2,BPCiObIC!$B$1:$AG$1,0)))</f>
        <v>0</v>
      </c>
      <c r="AC102" s="38">
        <f t="array" ref="AC102">AB102*(1+INDEX(BPCiObIC!$B$2:$AG$43,MATCH($A102,BPCiObIC!$A$2:$A$43,0),MATCH(AC$2,BPCiObIC!$B$1:$AG$1,0)))</f>
        <v>0</v>
      </c>
      <c r="AD102" s="38">
        <f t="array" ref="AD102">AC102*(1+INDEX(BPCiObIC!$B$2:$AG$43,MATCH($A102,BPCiObIC!$A$2:$A$43,0),MATCH(AD$2,BPCiObIC!$B$1:$AG$1,0)))</f>
        <v>0</v>
      </c>
      <c r="AE102" s="38">
        <f t="array" ref="AE102">AD102*(1+INDEX(BPCiObIC!$B$2:$AG$43,MATCH($A102,BPCiObIC!$A$2:$A$43,0),MATCH(AE$2,BPCiObIC!$B$1:$AG$1,0)))</f>
        <v>0</v>
      </c>
      <c r="AF102" s="38">
        <f t="array" ref="AF102">AE102*(1+INDEX(BPCiObIC!$B$2:$AG$43,MATCH($A102,BPCiObIC!$A$2:$A$43,0),MATCH(AF$2,BPCiObIC!$B$1:$AG$1,0)))</f>
        <v>0</v>
      </c>
      <c r="AG102" s="38">
        <f t="array" ref="AG102">AF102*(1+INDEX(BPCiObIC!$B$2:$AG$43,MATCH($A102,BPCiObIC!$A$2:$A$43,0),MATCH(AG$2,BPCiObIC!$B$1:$AG$1,0)))</f>
        <v>0</v>
      </c>
      <c r="AH102" s="38">
        <f t="array" ref="AH102">AG102*(1+INDEX(BPCiObIC!$B$2:$AG$43,MATCH($A102,BPCiObIC!$A$2:$A$43,0),MATCH(AH$2,BPCiObIC!$B$1:$AG$1,0)))</f>
        <v>0</v>
      </c>
    </row>
    <row r="103" ht="15.75" customHeight="1">
      <c r="A103" s="30" t="s">
        <v>93</v>
      </c>
      <c r="B103" s="30" t="s">
        <v>88</v>
      </c>
      <c r="C103" s="30" t="s">
        <v>94</v>
      </c>
      <c r="D103" s="39">
        <f>SUM(SUMIFS('BIFUBC Output_energy'!G:G,'BIFUBC Output_energy'!A:A,B103,'BIFUBC Output_energy'!B:B,C103),SUMIFS('BIFUBC Output_nonenergy'!E:E,'BIFUBC Output_nonenergy'!A:A,B103,'BIFUBC Output_nonenergy'!B:B,C103))</f>
        <v>29405590144000</v>
      </c>
      <c r="E103" s="40">
        <f t="array" ref="E103">D103*(1+INDEX(BPCiObIC!$B$2:$AG$43,MATCH($A103,BPCiObIC!$A$2:$A$43,0),MATCH(E$2,BPCiObIC!$B$1:$AG$1,0)))</f>
        <v>30709113157041</v>
      </c>
      <c r="F103" s="40">
        <f t="array" ref="F103">E103*(1+INDEX(BPCiObIC!$B$2:$AG$43,MATCH($A103,BPCiObIC!$A$2:$A$43,0),MATCH(F$2,BPCiObIC!$B$1:$AG$1,0)))</f>
        <v>32012636170081</v>
      </c>
      <c r="G103" s="40">
        <f t="array" ref="G103">F103*(1+INDEX(BPCiObIC!$B$2:$AG$43,MATCH($A103,BPCiObIC!$A$2:$A$43,0),MATCH(G$2,BPCiObIC!$B$1:$AG$1,0)))</f>
        <v>33316159183122</v>
      </c>
      <c r="H103" s="40">
        <f t="array" ref="H103">G103*(1+INDEX(BPCiObIC!$B$2:$AG$43,MATCH($A103,BPCiObIC!$A$2:$A$43,0),MATCH(H$2,BPCiObIC!$B$1:$AG$1,0)))</f>
        <v>34619682196163</v>
      </c>
      <c r="I103" s="40">
        <f t="array" ref="I103">H103*(1+INDEX(BPCiObIC!$B$2:$AG$43,MATCH($A103,BPCiObIC!$A$2:$A$43,0),MATCH(I$2,BPCiObIC!$B$1:$AG$1,0)))</f>
        <v>35923205209203</v>
      </c>
      <c r="J103" s="40">
        <f t="array" ref="J103">I103*(1+INDEX(BPCiObIC!$B$2:$AG$43,MATCH($A103,BPCiObIC!$A$2:$A$43,0),MATCH(J$2,BPCiObIC!$B$1:$AG$1,0)))</f>
        <v>37226728222244</v>
      </c>
      <c r="K103" s="40">
        <f t="array" ref="K103">J103*(1+INDEX(BPCiObIC!$B$2:$AG$43,MATCH($A103,BPCiObIC!$A$2:$A$43,0),MATCH(K$2,BPCiObIC!$B$1:$AG$1,0)))</f>
        <v>38530251235284</v>
      </c>
      <c r="L103" s="40">
        <f t="array" ref="L103">K103*(1+INDEX(BPCiObIC!$B$2:$AG$43,MATCH($A103,BPCiObIC!$A$2:$A$43,0),MATCH(L$2,BPCiObIC!$B$1:$AG$1,0)))</f>
        <v>39833774248325</v>
      </c>
      <c r="M103" s="40">
        <f t="array" ref="M103">L103*(1+INDEX(BPCiObIC!$B$2:$AG$43,MATCH($A103,BPCiObIC!$A$2:$A$43,0),MATCH(M$2,BPCiObIC!$B$1:$AG$1,0)))</f>
        <v>41137297261366</v>
      </c>
      <c r="N103" s="40">
        <f t="array" ref="N103">M103*(1+INDEX(BPCiObIC!$B$2:$AG$43,MATCH($A103,BPCiObIC!$A$2:$A$43,0),MATCH(N$2,BPCiObIC!$B$1:$AG$1,0)))</f>
        <v>42440820274406</v>
      </c>
      <c r="O103" s="40">
        <f t="array" ref="O103">N103*(1+INDEX(BPCiObIC!$B$2:$AG$43,MATCH($A103,BPCiObIC!$A$2:$A$43,0),MATCH(O$2,BPCiObIC!$B$1:$AG$1,0)))</f>
        <v>43744343287447</v>
      </c>
      <c r="P103" s="40">
        <f t="array" ref="P103">O103*(1+INDEX(BPCiObIC!$B$2:$AG$43,MATCH($A103,BPCiObIC!$A$2:$A$43,0),MATCH(P$2,BPCiObIC!$B$1:$AG$1,0)))</f>
        <v>45047866300487</v>
      </c>
      <c r="Q103" s="40">
        <f t="array" ref="Q103">P103*(1+INDEX(BPCiObIC!$B$2:$AG$43,MATCH($A103,BPCiObIC!$A$2:$A$43,0),MATCH(Q$2,BPCiObIC!$B$1:$AG$1,0)))</f>
        <v>46351389313528</v>
      </c>
      <c r="R103" s="40">
        <f t="array" ref="R103">Q103*(1+INDEX(BPCiObIC!$B$2:$AG$43,MATCH($A103,BPCiObIC!$A$2:$A$43,0),MATCH(R$2,BPCiObIC!$B$1:$AG$1,0)))</f>
        <v>47654912326568</v>
      </c>
      <c r="S103" s="40">
        <f t="array" ref="S103">R103*(1+INDEX(BPCiObIC!$B$2:$AG$43,MATCH($A103,BPCiObIC!$A$2:$A$43,0),MATCH(S$2,BPCiObIC!$B$1:$AG$1,0)))</f>
        <v>48958435339609</v>
      </c>
      <c r="T103" s="40">
        <f t="array" ref="T103">S103*(1+INDEX(BPCiObIC!$B$2:$AG$43,MATCH($A103,BPCiObIC!$A$2:$A$43,0),MATCH(T$2,BPCiObIC!$B$1:$AG$1,0)))</f>
        <v>50261958352650</v>
      </c>
      <c r="U103" s="40">
        <f t="array" ref="U103">T103*(1+INDEX(BPCiObIC!$B$2:$AG$43,MATCH($A103,BPCiObIC!$A$2:$A$43,0),MATCH(U$2,BPCiObIC!$B$1:$AG$1,0)))</f>
        <v>51565481365690</v>
      </c>
      <c r="V103" s="40">
        <f t="array" ref="V103">U103*(1+INDEX(BPCiObIC!$B$2:$AG$43,MATCH($A103,BPCiObIC!$A$2:$A$43,0),MATCH(V$2,BPCiObIC!$B$1:$AG$1,0)))</f>
        <v>52869004378731</v>
      </c>
      <c r="W103" s="40">
        <f t="array" ref="W103">V103*(1+INDEX(BPCiObIC!$B$2:$AG$43,MATCH($A103,BPCiObIC!$A$2:$A$43,0),MATCH(W$2,BPCiObIC!$B$1:$AG$1,0)))</f>
        <v>54172527391772</v>
      </c>
      <c r="X103" s="40">
        <f t="array" ref="X103">W103*(1+INDEX(BPCiObIC!$B$2:$AG$43,MATCH($A103,BPCiObIC!$A$2:$A$43,0),MATCH(X$2,BPCiObIC!$B$1:$AG$1,0)))</f>
        <v>55476050404812</v>
      </c>
      <c r="Y103" s="40">
        <f t="array" ref="Y103">X103*(1+INDEX(BPCiObIC!$B$2:$AG$43,MATCH($A103,BPCiObIC!$A$2:$A$43,0),MATCH(Y$2,BPCiObIC!$B$1:$AG$1,0)))</f>
        <v>56779573417853</v>
      </c>
      <c r="Z103" s="40">
        <f t="array" ref="Z103">Y103*(1+INDEX(BPCiObIC!$B$2:$AG$43,MATCH($A103,BPCiObIC!$A$2:$A$43,0),MATCH(Z$2,BPCiObIC!$B$1:$AG$1,0)))</f>
        <v>58083096430893</v>
      </c>
      <c r="AA103" s="40">
        <f t="array" ref="AA103">Z103*(1+INDEX(BPCiObIC!$B$2:$AG$43,MATCH($A103,BPCiObIC!$A$2:$A$43,0),MATCH(AA$2,BPCiObIC!$B$1:$AG$1,0)))</f>
        <v>59386619443934</v>
      </c>
      <c r="AB103" s="40">
        <f t="array" ref="AB103">AA103*(1+INDEX(BPCiObIC!$B$2:$AG$43,MATCH($A103,BPCiObIC!$A$2:$A$43,0),MATCH(AB$2,BPCiObIC!$B$1:$AG$1,0)))</f>
        <v>60690142456974</v>
      </c>
      <c r="AC103" s="40">
        <f t="array" ref="AC103">AB103*(1+INDEX(BPCiObIC!$B$2:$AG$43,MATCH($A103,BPCiObIC!$A$2:$A$43,0),MATCH(AC$2,BPCiObIC!$B$1:$AG$1,0)))</f>
        <v>61993665470015</v>
      </c>
      <c r="AD103" s="40">
        <f t="array" ref="AD103">AC103*(1+INDEX(BPCiObIC!$B$2:$AG$43,MATCH($A103,BPCiObIC!$A$2:$A$43,0),MATCH(AD$2,BPCiObIC!$B$1:$AG$1,0)))</f>
        <v>63297188483055</v>
      </c>
      <c r="AE103" s="40">
        <f t="array" ref="AE103">AD103*(1+INDEX(BPCiObIC!$B$2:$AG$43,MATCH($A103,BPCiObIC!$A$2:$A$43,0),MATCH(AE$2,BPCiObIC!$B$1:$AG$1,0)))</f>
        <v>64600711496096</v>
      </c>
      <c r="AF103" s="40">
        <f t="array" ref="AF103">AE103*(1+INDEX(BPCiObIC!$B$2:$AG$43,MATCH($A103,BPCiObIC!$A$2:$A$43,0),MATCH(AF$2,BPCiObIC!$B$1:$AG$1,0)))</f>
        <v>65904234509137</v>
      </c>
      <c r="AG103" s="40">
        <f t="array" ref="AG103">AF103*(1+INDEX(BPCiObIC!$B$2:$AG$43,MATCH($A103,BPCiObIC!$A$2:$A$43,0),MATCH(AG$2,BPCiObIC!$B$1:$AG$1,0)))</f>
        <v>67207757522177</v>
      </c>
      <c r="AH103" s="40">
        <f t="array" ref="AH103">AG103*(1+INDEX(BPCiObIC!$B$2:$AG$43,MATCH($A103,BPCiObIC!$A$2:$A$43,0),MATCH(AH$2,BPCiObIC!$B$1:$AG$1,0)))</f>
        <v>68511280535218</v>
      </c>
    </row>
    <row r="104" ht="15.75" customHeight="1">
      <c r="A104" s="3" t="s">
        <v>95</v>
      </c>
      <c r="B104" s="3" t="s">
        <v>88</v>
      </c>
      <c r="C104" s="3" t="s">
        <v>79</v>
      </c>
      <c r="D104" s="36">
        <f>SUM(SUMIFS('BIFUBC Output_energy'!G:G,'BIFUBC Output_energy'!A:A,B104,'BIFUBC Output_energy'!B:B,C104),SUMIFS('BIFUBC Output_nonenergy'!E:E,'BIFUBC Output_nonenergy'!A:A,B104,'BIFUBC Output_nonenergy'!B:B,C104))</f>
        <v>0</v>
      </c>
      <c r="E104" s="23">
        <f t="array" ref="E104">D104*(1+INDEX(BPCiObIC!$B$2:$AG$43,MATCH($A104,BPCiObIC!$A$2:$A$43,0),MATCH(E$2,BPCiObIC!$B$1:$AG$1,0)))</f>
        <v>0</v>
      </c>
      <c r="F104" s="23">
        <f t="array" ref="F104">E104*(1+INDEX(BPCiObIC!$B$2:$AG$43,MATCH($A104,BPCiObIC!$A$2:$A$43,0),MATCH(F$2,BPCiObIC!$B$1:$AG$1,0)))</f>
        <v>0</v>
      </c>
      <c r="G104" s="23">
        <f t="array" ref="G104">F104*(1+INDEX(BPCiObIC!$B$2:$AG$43,MATCH($A104,BPCiObIC!$A$2:$A$43,0),MATCH(G$2,BPCiObIC!$B$1:$AG$1,0)))</f>
        <v>0</v>
      </c>
      <c r="H104" s="23">
        <f t="array" ref="H104">G104*(1+INDEX(BPCiObIC!$B$2:$AG$43,MATCH($A104,BPCiObIC!$A$2:$A$43,0),MATCH(H$2,BPCiObIC!$B$1:$AG$1,0)))</f>
        <v>0</v>
      </c>
      <c r="I104" s="23">
        <f t="array" ref="I104">H104*(1+INDEX(BPCiObIC!$B$2:$AG$43,MATCH($A104,BPCiObIC!$A$2:$A$43,0),MATCH(I$2,BPCiObIC!$B$1:$AG$1,0)))</f>
        <v>0</v>
      </c>
      <c r="J104" s="23">
        <f t="array" ref="J104">I104*(1+INDEX(BPCiObIC!$B$2:$AG$43,MATCH($A104,BPCiObIC!$A$2:$A$43,0),MATCH(J$2,BPCiObIC!$B$1:$AG$1,0)))</f>
        <v>0</v>
      </c>
      <c r="K104" s="23">
        <f t="array" ref="K104">J104*(1+INDEX(BPCiObIC!$B$2:$AG$43,MATCH($A104,BPCiObIC!$A$2:$A$43,0),MATCH(K$2,BPCiObIC!$B$1:$AG$1,0)))</f>
        <v>0</v>
      </c>
      <c r="L104" s="23">
        <f t="array" ref="L104">K104*(1+INDEX(BPCiObIC!$B$2:$AG$43,MATCH($A104,BPCiObIC!$A$2:$A$43,0),MATCH(L$2,BPCiObIC!$B$1:$AG$1,0)))</f>
        <v>0</v>
      </c>
      <c r="M104" s="23">
        <f t="array" ref="M104">L104*(1+INDEX(BPCiObIC!$B$2:$AG$43,MATCH($A104,BPCiObIC!$A$2:$A$43,0),MATCH(M$2,BPCiObIC!$B$1:$AG$1,0)))</f>
        <v>0</v>
      </c>
      <c r="N104" s="23">
        <f t="array" ref="N104">M104*(1+INDEX(BPCiObIC!$B$2:$AG$43,MATCH($A104,BPCiObIC!$A$2:$A$43,0),MATCH(N$2,BPCiObIC!$B$1:$AG$1,0)))</f>
        <v>0</v>
      </c>
      <c r="O104" s="23">
        <f t="array" ref="O104">N104*(1+INDEX(BPCiObIC!$B$2:$AG$43,MATCH($A104,BPCiObIC!$A$2:$A$43,0),MATCH(O$2,BPCiObIC!$B$1:$AG$1,0)))</f>
        <v>0</v>
      </c>
      <c r="P104" s="23">
        <f t="array" ref="P104">O104*(1+INDEX(BPCiObIC!$B$2:$AG$43,MATCH($A104,BPCiObIC!$A$2:$A$43,0),MATCH(P$2,BPCiObIC!$B$1:$AG$1,0)))</f>
        <v>0</v>
      </c>
      <c r="Q104" s="23">
        <f t="array" ref="Q104">P104*(1+INDEX(BPCiObIC!$B$2:$AG$43,MATCH($A104,BPCiObIC!$A$2:$A$43,0),MATCH(Q$2,BPCiObIC!$B$1:$AG$1,0)))</f>
        <v>0</v>
      </c>
      <c r="R104" s="23">
        <f t="array" ref="R104">Q104*(1+INDEX(BPCiObIC!$B$2:$AG$43,MATCH($A104,BPCiObIC!$A$2:$A$43,0),MATCH(R$2,BPCiObIC!$B$1:$AG$1,0)))</f>
        <v>0</v>
      </c>
      <c r="S104" s="23">
        <f t="array" ref="S104">R104*(1+INDEX(BPCiObIC!$B$2:$AG$43,MATCH($A104,BPCiObIC!$A$2:$A$43,0),MATCH(S$2,BPCiObIC!$B$1:$AG$1,0)))</f>
        <v>0</v>
      </c>
      <c r="T104" s="23">
        <f t="array" ref="T104">S104*(1+INDEX(BPCiObIC!$B$2:$AG$43,MATCH($A104,BPCiObIC!$A$2:$A$43,0),MATCH(T$2,BPCiObIC!$B$1:$AG$1,0)))</f>
        <v>0</v>
      </c>
      <c r="U104" s="23">
        <f t="array" ref="U104">T104*(1+INDEX(BPCiObIC!$B$2:$AG$43,MATCH($A104,BPCiObIC!$A$2:$A$43,0),MATCH(U$2,BPCiObIC!$B$1:$AG$1,0)))</f>
        <v>0</v>
      </c>
      <c r="V104" s="23">
        <f t="array" ref="V104">U104*(1+INDEX(BPCiObIC!$B$2:$AG$43,MATCH($A104,BPCiObIC!$A$2:$A$43,0),MATCH(V$2,BPCiObIC!$B$1:$AG$1,0)))</f>
        <v>0</v>
      </c>
      <c r="W104" s="23">
        <f t="array" ref="W104">V104*(1+INDEX(BPCiObIC!$B$2:$AG$43,MATCH($A104,BPCiObIC!$A$2:$A$43,0),MATCH(W$2,BPCiObIC!$B$1:$AG$1,0)))</f>
        <v>0</v>
      </c>
      <c r="X104" s="23">
        <f t="array" ref="X104">W104*(1+INDEX(BPCiObIC!$B$2:$AG$43,MATCH($A104,BPCiObIC!$A$2:$A$43,0),MATCH(X$2,BPCiObIC!$B$1:$AG$1,0)))</f>
        <v>0</v>
      </c>
      <c r="Y104" s="23">
        <f t="array" ref="Y104">X104*(1+INDEX(BPCiObIC!$B$2:$AG$43,MATCH($A104,BPCiObIC!$A$2:$A$43,0),MATCH(Y$2,BPCiObIC!$B$1:$AG$1,0)))</f>
        <v>0</v>
      </c>
      <c r="Z104" s="23">
        <f t="array" ref="Z104">Y104*(1+INDEX(BPCiObIC!$B$2:$AG$43,MATCH($A104,BPCiObIC!$A$2:$A$43,0),MATCH(Z$2,BPCiObIC!$B$1:$AG$1,0)))</f>
        <v>0</v>
      </c>
      <c r="AA104" s="23">
        <f t="array" ref="AA104">Z104*(1+INDEX(BPCiObIC!$B$2:$AG$43,MATCH($A104,BPCiObIC!$A$2:$A$43,0),MATCH(AA$2,BPCiObIC!$B$1:$AG$1,0)))</f>
        <v>0</v>
      </c>
      <c r="AB104" s="23">
        <f t="array" ref="AB104">AA104*(1+INDEX(BPCiObIC!$B$2:$AG$43,MATCH($A104,BPCiObIC!$A$2:$A$43,0),MATCH(AB$2,BPCiObIC!$B$1:$AG$1,0)))</f>
        <v>0</v>
      </c>
      <c r="AC104" s="23">
        <f t="array" ref="AC104">AB104*(1+INDEX(BPCiObIC!$B$2:$AG$43,MATCH($A104,BPCiObIC!$A$2:$A$43,0),MATCH(AC$2,BPCiObIC!$B$1:$AG$1,0)))</f>
        <v>0</v>
      </c>
      <c r="AD104" s="23">
        <f t="array" ref="AD104">AC104*(1+INDEX(BPCiObIC!$B$2:$AG$43,MATCH($A104,BPCiObIC!$A$2:$A$43,0),MATCH(AD$2,BPCiObIC!$B$1:$AG$1,0)))</f>
        <v>0</v>
      </c>
      <c r="AE104" s="23">
        <f t="array" ref="AE104">AD104*(1+INDEX(BPCiObIC!$B$2:$AG$43,MATCH($A104,BPCiObIC!$A$2:$A$43,0),MATCH(AE$2,BPCiObIC!$B$1:$AG$1,0)))</f>
        <v>0</v>
      </c>
      <c r="AF104" s="23">
        <f t="array" ref="AF104">AE104*(1+INDEX(BPCiObIC!$B$2:$AG$43,MATCH($A104,BPCiObIC!$A$2:$A$43,0),MATCH(AF$2,BPCiObIC!$B$1:$AG$1,0)))</f>
        <v>0</v>
      </c>
      <c r="AG104" s="23">
        <f t="array" ref="AG104">AF104*(1+INDEX(BPCiObIC!$B$2:$AG$43,MATCH($A104,BPCiObIC!$A$2:$A$43,0),MATCH(AG$2,BPCiObIC!$B$1:$AG$1,0)))</f>
        <v>0</v>
      </c>
      <c r="AH104" s="23">
        <f t="array" ref="AH104">AG104*(1+INDEX(BPCiObIC!$B$2:$AG$43,MATCH($A104,BPCiObIC!$A$2:$A$43,0),MATCH(AH$2,BPCiObIC!$B$1:$AG$1,0)))</f>
        <v>0</v>
      </c>
    </row>
    <row r="105" ht="15.75" customHeight="1">
      <c r="A105" s="3" t="s">
        <v>96</v>
      </c>
      <c r="B105" s="3" t="s">
        <v>88</v>
      </c>
      <c r="C105" s="3" t="s">
        <v>83</v>
      </c>
      <c r="D105" s="36">
        <f>SUM(SUMIFS('BIFUBC Output_energy'!G:G,'BIFUBC Output_energy'!A:A,B105,'BIFUBC Output_energy'!B:B,C105),SUMIFS('BIFUBC Output_nonenergy'!E:E,'BIFUBC Output_nonenergy'!A:A,B105,'BIFUBC Output_nonenergy'!B:B,C105))</f>
        <v>0</v>
      </c>
      <c r="E105" s="23">
        <f t="array" ref="E105">D105*(1+INDEX(BPCiObIC!$B$2:$AG$43,MATCH($A105,BPCiObIC!$A$2:$A$43,0),MATCH(E$2,BPCiObIC!$B$1:$AG$1,0)))</f>
        <v>0</v>
      </c>
      <c r="F105" s="23">
        <f t="array" ref="F105">E105*(1+INDEX(BPCiObIC!$B$2:$AG$43,MATCH($A105,BPCiObIC!$A$2:$A$43,0),MATCH(F$2,BPCiObIC!$B$1:$AG$1,0)))</f>
        <v>0</v>
      </c>
      <c r="G105" s="23">
        <f t="array" ref="G105">F105*(1+INDEX(BPCiObIC!$B$2:$AG$43,MATCH($A105,BPCiObIC!$A$2:$A$43,0),MATCH(G$2,BPCiObIC!$B$1:$AG$1,0)))</f>
        <v>0</v>
      </c>
      <c r="H105" s="23">
        <f t="array" ref="H105">G105*(1+INDEX(BPCiObIC!$B$2:$AG$43,MATCH($A105,BPCiObIC!$A$2:$A$43,0),MATCH(H$2,BPCiObIC!$B$1:$AG$1,0)))</f>
        <v>0</v>
      </c>
      <c r="I105" s="23">
        <f t="array" ref="I105">H105*(1+INDEX(BPCiObIC!$B$2:$AG$43,MATCH($A105,BPCiObIC!$A$2:$A$43,0),MATCH(I$2,BPCiObIC!$B$1:$AG$1,0)))</f>
        <v>0</v>
      </c>
      <c r="J105" s="23">
        <f t="array" ref="J105">I105*(1+INDEX(BPCiObIC!$B$2:$AG$43,MATCH($A105,BPCiObIC!$A$2:$A$43,0),MATCH(J$2,BPCiObIC!$B$1:$AG$1,0)))</f>
        <v>0</v>
      </c>
      <c r="K105" s="23">
        <f t="array" ref="K105">J105*(1+INDEX(BPCiObIC!$B$2:$AG$43,MATCH($A105,BPCiObIC!$A$2:$A$43,0),MATCH(K$2,BPCiObIC!$B$1:$AG$1,0)))</f>
        <v>0</v>
      </c>
      <c r="L105" s="23">
        <f t="array" ref="L105">K105*(1+INDEX(BPCiObIC!$B$2:$AG$43,MATCH($A105,BPCiObIC!$A$2:$A$43,0),MATCH(L$2,BPCiObIC!$B$1:$AG$1,0)))</f>
        <v>0</v>
      </c>
      <c r="M105" s="23">
        <f t="array" ref="M105">L105*(1+INDEX(BPCiObIC!$B$2:$AG$43,MATCH($A105,BPCiObIC!$A$2:$A$43,0),MATCH(M$2,BPCiObIC!$B$1:$AG$1,0)))</f>
        <v>0</v>
      </c>
      <c r="N105" s="23">
        <f t="array" ref="N105">M105*(1+INDEX(BPCiObIC!$B$2:$AG$43,MATCH($A105,BPCiObIC!$A$2:$A$43,0),MATCH(N$2,BPCiObIC!$B$1:$AG$1,0)))</f>
        <v>0</v>
      </c>
      <c r="O105" s="23">
        <f t="array" ref="O105">N105*(1+INDEX(BPCiObIC!$B$2:$AG$43,MATCH($A105,BPCiObIC!$A$2:$A$43,0),MATCH(O$2,BPCiObIC!$B$1:$AG$1,0)))</f>
        <v>0</v>
      </c>
      <c r="P105" s="23">
        <f t="array" ref="P105">O105*(1+INDEX(BPCiObIC!$B$2:$AG$43,MATCH($A105,BPCiObIC!$A$2:$A$43,0),MATCH(P$2,BPCiObIC!$B$1:$AG$1,0)))</f>
        <v>0</v>
      </c>
      <c r="Q105" s="23">
        <f t="array" ref="Q105">P105*(1+INDEX(BPCiObIC!$B$2:$AG$43,MATCH($A105,BPCiObIC!$A$2:$A$43,0),MATCH(Q$2,BPCiObIC!$B$1:$AG$1,0)))</f>
        <v>0</v>
      </c>
      <c r="R105" s="23">
        <f t="array" ref="R105">Q105*(1+INDEX(BPCiObIC!$B$2:$AG$43,MATCH($A105,BPCiObIC!$A$2:$A$43,0),MATCH(R$2,BPCiObIC!$B$1:$AG$1,0)))</f>
        <v>0</v>
      </c>
      <c r="S105" s="23">
        <f t="array" ref="S105">R105*(1+INDEX(BPCiObIC!$B$2:$AG$43,MATCH($A105,BPCiObIC!$A$2:$A$43,0),MATCH(S$2,BPCiObIC!$B$1:$AG$1,0)))</f>
        <v>0</v>
      </c>
      <c r="T105" s="23">
        <f t="array" ref="T105">S105*(1+INDEX(BPCiObIC!$B$2:$AG$43,MATCH($A105,BPCiObIC!$A$2:$A$43,0),MATCH(T$2,BPCiObIC!$B$1:$AG$1,0)))</f>
        <v>0</v>
      </c>
      <c r="U105" s="23">
        <f t="array" ref="U105">T105*(1+INDEX(BPCiObIC!$B$2:$AG$43,MATCH($A105,BPCiObIC!$A$2:$A$43,0),MATCH(U$2,BPCiObIC!$B$1:$AG$1,0)))</f>
        <v>0</v>
      </c>
      <c r="V105" s="23">
        <f t="array" ref="V105">U105*(1+INDEX(BPCiObIC!$B$2:$AG$43,MATCH($A105,BPCiObIC!$A$2:$A$43,0),MATCH(V$2,BPCiObIC!$B$1:$AG$1,0)))</f>
        <v>0</v>
      </c>
      <c r="W105" s="23">
        <f t="array" ref="W105">V105*(1+INDEX(BPCiObIC!$B$2:$AG$43,MATCH($A105,BPCiObIC!$A$2:$A$43,0),MATCH(W$2,BPCiObIC!$B$1:$AG$1,0)))</f>
        <v>0</v>
      </c>
      <c r="X105" s="23">
        <f t="array" ref="X105">W105*(1+INDEX(BPCiObIC!$B$2:$AG$43,MATCH($A105,BPCiObIC!$A$2:$A$43,0),MATCH(X$2,BPCiObIC!$B$1:$AG$1,0)))</f>
        <v>0</v>
      </c>
      <c r="Y105" s="23">
        <f t="array" ref="Y105">X105*(1+INDEX(BPCiObIC!$B$2:$AG$43,MATCH($A105,BPCiObIC!$A$2:$A$43,0),MATCH(Y$2,BPCiObIC!$B$1:$AG$1,0)))</f>
        <v>0</v>
      </c>
      <c r="Z105" s="23">
        <f t="array" ref="Z105">Y105*(1+INDEX(BPCiObIC!$B$2:$AG$43,MATCH($A105,BPCiObIC!$A$2:$A$43,0),MATCH(Z$2,BPCiObIC!$B$1:$AG$1,0)))</f>
        <v>0</v>
      </c>
      <c r="AA105" s="23">
        <f t="array" ref="AA105">Z105*(1+INDEX(BPCiObIC!$B$2:$AG$43,MATCH($A105,BPCiObIC!$A$2:$A$43,0),MATCH(AA$2,BPCiObIC!$B$1:$AG$1,0)))</f>
        <v>0</v>
      </c>
      <c r="AB105" s="23">
        <f t="array" ref="AB105">AA105*(1+INDEX(BPCiObIC!$B$2:$AG$43,MATCH($A105,BPCiObIC!$A$2:$A$43,0),MATCH(AB$2,BPCiObIC!$B$1:$AG$1,0)))</f>
        <v>0</v>
      </c>
      <c r="AC105" s="23">
        <f t="array" ref="AC105">AB105*(1+INDEX(BPCiObIC!$B$2:$AG$43,MATCH($A105,BPCiObIC!$A$2:$A$43,0),MATCH(AC$2,BPCiObIC!$B$1:$AG$1,0)))</f>
        <v>0</v>
      </c>
      <c r="AD105" s="23">
        <f t="array" ref="AD105">AC105*(1+INDEX(BPCiObIC!$B$2:$AG$43,MATCH($A105,BPCiObIC!$A$2:$A$43,0),MATCH(AD$2,BPCiObIC!$B$1:$AG$1,0)))</f>
        <v>0</v>
      </c>
      <c r="AE105" s="23">
        <f t="array" ref="AE105">AD105*(1+INDEX(BPCiObIC!$B$2:$AG$43,MATCH($A105,BPCiObIC!$A$2:$A$43,0),MATCH(AE$2,BPCiObIC!$B$1:$AG$1,0)))</f>
        <v>0</v>
      </c>
      <c r="AF105" s="23">
        <f t="array" ref="AF105">AE105*(1+INDEX(BPCiObIC!$B$2:$AG$43,MATCH($A105,BPCiObIC!$A$2:$A$43,0),MATCH(AF$2,BPCiObIC!$B$1:$AG$1,0)))</f>
        <v>0</v>
      </c>
      <c r="AG105" s="23">
        <f t="array" ref="AG105">AF105*(1+INDEX(BPCiObIC!$B$2:$AG$43,MATCH($A105,BPCiObIC!$A$2:$A$43,0),MATCH(AG$2,BPCiObIC!$B$1:$AG$1,0)))</f>
        <v>0</v>
      </c>
      <c r="AH105" s="23">
        <f t="array" ref="AH105">AG105*(1+INDEX(BPCiObIC!$B$2:$AG$43,MATCH($A105,BPCiObIC!$A$2:$A$43,0),MATCH(AH$2,BPCiObIC!$B$1:$AG$1,0)))</f>
        <v>0</v>
      </c>
    </row>
    <row r="106" ht="15.75" customHeight="1">
      <c r="A106" s="3" t="s">
        <v>97</v>
      </c>
      <c r="B106" s="3" t="s">
        <v>88</v>
      </c>
      <c r="C106" s="3" t="s">
        <v>98</v>
      </c>
      <c r="D106" s="36">
        <f>SUM(SUMIFS('BIFUBC Output_energy'!G:G,'BIFUBC Output_energy'!A:A,B106,'BIFUBC Output_energy'!B:B,C106),SUMIFS('BIFUBC Output_nonenergy'!E:E,'BIFUBC Output_nonenergy'!A:A,B106,'BIFUBC Output_nonenergy'!B:B,C106))</f>
        <v>11901722368000</v>
      </c>
      <c r="E106" s="23">
        <f t="array" ref="E106">D106*(1+INDEX(BPCiObIC!$B$2:$AG$43,MATCH($A106,BPCiObIC!$A$2:$A$43,0),MATCH(E$2,BPCiObIC!$B$1:$AG$1,0)))</f>
        <v>12427381630111</v>
      </c>
      <c r="F106" s="23">
        <f t="array" ref="F106">E106*(1+INDEX(BPCiObIC!$B$2:$AG$43,MATCH($A106,BPCiObIC!$A$2:$A$43,0),MATCH(F$2,BPCiObIC!$B$1:$AG$1,0)))</f>
        <v>12953040892222</v>
      </c>
      <c r="G106" s="23">
        <f t="array" ref="G106">F106*(1+INDEX(BPCiObIC!$B$2:$AG$43,MATCH($A106,BPCiObIC!$A$2:$A$43,0),MATCH(G$2,BPCiObIC!$B$1:$AG$1,0)))</f>
        <v>13478700154333</v>
      </c>
      <c r="H106" s="23">
        <f t="array" ref="H106">G106*(1+INDEX(BPCiObIC!$B$2:$AG$43,MATCH($A106,BPCiObIC!$A$2:$A$43,0),MATCH(H$2,BPCiObIC!$B$1:$AG$1,0)))</f>
        <v>14004359416443</v>
      </c>
      <c r="I106" s="23">
        <f t="array" ref="I106">H106*(1+INDEX(BPCiObIC!$B$2:$AG$43,MATCH($A106,BPCiObIC!$A$2:$A$43,0),MATCH(I$2,BPCiObIC!$B$1:$AG$1,0)))</f>
        <v>14530018678554</v>
      </c>
      <c r="J106" s="23">
        <f t="array" ref="J106">I106*(1+INDEX(BPCiObIC!$B$2:$AG$43,MATCH($A106,BPCiObIC!$A$2:$A$43,0),MATCH(J$2,BPCiObIC!$B$1:$AG$1,0)))</f>
        <v>15055677940665</v>
      </c>
      <c r="K106" s="23">
        <f t="array" ref="K106">J106*(1+INDEX(BPCiObIC!$B$2:$AG$43,MATCH($A106,BPCiObIC!$A$2:$A$43,0),MATCH(K$2,BPCiObIC!$B$1:$AG$1,0)))</f>
        <v>15581337202776</v>
      </c>
      <c r="L106" s="23">
        <f t="array" ref="L106">K106*(1+INDEX(BPCiObIC!$B$2:$AG$43,MATCH($A106,BPCiObIC!$A$2:$A$43,0),MATCH(L$2,BPCiObIC!$B$1:$AG$1,0)))</f>
        <v>16106996464887</v>
      </c>
      <c r="M106" s="23">
        <f t="array" ref="M106">L106*(1+INDEX(BPCiObIC!$B$2:$AG$43,MATCH($A106,BPCiObIC!$A$2:$A$43,0),MATCH(M$2,BPCiObIC!$B$1:$AG$1,0)))</f>
        <v>16632655726998</v>
      </c>
      <c r="N106" s="23">
        <f t="array" ref="N106">M106*(1+INDEX(BPCiObIC!$B$2:$AG$43,MATCH($A106,BPCiObIC!$A$2:$A$43,0),MATCH(N$2,BPCiObIC!$B$1:$AG$1,0)))</f>
        <v>17158314989108</v>
      </c>
      <c r="O106" s="23">
        <f t="array" ref="O106">N106*(1+INDEX(BPCiObIC!$B$2:$AG$43,MATCH($A106,BPCiObIC!$A$2:$A$43,0),MATCH(O$2,BPCiObIC!$B$1:$AG$1,0)))</f>
        <v>17683974251219</v>
      </c>
      <c r="P106" s="23">
        <f t="array" ref="P106">O106*(1+INDEX(BPCiObIC!$B$2:$AG$43,MATCH($A106,BPCiObIC!$A$2:$A$43,0),MATCH(P$2,BPCiObIC!$B$1:$AG$1,0)))</f>
        <v>18209633513330</v>
      </c>
      <c r="Q106" s="23">
        <f t="array" ref="Q106">P106*(1+INDEX(BPCiObIC!$B$2:$AG$43,MATCH($A106,BPCiObIC!$A$2:$A$43,0),MATCH(Q$2,BPCiObIC!$B$1:$AG$1,0)))</f>
        <v>18735292775441</v>
      </c>
      <c r="R106" s="23">
        <f t="array" ref="R106">Q106*(1+INDEX(BPCiObIC!$B$2:$AG$43,MATCH($A106,BPCiObIC!$A$2:$A$43,0),MATCH(R$2,BPCiObIC!$B$1:$AG$1,0)))</f>
        <v>19260952037552</v>
      </c>
      <c r="S106" s="23">
        <f t="array" ref="S106">R106*(1+INDEX(BPCiObIC!$B$2:$AG$43,MATCH($A106,BPCiObIC!$A$2:$A$43,0),MATCH(S$2,BPCiObIC!$B$1:$AG$1,0)))</f>
        <v>19786611299663</v>
      </c>
      <c r="T106" s="23">
        <f t="array" ref="T106">S106*(1+INDEX(BPCiObIC!$B$2:$AG$43,MATCH($A106,BPCiObIC!$A$2:$A$43,0),MATCH(T$2,BPCiObIC!$B$1:$AG$1,0)))</f>
        <v>20312270561774</v>
      </c>
      <c r="U106" s="23">
        <f t="array" ref="U106">T106*(1+INDEX(BPCiObIC!$B$2:$AG$43,MATCH($A106,BPCiObIC!$A$2:$A$43,0),MATCH(U$2,BPCiObIC!$B$1:$AG$1,0)))</f>
        <v>20837929823884</v>
      </c>
      <c r="V106" s="23">
        <f t="array" ref="V106">U106*(1+INDEX(BPCiObIC!$B$2:$AG$43,MATCH($A106,BPCiObIC!$A$2:$A$43,0),MATCH(V$2,BPCiObIC!$B$1:$AG$1,0)))</f>
        <v>21363589085995</v>
      </c>
      <c r="W106" s="23">
        <f t="array" ref="W106">V106*(1+INDEX(BPCiObIC!$B$2:$AG$43,MATCH($A106,BPCiObIC!$A$2:$A$43,0),MATCH(W$2,BPCiObIC!$B$1:$AG$1,0)))</f>
        <v>21889248348106</v>
      </c>
      <c r="X106" s="23">
        <f t="array" ref="X106">W106*(1+INDEX(BPCiObIC!$B$2:$AG$43,MATCH($A106,BPCiObIC!$A$2:$A$43,0),MATCH(X$2,BPCiObIC!$B$1:$AG$1,0)))</f>
        <v>22414907610217</v>
      </c>
      <c r="Y106" s="23">
        <f t="array" ref="Y106">X106*(1+INDEX(BPCiObIC!$B$2:$AG$43,MATCH($A106,BPCiObIC!$A$2:$A$43,0),MATCH(Y$2,BPCiObIC!$B$1:$AG$1,0)))</f>
        <v>22940566872328</v>
      </c>
      <c r="Z106" s="23">
        <f t="array" ref="Z106">Y106*(1+INDEX(BPCiObIC!$B$2:$AG$43,MATCH($A106,BPCiObIC!$A$2:$A$43,0),MATCH(Z$2,BPCiObIC!$B$1:$AG$1,0)))</f>
        <v>23466226134438</v>
      </c>
      <c r="AA106" s="23">
        <f t="array" ref="AA106">Z106*(1+INDEX(BPCiObIC!$B$2:$AG$43,MATCH($A106,BPCiObIC!$A$2:$A$43,0),MATCH(AA$2,BPCiObIC!$B$1:$AG$1,0)))</f>
        <v>23991885396549</v>
      </c>
      <c r="AB106" s="23">
        <f t="array" ref="AB106">AA106*(1+INDEX(BPCiObIC!$B$2:$AG$43,MATCH($A106,BPCiObIC!$A$2:$A$43,0),MATCH(AB$2,BPCiObIC!$B$1:$AG$1,0)))</f>
        <v>24517544658660</v>
      </c>
      <c r="AC106" s="23">
        <f t="array" ref="AC106">AB106*(1+INDEX(BPCiObIC!$B$2:$AG$43,MATCH($A106,BPCiObIC!$A$2:$A$43,0),MATCH(AC$2,BPCiObIC!$B$1:$AG$1,0)))</f>
        <v>25043203920771</v>
      </c>
      <c r="AD106" s="23">
        <f t="array" ref="AD106">AC106*(1+INDEX(BPCiObIC!$B$2:$AG$43,MATCH($A106,BPCiObIC!$A$2:$A$43,0),MATCH(AD$2,BPCiObIC!$B$1:$AG$1,0)))</f>
        <v>25568863182882</v>
      </c>
      <c r="AE106" s="23">
        <f t="array" ref="AE106">AD106*(1+INDEX(BPCiObIC!$B$2:$AG$43,MATCH($A106,BPCiObIC!$A$2:$A$43,0),MATCH(AE$2,BPCiObIC!$B$1:$AG$1,0)))</f>
        <v>26094522444993</v>
      </c>
      <c r="AF106" s="23">
        <f t="array" ref="AF106">AE106*(1+INDEX(BPCiObIC!$B$2:$AG$43,MATCH($A106,BPCiObIC!$A$2:$A$43,0),MATCH(AF$2,BPCiObIC!$B$1:$AG$1,0)))</f>
        <v>26620181707104</v>
      </c>
      <c r="AG106" s="23">
        <f t="array" ref="AG106">AF106*(1+INDEX(BPCiObIC!$B$2:$AG$43,MATCH($A106,BPCiObIC!$A$2:$A$43,0),MATCH(AG$2,BPCiObIC!$B$1:$AG$1,0)))</f>
        <v>27145840969214</v>
      </c>
      <c r="AH106" s="23">
        <f t="array" ref="AH106">AG106*(1+INDEX(BPCiObIC!$B$2:$AG$43,MATCH($A106,BPCiObIC!$A$2:$A$43,0),MATCH(AH$2,BPCiObIC!$B$1:$AG$1,0)))</f>
        <v>27671500231325</v>
      </c>
    </row>
    <row r="107" ht="15.75" customHeight="1">
      <c r="A107" s="3" t="s">
        <v>99</v>
      </c>
      <c r="B107" s="3" t="s">
        <v>88</v>
      </c>
      <c r="C107" s="3" t="s">
        <v>100</v>
      </c>
      <c r="D107" s="36">
        <f>SUM(SUMIFS('BIFUBC Output_energy'!G:G,'BIFUBC Output_energy'!A:A,B107,'BIFUBC Output_energy'!B:B,C107),SUMIFS('BIFUBC Output_nonenergy'!E:E,'BIFUBC Output_nonenergy'!A:A,B107,'BIFUBC Output_nonenergy'!B:B,C107))</f>
        <v>6819515904000</v>
      </c>
      <c r="E107" s="23">
        <f t="array" ref="E107">D107*(1+INDEX(BPCiObIC!$B$2:$AG$43,MATCH($A107,BPCiObIC!$A$2:$A$43,0),MATCH(E$2,BPCiObIC!$B$1:$AG$1,0)))</f>
        <v>7125518483920</v>
      </c>
      <c r="F107" s="23">
        <f t="array" ref="F107">E107*(1+INDEX(BPCiObIC!$B$2:$AG$43,MATCH($A107,BPCiObIC!$A$2:$A$43,0),MATCH(F$2,BPCiObIC!$B$1:$AG$1,0)))</f>
        <v>7431521063841</v>
      </c>
      <c r="G107" s="23">
        <f t="array" ref="G107">F107*(1+INDEX(BPCiObIC!$B$2:$AG$43,MATCH($A107,BPCiObIC!$A$2:$A$43,0),MATCH(G$2,BPCiObIC!$B$1:$AG$1,0)))</f>
        <v>7737523643761</v>
      </c>
      <c r="H107" s="23">
        <f t="array" ref="H107">G107*(1+INDEX(BPCiObIC!$B$2:$AG$43,MATCH($A107,BPCiObIC!$A$2:$A$43,0),MATCH(H$2,BPCiObIC!$B$1:$AG$1,0)))</f>
        <v>8043526223681</v>
      </c>
      <c r="I107" s="23">
        <f t="array" ref="I107">H107*(1+INDEX(BPCiObIC!$B$2:$AG$43,MATCH($A107,BPCiObIC!$A$2:$A$43,0),MATCH(I$2,BPCiObIC!$B$1:$AG$1,0)))</f>
        <v>8349528803602</v>
      </c>
      <c r="J107" s="23">
        <f t="array" ref="J107">I107*(1+INDEX(BPCiObIC!$B$2:$AG$43,MATCH($A107,BPCiObIC!$A$2:$A$43,0),MATCH(J$2,BPCiObIC!$B$1:$AG$1,0)))</f>
        <v>8655531383522</v>
      </c>
      <c r="K107" s="23">
        <f t="array" ref="K107">J107*(1+INDEX(BPCiObIC!$B$2:$AG$43,MATCH($A107,BPCiObIC!$A$2:$A$43,0),MATCH(K$2,BPCiObIC!$B$1:$AG$1,0)))</f>
        <v>8961533963442</v>
      </c>
      <c r="L107" s="23">
        <f t="array" ref="L107">K107*(1+INDEX(BPCiObIC!$B$2:$AG$43,MATCH($A107,BPCiObIC!$A$2:$A$43,0),MATCH(L$2,BPCiObIC!$B$1:$AG$1,0)))</f>
        <v>9267536543362</v>
      </c>
      <c r="M107" s="23">
        <f t="array" ref="M107">L107*(1+INDEX(BPCiObIC!$B$2:$AG$43,MATCH($A107,BPCiObIC!$A$2:$A$43,0),MATCH(M$2,BPCiObIC!$B$1:$AG$1,0)))</f>
        <v>9573539123283</v>
      </c>
      <c r="N107" s="23">
        <f t="array" ref="N107">M107*(1+INDEX(BPCiObIC!$B$2:$AG$43,MATCH($A107,BPCiObIC!$A$2:$A$43,0),MATCH(N$2,BPCiObIC!$B$1:$AG$1,0)))</f>
        <v>9879541703203</v>
      </c>
      <c r="O107" s="23">
        <f t="array" ref="O107">N107*(1+INDEX(BPCiObIC!$B$2:$AG$43,MATCH($A107,BPCiObIC!$A$2:$A$43,0),MATCH(O$2,BPCiObIC!$B$1:$AG$1,0)))</f>
        <v>10185544283124</v>
      </c>
      <c r="P107" s="23">
        <f t="array" ref="P107">O107*(1+INDEX(BPCiObIC!$B$2:$AG$43,MATCH($A107,BPCiObIC!$A$2:$A$43,0),MATCH(P$2,BPCiObIC!$B$1:$AG$1,0)))</f>
        <v>10491546863044</v>
      </c>
      <c r="Q107" s="23">
        <f t="array" ref="Q107">P107*(1+INDEX(BPCiObIC!$B$2:$AG$43,MATCH($A107,BPCiObIC!$A$2:$A$43,0),MATCH(Q$2,BPCiObIC!$B$1:$AG$1,0)))</f>
        <v>10797549442964</v>
      </c>
      <c r="R107" s="23">
        <f t="array" ref="R107">Q107*(1+INDEX(BPCiObIC!$B$2:$AG$43,MATCH($A107,BPCiObIC!$A$2:$A$43,0),MATCH(R$2,BPCiObIC!$B$1:$AG$1,0)))</f>
        <v>11103552022884</v>
      </c>
      <c r="S107" s="23">
        <f t="array" ref="S107">R107*(1+INDEX(BPCiObIC!$B$2:$AG$43,MATCH($A107,BPCiObIC!$A$2:$A$43,0),MATCH(S$2,BPCiObIC!$B$1:$AG$1,0)))</f>
        <v>11409554602805</v>
      </c>
      <c r="T107" s="23">
        <f t="array" ref="T107">S107*(1+INDEX(BPCiObIC!$B$2:$AG$43,MATCH($A107,BPCiObIC!$A$2:$A$43,0),MATCH(T$2,BPCiObIC!$B$1:$AG$1,0)))</f>
        <v>11715557182725</v>
      </c>
      <c r="U107" s="23">
        <f t="array" ref="U107">T107*(1+INDEX(BPCiObIC!$B$2:$AG$43,MATCH($A107,BPCiObIC!$A$2:$A$43,0),MATCH(U$2,BPCiObIC!$B$1:$AG$1,0)))</f>
        <v>12021559762645</v>
      </c>
      <c r="V107" s="23">
        <f t="array" ref="V107">U107*(1+INDEX(BPCiObIC!$B$2:$AG$43,MATCH($A107,BPCiObIC!$A$2:$A$43,0),MATCH(V$2,BPCiObIC!$B$1:$AG$1,0)))</f>
        <v>12327562342566</v>
      </c>
      <c r="W107" s="23">
        <f t="array" ref="W107">V107*(1+INDEX(BPCiObIC!$B$2:$AG$43,MATCH($A107,BPCiObIC!$A$2:$A$43,0),MATCH(W$2,BPCiObIC!$B$1:$AG$1,0)))</f>
        <v>12633564922486</v>
      </c>
      <c r="X107" s="23">
        <f t="array" ref="X107">W107*(1+INDEX(BPCiObIC!$B$2:$AG$43,MATCH($A107,BPCiObIC!$A$2:$A$43,0),MATCH(X$2,BPCiObIC!$B$1:$AG$1,0)))</f>
        <v>12939567502406</v>
      </c>
      <c r="Y107" s="23">
        <f t="array" ref="Y107">X107*(1+INDEX(BPCiObIC!$B$2:$AG$43,MATCH($A107,BPCiObIC!$A$2:$A$43,0),MATCH(Y$2,BPCiObIC!$B$1:$AG$1,0)))</f>
        <v>13245570082327</v>
      </c>
      <c r="Z107" s="23">
        <f t="array" ref="Z107">Y107*(1+INDEX(BPCiObIC!$B$2:$AG$43,MATCH($A107,BPCiObIC!$A$2:$A$43,0),MATCH(Z$2,BPCiObIC!$B$1:$AG$1,0)))</f>
        <v>13551572662247</v>
      </c>
      <c r="AA107" s="23">
        <f t="array" ref="AA107">Z107*(1+INDEX(BPCiObIC!$B$2:$AG$43,MATCH($A107,BPCiObIC!$A$2:$A$43,0),MATCH(AA$2,BPCiObIC!$B$1:$AG$1,0)))</f>
        <v>13857575242167</v>
      </c>
      <c r="AB107" s="23">
        <f t="array" ref="AB107">AA107*(1+INDEX(BPCiObIC!$B$2:$AG$43,MATCH($A107,BPCiObIC!$A$2:$A$43,0),MATCH(AB$2,BPCiObIC!$B$1:$AG$1,0)))</f>
        <v>14163577822088</v>
      </c>
      <c r="AC107" s="23">
        <f t="array" ref="AC107">AB107*(1+INDEX(BPCiObIC!$B$2:$AG$43,MATCH($A107,BPCiObIC!$A$2:$A$43,0),MATCH(AC$2,BPCiObIC!$B$1:$AG$1,0)))</f>
        <v>14469580402008</v>
      </c>
      <c r="AD107" s="23">
        <f t="array" ref="AD107">AC107*(1+INDEX(BPCiObIC!$B$2:$AG$43,MATCH($A107,BPCiObIC!$A$2:$A$43,0),MATCH(AD$2,BPCiObIC!$B$1:$AG$1,0)))</f>
        <v>14775582981928</v>
      </c>
      <c r="AE107" s="23">
        <f t="array" ref="AE107">AD107*(1+INDEX(BPCiObIC!$B$2:$AG$43,MATCH($A107,BPCiObIC!$A$2:$A$43,0),MATCH(AE$2,BPCiObIC!$B$1:$AG$1,0)))</f>
        <v>15081585561849</v>
      </c>
      <c r="AF107" s="23">
        <f t="array" ref="AF107">AE107*(1+INDEX(BPCiObIC!$B$2:$AG$43,MATCH($A107,BPCiObIC!$A$2:$A$43,0),MATCH(AF$2,BPCiObIC!$B$1:$AG$1,0)))</f>
        <v>15387588141769</v>
      </c>
      <c r="AG107" s="23">
        <f t="array" ref="AG107">AF107*(1+INDEX(BPCiObIC!$B$2:$AG$43,MATCH($A107,BPCiObIC!$A$2:$A$43,0),MATCH(AG$2,BPCiObIC!$B$1:$AG$1,0)))</f>
        <v>15693590721689</v>
      </c>
      <c r="AH107" s="23">
        <f t="array" ref="AH107">AG107*(1+INDEX(BPCiObIC!$B$2:$AG$43,MATCH($A107,BPCiObIC!$A$2:$A$43,0),MATCH(AH$2,BPCiObIC!$B$1:$AG$1,0)))</f>
        <v>15999593301610</v>
      </c>
    </row>
    <row r="108" ht="15.75" customHeight="1">
      <c r="A108" s="3" t="s">
        <v>101</v>
      </c>
      <c r="B108" s="3" t="s">
        <v>88</v>
      </c>
      <c r="C108" s="3" t="s">
        <v>41</v>
      </c>
      <c r="D108" s="36">
        <f>SUM(SUMIFS('BIFUBC Output_energy'!G:G,'BIFUBC Output_energy'!A:A,B108,'BIFUBC Output_energy'!B:B,C108),SUMIFS('BIFUBC Output_nonenergy'!E:E,'BIFUBC Output_nonenergy'!A:A,B108,'BIFUBC Output_nonenergy'!B:B,C108))</f>
        <v>13151959808000</v>
      </c>
      <c r="E108" s="23">
        <f t="array" ref="E108">D108*(1+INDEX(BPCiObIC!$B$2:$AG$43,MATCH($A108,BPCiObIC!$A$2:$A$43,0),MATCH(E$2,BPCiObIC!$B$1:$AG$1,0)))</f>
        <v>13728308337630</v>
      </c>
      <c r="F108" s="23">
        <f t="array" ref="F108">E108*(1+INDEX(BPCiObIC!$B$2:$AG$43,MATCH($A108,BPCiObIC!$A$2:$A$43,0),MATCH(F$2,BPCiObIC!$B$1:$AG$1,0)))</f>
        <v>14304656867260</v>
      </c>
      <c r="G108" s="23">
        <f t="array" ref="G108">F108*(1+INDEX(BPCiObIC!$B$2:$AG$43,MATCH($A108,BPCiObIC!$A$2:$A$43,0),MATCH(G$2,BPCiObIC!$B$1:$AG$1,0)))</f>
        <v>14881005396890</v>
      </c>
      <c r="H108" s="23">
        <f t="array" ref="H108">G108*(1+INDEX(BPCiObIC!$B$2:$AG$43,MATCH($A108,BPCiObIC!$A$2:$A$43,0),MATCH(H$2,BPCiObIC!$B$1:$AG$1,0)))</f>
        <v>15457353926520</v>
      </c>
      <c r="I108" s="23">
        <f t="array" ref="I108">H108*(1+INDEX(BPCiObIC!$B$2:$AG$43,MATCH($A108,BPCiObIC!$A$2:$A$43,0),MATCH(I$2,BPCiObIC!$B$1:$AG$1,0)))</f>
        <v>16033702456150</v>
      </c>
      <c r="J108" s="23">
        <f t="array" ref="J108">I108*(1+INDEX(BPCiObIC!$B$2:$AG$43,MATCH($A108,BPCiObIC!$A$2:$A$43,0),MATCH(J$2,BPCiObIC!$B$1:$AG$1,0)))</f>
        <v>16610050985781</v>
      </c>
      <c r="K108" s="23">
        <f t="array" ref="K108">J108*(1+INDEX(BPCiObIC!$B$2:$AG$43,MATCH($A108,BPCiObIC!$A$2:$A$43,0),MATCH(K$2,BPCiObIC!$B$1:$AG$1,0)))</f>
        <v>17186399515411</v>
      </c>
      <c r="L108" s="23">
        <f t="array" ref="L108">K108*(1+INDEX(BPCiObIC!$B$2:$AG$43,MATCH($A108,BPCiObIC!$A$2:$A$43,0),MATCH(L$2,BPCiObIC!$B$1:$AG$1,0)))</f>
        <v>17762748045041</v>
      </c>
      <c r="M108" s="23">
        <f t="array" ref="M108">L108*(1+INDEX(BPCiObIC!$B$2:$AG$43,MATCH($A108,BPCiObIC!$A$2:$A$43,0),MATCH(M$2,BPCiObIC!$B$1:$AG$1,0)))</f>
        <v>18339096574671</v>
      </c>
      <c r="N108" s="23">
        <f t="array" ref="N108">M108*(1+INDEX(BPCiObIC!$B$2:$AG$43,MATCH($A108,BPCiObIC!$A$2:$A$43,0),MATCH(N$2,BPCiObIC!$B$1:$AG$1,0)))</f>
        <v>18915445104301</v>
      </c>
      <c r="O108" s="23">
        <f t="array" ref="O108">N108*(1+INDEX(BPCiObIC!$B$2:$AG$43,MATCH($A108,BPCiObIC!$A$2:$A$43,0),MATCH(O$2,BPCiObIC!$B$1:$AG$1,0)))</f>
        <v>19491793633931</v>
      </c>
      <c r="P108" s="23">
        <f t="array" ref="P108">O108*(1+INDEX(BPCiObIC!$B$2:$AG$43,MATCH($A108,BPCiObIC!$A$2:$A$43,0),MATCH(P$2,BPCiObIC!$B$1:$AG$1,0)))</f>
        <v>20068142163561</v>
      </c>
      <c r="Q108" s="23">
        <f t="array" ref="Q108">P108*(1+INDEX(BPCiObIC!$B$2:$AG$43,MATCH($A108,BPCiObIC!$A$2:$A$43,0),MATCH(Q$2,BPCiObIC!$B$1:$AG$1,0)))</f>
        <v>20644490693191</v>
      </c>
      <c r="R108" s="23">
        <f t="array" ref="R108">Q108*(1+INDEX(BPCiObIC!$B$2:$AG$43,MATCH($A108,BPCiObIC!$A$2:$A$43,0),MATCH(R$2,BPCiObIC!$B$1:$AG$1,0)))</f>
        <v>21220839222821</v>
      </c>
      <c r="S108" s="23">
        <f t="array" ref="S108">R108*(1+INDEX(BPCiObIC!$B$2:$AG$43,MATCH($A108,BPCiObIC!$A$2:$A$43,0),MATCH(S$2,BPCiObIC!$B$1:$AG$1,0)))</f>
        <v>21797187752451</v>
      </c>
      <c r="T108" s="23">
        <f t="array" ref="T108">S108*(1+INDEX(BPCiObIC!$B$2:$AG$43,MATCH($A108,BPCiObIC!$A$2:$A$43,0),MATCH(T$2,BPCiObIC!$B$1:$AG$1,0)))</f>
        <v>22373536282081</v>
      </c>
      <c r="U108" s="23">
        <f t="array" ref="U108">T108*(1+INDEX(BPCiObIC!$B$2:$AG$43,MATCH($A108,BPCiObIC!$A$2:$A$43,0),MATCH(U$2,BPCiObIC!$B$1:$AG$1,0)))</f>
        <v>22949884811712</v>
      </c>
      <c r="V108" s="23">
        <f t="array" ref="V108">U108*(1+INDEX(BPCiObIC!$B$2:$AG$43,MATCH($A108,BPCiObIC!$A$2:$A$43,0),MATCH(V$2,BPCiObIC!$B$1:$AG$1,0)))</f>
        <v>23526233341342</v>
      </c>
      <c r="W108" s="23">
        <f t="array" ref="W108">V108*(1+INDEX(BPCiObIC!$B$2:$AG$43,MATCH($A108,BPCiObIC!$A$2:$A$43,0),MATCH(W$2,BPCiObIC!$B$1:$AG$1,0)))</f>
        <v>24102581870972</v>
      </c>
      <c r="X108" s="23">
        <f t="array" ref="X108">W108*(1+INDEX(BPCiObIC!$B$2:$AG$43,MATCH($A108,BPCiObIC!$A$2:$A$43,0),MATCH(X$2,BPCiObIC!$B$1:$AG$1,0)))</f>
        <v>24678930400602</v>
      </c>
      <c r="Y108" s="23">
        <f t="array" ref="Y108">X108*(1+INDEX(BPCiObIC!$B$2:$AG$43,MATCH($A108,BPCiObIC!$A$2:$A$43,0),MATCH(Y$2,BPCiObIC!$B$1:$AG$1,0)))</f>
        <v>25255278930232</v>
      </c>
      <c r="Z108" s="23">
        <f t="array" ref="Z108">Y108*(1+INDEX(BPCiObIC!$B$2:$AG$43,MATCH($A108,BPCiObIC!$A$2:$A$43,0),MATCH(Z$2,BPCiObIC!$B$1:$AG$1,0)))</f>
        <v>25831627459862</v>
      </c>
      <c r="AA108" s="23">
        <f t="array" ref="AA108">Z108*(1+INDEX(BPCiObIC!$B$2:$AG$43,MATCH($A108,BPCiObIC!$A$2:$A$43,0),MATCH(AA$2,BPCiObIC!$B$1:$AG$1,0)))</f>
        <v>26407975989492</v>
      </c>
      <c r="AB108" s="23">
        <f t="array" ref="AB108">AA108*(1+INDEX(BPCiObIC!$B$2:$AG$43,MATCH($A108,BPCiObIC!$A$2:$A$43,0),MATCH(AB$2,BPCiObIC!$B$1:$AG$1,0)))</f>
        <v>26984324519122</v>
      </c>
      <c r="AC108" s="23">
        <f t="array" ref="AC108">AB108*(1+INDEX(BPCiObIC!$B$2:$AG$43,MATCH($A108,BPCiObIC!$A$2:$A$43,0),MATCH(AC$2,BPCiObIC!$B$1:$AG$1,0)))</f>
        <v>27560673048752</v>
      </c>
      <c r="AD108" s="23">
        <f t="array" ref="AD108">AC108*(1+INDEX(BPCiObIC!$B$2:$AG$43,MATCH($A108,BPCiObIC!$A$2:$A$43,0),MATCH(AD$2,BPCiObIC!$B$1:$AG$1,0)))</f>
        <v>28137021578383</v>
      </c>
      <c r="AE108" s="23">
        <f t="array" ref="AE108">AD108*(1+INDEX(BPCiObIC!$B$2:$AG$43,MATCH($A108,BPCiObIC!$A$2:$A$43,0),MATCH(AE$2,BPCiObIC!$B$1:$AG$1,0)))</f>
        <v>28713370108013</v>
      </c>
      <c r="AF108" s="23">
        <f t="array" ref="AF108">AE108*(1+INDEX(BPCiObIC!$B$2:$AG$43,MATCH($A108,BPCiObIC!$A$2:$A$43,0),MATCH(AF$2,BPCiObIC!$B$1:$AG$1,0)))</f>
        <v>29289718637643</v>
      </c>
      <c r="AG108" s="23">
        <f t="array" ref="AG108">AF108*(1+INDEX(BPCiObIC!$B$2:$AG$43,MATCH($A108,BPCiObIC!$A$2:$A$43,0),MATCH(AG$2,BPCiObIC!$B$1:$AG$1,0)))</f>
        <v>29866067167273</v>
      </c>
      <c r="AH108" s="23">
        <f t="array" ref="AH108">AG108*(1+INDEX(BPCiObIC!$B$2:$AG$43,MATCH($A108,BPCiObIC!$A$2:$A$43,0),MATCH(AH$2,BPCiObIC!$B$1:$AG$1,0)))</f>
        <v>30442415696903</v>
      </c>
    </row>
    <row r="109" ht="15.75" customHeight="1">
      <c r="A109" s="3" t="s">
        <v>102</v>
      </c>
      <c r="B109" s="3" t="s">
        <v>88</v>
      </c>
      <c r="C109" s="3" t="s">
        <v>45</v>
      </c>
      <c r="D109" s="36">
        <f>SUM(SUMIFS('BIFUBC Output_energy'!G:G,'BIFUBC Output_energy'!A:A,B109,'BIFUBC Output_energy'!B:B,C109),SUMIFS('BIFUBC Output_nonenergy'!E:E,'BIFUBC Output_nonenergy'!A:A,B109,'BIFUBC Output_nonenergy'!B:B,C109))</f>
        <v>0</v>
      </c>
      <c r="E109" s="23">
        <f t="array" ref="E109">D109*(1+INDEX(BPCiObIC!$B$2:$AG$43,MATCH($A109,BPCiObIC!$A$2:$A$43,0),MATCH(E$2,BPCiObIC!$B$1:$AG$1,0)))</f>
        <v>0</v>
      </c>
      <c r="F109" s="23">
        <f t="array" ref="F109">E109*(1+INDEX(BPCiObIC!$B$2:$AG$43,MATCH($A109,BPCiObIC!$A$2:$A$43,0),MATCH(F$2,BPCiObIC!$B$1:$AG$1,0)))</f>
        <v>0</v>
      </c>
      <c r="G109" s="23">
        <f t="array" ref="G109">F109*(1+INDEX(BPCiObIC!$B$2:$AG$43,MATCH($A109,BPCiObIC!$A$2:$A$43,0),MATCH(G$2,BPCiObIC!$B$1:$AG$1,0)))</f>
        <v>0</v>
      </c>
      <c r="H109" s="23">
        <f t="array" ref="H109">G109*(1+INDEX(BPCiObIC!$B$2:$AG$43,MATCH($A109,BPCiObIC!$A$2:$A$43,0),MATCH(H$2,BPCiObIC!$B$1:$AG$1,0)))</f>
        <v>0</v>
      </c>
      <c r="I109" s="23">
        <f t="array" ref="I109">H109*(1+INDEX(BPCiObIC!$B$2:$AG$43,MATCH($A109,BPCiObIC!$A$2:$A$43,0),MATCH(I$2,BPCiObIC!$B$1:$AG$1,0)))</f>
        <v>0</v>
      </c>
      <c r="J109" s="23">
        <f t="array" ref="J109">I109*(1+INDEX(BPCiObIC!$B$2:$AG$43,MATCH($A109,BPCiObIC!$A$2:$A$43,0),MATCH(J$2,BPCiObIC!$B$1:$AG$1,0)))</f>
        <v>0</v>
      </c>
      <c r="K109" s="23">
        <f t="array" ref="K109">J109*(1+INDEX(BPCiObIC!$B$2:$AG$43,MATCH($A109,BPCiObIC!$A$2:$A$43,0),MATCH(K$2,BPCiObIC!$B$1:$AG$1,0)))</f>
        <v>0</v>
      </c>
      <c r="L109" s="23">
        <f t="array" ref="L109">K109*(1+INDEX(BPCiObIC!$B$2:$AG$43,MATCH($A109,BPCiObIC!$A$2:$A$43,0),MATCH(L$2,BPCiObIC!$B$1:$AG$1,0)))</f>
        <v>0</v>
      </c>
      <c r="M109" s="23">
        <f t="array" ref="M109">L109*(1+INDEX(BPCiObIC!$B$2:$AG$43,MATCH($A109,BPCiObIC!$A$2:$A$43,0),MATCH(M$2,BPCiObIC!$B$1:$AG$1,0)))</f>
        <v>0</v>
      </c>
      <c r="N109" s="23">
        <f t="array" ref="N109">M109*(1+INDEX(BPCiObIC!$B$2:$AG$43,MATCH($A109,BPCiObIC!$A$2:$A$43,0),MATCH(N$2,BPCiObIC!$B$1:$AG$1,0)))</f>
        <v>0</v>
      </c>
      <c r="O109" s="23">
        <f t="array" ref="O109">N109*(1+INDEX(BPCiObIC!$B$2:$AG$43,MATCH($A109,BPCiObIC!$A$2:$A$43,0),MATCH(O$2,BPCiObIC!$B$1:$AG$1,0)))</f>
        <v>0</v>
      </c>
      <c r="P109" s="23">
        <f t="array" ref="P109">O109*(1+INDEX(BPCiObIC!$B$2:$AG$43,MATCH($A109,BPCiObIC!$A$2:$A$43,0),MATCH(P$2,BPCiObIC!$B$1:$AG$1,0)))</f>
        <v>0</v>
      </c>
      <c r="Q109" s="23">
        <f t="array" ref="Q109">P109*(1+INDEX(BPCiObIC!$B$2:$AG$43,MATCH($A109,BPCiObIC!$A$2:$A$43,0),MATCH(Q$2,BPCiObIC!$B$1:$AG$1,0)))</f>
        <v>0</v>
      </c>
      <c r="R109" s="23">
        <f t="array" ref="R109">Q109*(1+INDEX(BPCiObIC!$B$2:$AG$43,MATCH($A109,BPCiObIC!$A$2:$A$43,0),MATCH(R$2,BPCiObIC!$B$1:$AG$1,0)))</f>
        <v>0</v>
      </c>
      <c r="S109" s="23">
        <f t="array" ref="S109">R109*(1+INDEX(BPCiObIC!$B$2:$AG$43,MATCH($A109,BPCiObIC!$A$2:$A$43,0),MATCH(S$2,BPCiObIC!$B$1:$AG$1,0)))</f>
        <v>0</v>
      </c>
      <c r="T109" s="23">
        <f t="array" ref="T109">S109*(1+INDEX(BPCiObIC!$B$2:$AG$43,MATCH($A109,BPCiObIC!$A$2:$A$43,0),MATCH(T$2,BPCiObIC!$B$1:$AG$1,0)))</f>
        <v>0</v>
      </c>
      <c r="U109" s="23">
        <f t="array" ref="U109">T109*(1+INDEX(BPCiObIC!$B$2:$AG$43,MATCH($A109,BPCiObIC!$A$2:$A$43,0),MATCH(U$2,BPCiObIC!$B$1:$AG$1,0)))</f>
        <v>0</v>
      </c>
      <c r="V109" s="23">
        <f t="array" ref="V109">U109*(1+INDEX(BPCiObIC!$B$2:$AG$43,MATCH($A109,BPCiObIC!$A$2:$A$43,0),MATCH(V$2,BPCiObIC!$B$1:$AG$1,0)))</f>
        <v>0</v>
      </c>
      <c r="W109" s="23">
        <f t="array" ref="W109">V109*(1+INDEX(BPCiObIC!$B$2:$AG$43,MATCH($A109,BPCiObIC!$A$2:$A$43,0),MATCH(W$2,BPCiObIC!$B$1:$AG$1,0)))</f>
        <v>0</v>
      </c>
      <c r="X109" s="23">
        <f t="array" ref="X109">W109*(1+INDEX(BPCiObIC!$B$2:$AG$43,MATCH($A109,BPCiObIC!$A$2:$A$43,0),MATCH(X$2,BPCiObIC!$B$1:$AG$1,0)))</f>
        <v>0</v>
      </c>
      <c r="Y109" s="23">
        <f t="array" ref="Y109">X109*(1+INDEX(BPCiObIC!$B$2:$AG$43,MATCH($A109,BPCiObIC!$A$2:$A$43,0),MATCH(Y$2,BPCiObIC!$B$1:$AG$1,0)))</f>
        <v>0</v>
      </c>
      <c r="Z109" s="23">
        <f t="array" ref="Z109">Y109*(1+INDEX(BPCiObIC!$B$2:$AG$43,MATCH($A109,BPCiObIC!$A$2:$A$43,0),MATCH(Z$2,BPCiObIC!$B$1:$AG$1,0)))</f>
        <v>0</v>
      </c>
      <c r="AA109" s="23">
        <f t="array" ref="AA109">Z109*(1+INDEX(BPCiObIC!$B$2:$AG$43,MATCH($A109,BPCiObIC!$A$2:$A$43,0),MATCH(AA$2,BPCiObIC!$B$1:$AG$1,0)))</f>
        <v>0</v>
      </c>
      <c r="AB109" s="23">
        <f t="array" ref="AB109">AA109*(1+INDEX(BPCiObIC!$B$2:$AG$43,MATCH($A109,BPCiObIC!$A$2:$A$43,0),MATCH(AB$2,BPCiObIC!$B$1:$AG$1,0)))</f>
        <v>0</v>
      </c>
      <c r="AC109" s="23">
        <f t="array" ref="AC109">AB109*(1+INDEX(BPCiObIC!$B$2:$AG$43,MATCH($A109,BPCiObIC!$A$2:$A$43,0),MATCH(AC$2,BPCiObIC!$B$1:$AG$1,0)))</f>
        <v>0</v>
      </c>
      <c r="AD109" s="23">
        <f t="array" ref="AD109">AC109*(1+INDEX(BPCiObIC!$B$2:$AG$43,MATCH($A109,BPCiObIC!$A$2:$A$43,0),MATCH(AD$2,BPCiObIC!$B$1:$AG$1,0)))</f>
        <v>0</v>
      </c>
      <c r="AE109" s="23">
        <f t="array" ref="AE109">AD109*(1+INDEX(BPCiObIC!$B$2:$AG$43,MATCH($A109,BPCiObIC!$A$2:$A$43,0),MATCH(AE$2,BPCiObIC!$B$1:$AG$1,0)))</f>
        <v>0</v>
      </c>
      <c r="AF109" s="23">
        <f t="array" ref="AF109">AE109*(1+INDEX(BPCiObIC!$B$2:$AG$43,MATCH($A109,BPCiObIC!$A$2:$A$43,0),MATCH(AF$2,BPCiObIC!$B$1:$AG$1,0)))</f>
        <v>0</v>
      </c>
      <c r="AG109" s="23">
        <f t="array" ref="AG109">AF109*(1+INDEX(BPCiObIC!$B$2:$AG$43,MATCH($A109,BPCiObIC!$A$2:$A$43,0),MATCH(AG$2,BPCiObIC!$B$1:$AG$1,0)))</f>
        <v>0</v>
      </c>
      <c r="AH109" s="23">
        <f t="array" ref="AH109">AG109*(1+INDEX(BPCiObIC!$B$2:$AG$43,MATCH($A109,BPCiObIC!$A$2:$A$43,0),MATCH(AH$2,BPCiObIC!$B$1:$AG$1,0)))</f>
        <v>0</v>
      </c>
    </row>
    <row r="110" ht="15.75" customHeight="1">
      <c r="A110" s="3" t="s">
        <v>103</v>
      </c>
      <c r="B110" s="3" t="s">
        <v>88</v>
      </c>
      <c r="C110" s="3" t="s">
        <v>47</v>
      </c>
      <c r="D110" s="36">
        <f>SUM(SUMIFS('BIFUBC Output_energy'!G:G,'BIFUBC Output_energy'!A:A,B110,'BIFUBC Output_energy'!B:B,C110),SUMIFS('BIFUBC Output_nonenergy'!E:E,'BIFUBC Output_nonenergy'!A:A,B110,'BIFUBC Output_nonenergy'!B:B,C110))</f>
        <v>0</v>
      </c>
      <c r="E110" s="23">
        <f t="array" ref="E110">D110*(1+INDEX(BPCiObIC!$B$2:$AG$43,MATCH($A110,BPCiObIC!$A$2:$A$43,0),MATCH(E$2,BPCiObIC!$B$1:$AG$1,0)))</f>
        <v>0</v>
      </c>
      <c r="F110" s="23">
        <f t="array" ref="F110">E110*(1+INDEX(BPCiObIC!$B$2:$AG$43,MATCH($A110,BPCiObIC!$A$2:$A$43,0),MATCH(F$2,BPCiObIC!$B$1:$AG$1,0)))</f>
        <v>0</v>
      </c>
      <c r="G110" s="23">
        <f t="array" ref="G110">F110*(1+INDEX(BPCiObIC!$B$2:$AG$43,MATCH($A110,BPCiObIC!$A$2:$A$43,0),MATCH(G$2,BPCiObIC!$B$1:$AG$1,0)))</f>
        <v>0</v>
      </c>
      <c r="H110" s="23">
        <f t="array" ref="H110">G110*(1+INDEX(BPCiObIC!$B$2:$AG$43,MATCH($A110,BPCiObIC!$A$2:$A$43,0),MATCH(H$2,BPCiObIC!$B$1:$AG$1,0)))</f>
        <v>0</v>
      </c>
      <c r="I110" s="23">
        <f t="array" ref="I110">H110*(1+INDEX(BPCiObIC!$B$2:$AG$43,MATCH($A110,BPCiObIC!$A$2:$A$43,0),MATCH(I$2,BPCiObIC!$B$1:$AG$1,0)))</f>
        <v>0</v>
      </c>
      <c r="J110" s="23">
        <f t="array" ref="J110">I110*(1+INDEX(BPCiObIC!$B$2:$AG$43,MATCH($A110,BPCiObIC!$A$2:$A$43,0),MATCH(J$2,BPCiObIC!$B$1:$AG$1,0)))</f>
        <v>0</v>
      </c>
      <c r="K110" s="23">
        <f t="array" ref="K110">J110*(1+INDEX(BPCiObIC!$B$2:$AG$43,MATCH($A110,BPCiObIC!$A$2:$A$43,0),MATCH(K$2,BPCiObIC!$B$1:$AG$1,0)))</f>
        <v>0</v>
      </c>
      <c r="L110" s="23">
        <f t="array" ref="L110">K110*(1+INDEX(BPCiObIC!$B$2:$AG$43,MATCH($A110,BPCiObIC!$A$2:$A$43,0),MATCH(L$2,BPCiObIC!$B$1:$AG$1,0)))</f>
        <v>0</v>
      </c>
      <c r="M110" s="23">
        <f t="array" ref="M110">L110*(1+INDEX(BPCiObIC!$B$2:$AG$43,MATCH($A110,BPCiObIC!$A$2:$A$43,0),MATCH(M$2,BPCiObIC!$B$1:$AG$1,0)))</f>
        <v>0</v>
      </c>
      <c r="N110" s="23">
        <f t="array" ref="N110">M110*(1+INDEX(BPCiObIC!$B$2:$AG$43,MATCH($A110,BPCiObIC!$A$2:$A$43,0),MATCH(N$2,BPCiObIC!$B$1:$AG$1,0)))</f>
        <v>0</v>
      </c>
      <c r="O110" s="23">
        <f t="array" ref="O110">N110*(1+INDEX(BPCiObIC!$B$2:$AG$43,MATCH($A110,BPCiObIC!$A$2:$A$43,0),MATCH(O$2,BPCiObIC!$B$1:$AG$1,0)))</f>
        <v>0</v>
      </c>
      <c r="P110" s="23">
        <f t="array" ref="P110">O110*(1+INDEX(BPCiObIC!$B$2:$AG$43,MATCH($A110,BPCiObIC!$A$2:$A$43,0),MATCH(P$2,BPCiObIC!$B$1:$AG$1,0)))</f>
        <v>0</v>
      </c>
      <c r="Q110" s="23">
        <f t="array" ref="Q110">P110*(1+INDEX(BPCiObIC!$B$2:$AG$43,MATCH($A110,BPCiObIC!$A$2:$A$43,0),MATCH(Q$2,BPCiObIC!$B$1:$AG$1,0)))</f>
        <v>0</v>
      </c>
      <c r="R110" s="23">
        <f t="array" ref="R110">Q110*(1+INDEX(BPCiObIC!$B$2:$AG$43,MATCH($A110,BPCiObIC!$A$2:$A$43,0),MATCH(R$2,BPCiObIC!$B$1:$AG$1,0)))</f>
        <v>0</v>
      </c>
      <c r="S110" s="23">
        <f t="array" ref="S110">R110*(1+INDEX(BPCiObIC!$B$2:$AG$43,MATCH($A110,BPCiObIC!$A$2:$A$43,0),MATCH(S$2,BPCiObIC!$B$1:$AG$1,0)))</f>
        <v>0</v>
      </c>
      <c r="T110" s="23">
        <f t="array" ref="T110">S110*(1+INDEX(BPCiObIC!$B$2:$AG$43,MATCH($A110,BPCiObIC!$A$2:$A$43,0),MATCH(T$2,BPCiObIC!$B$1:$AG$1,0)))</f>
        <v>0</v>
      </c>
      <c r="U110" s="23">
        <f t="array" ref="U110">T110*(1+INDEX(BPCiObIC!$B$2:$AG$43,MATCH($A110,BPCiObIC!$A$2:$A$43,0),MATCH(U$2,BPCiObIC!$B$1:$AG$1,0)))</f>
        <v>0</v>
      </c>
      <c r="V110" s="23">
        <f t="array" ref="V110">U110*(1+INDEX(BPCiObIC!$B$2:$AG$43,MATCH($A110,BPCiObIC!$A$2:$A$43,0),MATCH(V$2,BPCiObIC!$B$1:$AG$1,0)))</f>
        <v>0</v>
      </c>
      <c r="W110" s="23">
        <f t="array" ref="W110">V110*(1+INDEX(BPCiObIC!$B$2:$AG$43,MATCH($A110,BPCiObIC!$A$2:$A$43,0),MATCH(W$2,BPCiObIC!$B$1:$AG$1,0)))</f>
        <v>0</v>
      </c>
      <c r="X110" s="23">
        <f t="array" ref="X110">W110*(1+INDEX(BPCiObIC!$B$2:$AG$43,MATCH($A110,BPCiObIC!$A$2:$A$43,0),MATCH(X$2,BPCiObIC!$B$1:$AG$1,0)))</f>
        <v>0</v>
      </c>
      <c r="Y110" s="23">
        <f t="array" ref="Y110">X110*(1+INDEX(BPCiObIC!$B$2:$AG$43,MATCH($A110,BPCiObIC!$A$2:$A$43,0),MATCH(Y$2,BPCiObIC!$B$1:$AG$1,0)))</f>
        <v>0</v>
      </c>
      <c r="Z110" s="23">
        <f t="array" ref="Z110">Y110*(1+INDEX(BPCiObIC!$B$2:$AG$43,MATCH($A110,BPCiObIC!$A$2:$A$43,0),MATCH(Z$2,BPCiObIC!$B$1:$AG$1,0)))</f>
        <v>0</v>
      </c>
      <c r="AA110" s="23">
        <f t="array" ref="AA110">Z110*(1+INDEX(BPCiObIC!$B$2:$AG$43,MATCH($A110,BPCiObIC!$A$2:$A$43,0),MATCH(AA$2,BPCiObIC!$B$1:$AG$1,0)))</f>
        <v>0</v>
      </c>
      <c r="AB110" s="23">
        <f t="array" ref="AB110">AA110*(1+INDEX(BPCiObIC!$B$2:$AG$43,MATCH($A110,BPCiObIC!$A$2:$A$43,0),MATCH(AB$2,BPCiObIC!$B$1:$AG$1,0)))</f>
        <v>0</v>
      </c>
      <c r="AC110" s="23">
        <f t="array" ref="AC110">AB110*(1+INDEX(BPCiObIC!$B$2:$AG$43,MATCH($A110,BPCiObIC!$A$2:$A$43,0),MATCH(AC$2,BPCiObIC!$B$1:$AG$1,0)))</f>
        <v>0</v>
      </c>
      <c r="AD110" s="23">
        <f t="array" ref="AD110">AC110*(1+INDEX(BPCiObIC!$B$2:$AG$43,MATCH($A110,BPCiObIC!$A$2:$A$43,0),MATCH(AD$2,BPCiObIC!$B$1:$AG$1,0)))</f>
        <v>0</v>
      </c>
      <c r="AE110" s="23">
        <f t="array" ref="AE110">AD110*(1+INDEX(BPCiObIC!$B$2:$AG$43,MATCH($A110,BPCiObIC!$A$2:$A$43,0),MATCH(AE$2,BPCiObIC!$B$1:$AG$1,0)))</f>
        <v>0</v>
      </c>
      <c r="AF110" s="23">
        <f t="array" ref="AF110">AE110*(1+INDEX(BPCiObIC!$B$2:$AG$43,MATCH($A110,BPCiObIC!$A$2:$A$43,0),MATCH(AF$2,BPCiObIC!$B$1:$AG$1,0)))</f>
        <v>0</v>
      </c>
      <c r="AG110" s="23">
        <f t="array" ref="AG110">AF110*(1+INDEX(BPCiObIC!$B$2:$AG$43,MATCH($A110,BPCiObIC!$A$2:$A$43,0),MATCH(AG$2,BPCiObIC!$B$1:$AG$1,0)))</f>
        <v>0</v>
      </c>
      <c r="AH110" s="23">
        <f t="array" ref="AH110">AG110*(1+INDEX(BPCiObIC!$B$2:$AG$43,MATCH($A110,BPCiObIC!$A$2:$A$43,0),MATCH(AH$2,BPCiObIC!$B$1:$AG$1,0)))</f>
        <v>0</v>
      </c>
    </row>
    <row r="111" ht="15.75" customHeight="1">
      <c r="A111" s="3" t="s">
        <v>104</v>
      </c>
      <c r="B111" s="3" t="s">
        <v>88</v>
      </c>
      <c r="C111" s="3" t="s">
        <v>50</v>
      </c>
      <c r="D111" s="36">
        <f>SUM(SUMIFS('BIFUBC Output_energy'!G:G,'BIFUBC Output_energy'!A:A,B111,'BIFUBC Output_energy'!B:B,C111),SUMIFS('BIFUBC Output_nonenergy'!E:E,'BIFUBC Output_nonenergy'!A:A,B111,'BIFUBC Output_nonenergy'!B:B,C111))</f>
        <v>50108086528000</v>
      </c>
      <c r="E111" s="23">
        <f t="array" ref="E111">D111*(1+INDEX(BPCiObIC!$B$2:$AG$43,MATCH($A111,BPCiObIC!$A$2:$A$43,0),MATCH(E$2,BPCiObIC!$B$1:$AG$1,0)))</f>
        <v>52365393483018</v>
      </c>
      <c r="F111" s="23">
        <f t="array" ref="F111">E111*(1+INDEX(BPCiObIC!$B$2:$AG$43,MATCH($A111,BPCiObIC!$A$2:$A$43,0),MATCH(F$2,BPCiObIC!$B$1:$AG$1,0)))</f>
        <v>54622700438036</v>
      </c>
      <c r="G111" s="23">
        <f t="array" ref="G111">F111*(1+INDEX(BPCiObIC!$B$2:$AG$43,MATCH($A111,BPCiObIC!$A$2:$A$43,0),MATCH(G$2,BPCiObIC!$B$1:$AG$1,0)))</f>
        <v>56880007393053</v>
      </c>
      <c r="H111" s="23">
        <f t="array" ref="H111">G111*(1+INDEX(BPCiObIC!$B$2:$AG$43,MATCH($A111,BPCiObIC!$A$2:$A$43,0),MATCH(H$2,BPCiObIC!$B$1:$AG$1,0)))</f>
        <v>59137314348072</v>
      </c>
      <c r="I111" s="23">
        <f t="array" ref="I111">H111*(1+INDEX(BPCiObIC!$B$2:$AG$43,MATCH($A111,BPCiObIC!$A$2:$A$43,0),MATCH(I$2,BPCiObIC!$B$1:$AG$1,0)))</f>
        <v>61394621303090</v>
      </c>
      <c r="J111" s="23">
        <f t="array" ref="J111">I111*(1+INDEX(BPCiObIC!$B$2:$AG$43,MATCH($A111,BPCiObIC!$A$2:$A$43,0),MATCH(J$2,BPCiObIC!$B$1:$AG$1,0)))</f>
        <v>63651928258107</v>
      </c>
      <c r="K111" s="23">
        <f t="array" ref="K111">J111*(1+INDEX(BPCiObIC!$B$2:$AG$43,MATCH($A111,BPCiObIC!$A$2:$A$43,0),MATCH(K$2,BPCiObIC!$B$1:$AG$1,0)))</f>
        <v>65909235213126</v>
      </c>
      <c r="L111" s="23">
        <f t="array" ref="L111">K111*(1+INDEX(BPCiObIC!$B$2:$AG$43,MATCH($A111,BPCiObIC!$A$2:$A$43,0),MATCH(L$2,BPCiObIC!$B$1:$AG$1,0)))</f>
        <v>68166542168143</v>
      </c>
      <c r="M111" s="23">
        <f t="array" ref="M111">L111*(1+INDEX(BPCiObIC!$B$2:$AG$43,MATCH($A111,BPCiObIC!$A$2:$A$43,0),MATCH(M$2,BPCiObIC!$B$1:$AG$1,0)))</f>
        <v>70423849123162</v>
      </c>
      <c r="N111" s="23">
        <f t="array" ref="N111">M111*(1+INDEX(BPCiObIC!$B$2:$AG$43,MATCH($A111,BPCiObIC!$A$2:$A$43,0),MATCH(N$2,BPCiObIC!$B$1:$AG$1,0)))</f>
        <v>72681156078179</v>
      </c>
      <c r="O111" s="23">
        <f t="array" ref="O111">N111*(1+INDEX(BPCiObIC!$B$2:$AG$43,MATCH($A111,BPCiObIC!$A$2:$A$43,0),MATCH(O$2,BPCiObIC!$B$1:$AG$1,0)))</f>
        <v>74938463033197</v>
      </c>
      <c r="P111" s="23">
        <f t="array" ref="P111">O111*(1+INDEX(BPCiObIC!$B$2:$AG$43,MATCH($A111,BPCiObIC!$A$2:$A$43,0),MATCH(P$2,BPCiObIC!$B$1:$AG$1,0)))</f>
        <v>77195769988215</v>
      </c>
      <c r="Q111" s="23">
        <f t="array" ref="Q111">P111*(1+INDEX(BPCiObIC!$B$2:$AG$43,MATCH($A111,BPCiObIC!$A$2:$A$43,0),MATCH(Q$2,BPCiObIC!$B$1:$AG$1,0)))</f>
        <v>79453076943233</v>
      </c>
      <c r="R111" s="23">
        <f t="array" ref="R111">Q111*(1+INDEX(BPCiObIC!$B$2:$AG$43,MATCH($A111,BPCiObIC!$A$2:$A$43,0),MATCH(R$2,BPCiObIC!$B$1:$AG$1,0)))</f>
        <v>81710383898251</v>
      </c>
      <c r="S111" s="23">
        <f t="array" ref="S111">R111*(1+INDEX(BPCiObIC!$B$2:$AG$43,MATCH($A111,BPCiObIC!$A$2:$A$43,0),MATCH(S$2,BPCiObIC!$B$1:$AG$1,0)))</f>
        <v>83967690853269</v>
      </c>
      <c r="T111" s="23">
        <f t="array" ref="T111">S111*(1+INDEX(BPCiObIC!$B$2:$AG$43,MATCH($A111,BPCiObIC!$A$2:$A$43,0),MATCH(T$2,BPCiObIC!$B$1:$AG$1,0)))</f>
        <v>86224997808286</v>
      </c>
      <c r="U111" s="23">
        <f t="array" ref="U111">T111*(1+INDEX(BPCiObIC!$B$2:$AG$43,MATCH($A111,BPCiObIC!$A$2:$A$43,0),MATCH(U$2,BPCiObIC!$B$1:$AG$1,0)))</f>
        <v>88482304763305</v>
      </c>
      <c r="V111" s="23">
        <f t="array" ref="V111">U111*(1+INDEX(BPCiObIC!$B$2:$AG$43,MATCH($A111,BPCiObIC!$A$2:$A$43,0),MATCH(V$2,BPCiObIC!$B$1:$AG$1,0)))</f>
        <v>90739611718323</v>
      </c>
      <c r="W111" s="23">
        <f t="array" ref="W111">V111*(1+INDEX(BPCiObIC!$B$2:$AG$43,MATCH($A111,BPCiObIC!$A$2:$A$43,0),MATCH(W$2,BPCiObIC!$B$1:$AG$1,0)))</f>
        <v>92996918673341</v>
      </c>
      <c r="X111" s="23">
        <f t="array" ref="X111">W111*(1+INDEX(BPCiObIC!$B$2:$AG$43,MATCH($A111,BPCiObIC!$A$2:$A$43,0),MATCH(X$2,BPCiObIC!$B$1:$AG$1,0)))</f>
        <v>95254225628359</v>
      </c>
      <c r="Y111" s="23">
        <f t="array" ref="Y111">X111*(1+INDEX(BPCiObIC!$B$2:$AG$43,MATCH($A111,BPCiObIC!$A$2:$A$43,0),MATCH(Y$2,BPCiObIC!$B$1:$AG$1,0)))</f>
        <v>97511532583376</v>
      </c>
      <c r="Z111" s="23">
        <f t="array" ref="Z111">Y111*(1+INDEX(BPCiObIC!$B$2:$AG$43,MATCH($A111,BPCiObIC!$A$2:$A$43,0),MATCH(Z$2,BPCiObIC!$B$1:$AG$1,0)))</f>
        <v>99768839538395</v>
      </c>
      <c r="AA111" s="23">
        <f t="array" ref="AA111">Z111*(1+INDEX(BPCiObIC!$B$2:$AG$43,MATCH($A111,BPCiObIC!$A$2:$A$43,0),MATCH(AA$2,BPCiObIC!$B$1:$AG$1,0)))</f>
        <v>102026146493412</v>
      </c>
      <c r="AB111" s="23">
        <f t="array" ref="AB111">AA111*(1+INDEX(BPCiObIC!$B$2:$AG$43,MATCH($A111,BPCiObIC!$A$2:$A$43,0),MATCH(AB$2,BPCiObIC!$B$1:$AG$1,0)))</f>
        <v>104283453448430</v>
      </c>
      <c r="AC111" s="23">
        <f t="array" ref="AC111">AB111*(1+INDEX(BPCiObIC!$B$2:$AG$43,MATCH($A111,BPCiObIC!$A$2:$A$43,0),MATCH(AC$2,BPCiObIC!$B$1:$AG$1,0)))</f>
        <v>106540760403448</v>
      </c>
      <c r="AD111" s="23">
        <f t="array" ref="AD111">AC111*(1+INDEX(BPCiObIC!$B$2:$AG$43,MATCH($A111,BPCiObIC!$A$2:$A$43,0),MATCH(AD$2,BPCiObIC!$B$1:$AG$1,0)))</f>
        <v>108798067358466</v>
      </c>
      <c r="AE111" s="23">
        <f t="array" ref="AE111">AD111*(1+INDEX(BPCiObIC!$B$2:$AG$43,MATCH($A111,BPCiObIC!$A$2:$A$43,0),MATCH(AE$2,BPCiObIC!$B$1:$AG$1,0)))</f>
        <v>111055374313484</v>
      </c>
      <c r="AF111" s="23">
        <f t="array" ref="AF111">AE111*(1+INDEX(BPCiObIC!$B$2:$AG$43,MATCH($A111,BPCiObIC!$A$2:$A$43,0),MATCH(AF$2,BPCiObIC!$B$1:$AG$1,0)))</f>
        <v>113312681268502</v>
      </c>
      <c r="AG111" s="23">
        <f t="array" ref="AG111">AF111*(1+INDEX(BPCiObIC!$B$2:$AG$43,MATCH($A111,BPCiObIC!$A$2:$A$43,0),MATCH(AG$2,BPCiObIC!$B$1:$AG$1,0)))</f>
        <v>115569988223520</v>
      </c>
      <c r="AH111" s="23">
        <f t="array" ref="AH111">AG111*(1+INDEX(BPCiObIC!$B$2:$AG$43,MATCH($A111,BPCiObIC!$A$2:$A$43,0),MATCH(AH$2,BPCiObIC!$B$1:$AG$1,0)))</f>
        <v>117827295178538</v>
      </c>
    </row>
    <row r="112" ht="15.75" customHeight="1">
      <c r="A112" s="3" t="s">
        <v>105</v>
      </c>
      <c r="B112" s="3" t="s">
        <v>88</v>
      </c>
      <c r="C112" s="3" t="s">
        <v>106</v>
      </c>
      <c r="D112" s="36">
        <f>SUM(SUMIFS('BIFUBC Output_energy'!G:G,'BIFUBC Output_energy'!A:A,B112,'BIFUBC Output_energy'!B:B,C112),SUMIFS('BIFUBC Output_nonenergy'!E:E,'BIFUBC Output_nonenergy'!A:A,B112,'BIFUBC Output_nonenergy'!B:B,C112))</f>
        <v>83390888832000</v>
      </c>
      <c r="E112" s="23">
        <f t="array" ref="E112">D112*(1+INDEX(BPCiObIC!$B$2:$AG$43,MATCH($A112,BPCiObIC!$A$2:$A$43,0),MATCH(E$2,BPCiObIC!$B$1:$AG$1,0)))</f>
        <v>87136163412523</v>
      </c>
      <c r="F112" s="23">
        <f t="array" ref="F112">E112*(1+INDEX(BPCiObIC!$B$2:$AG$43,MATCH($A112,BPCiObIC!$A$2:$A$43,0),MATCH(F$2,BPCiObIC!$B$1:$AG$1,0)))</f>
        <v>90881437993048</v>
      </c>
      <c r="G112" s="23">
        <f t="array" ref="G112">F112*(1+INDEX(BPCiObIC!$B$2:$AG$43,MATCH($A112,BPCiObIC!$A$2:$A$43,0),MATCH(G$2,BPCiObIC!$B$1:$AG$1,0)))</f>
        <v>94626712573573</v>
      </c>
      <c r="H112" s="23">
        <f t="array" ref="H112">G112*(1+INDEX(BPCiObIC!$B$2:$AG$43,MATCH($A112,BPCiObIC!$A$2:$A$43,0),MATCH(H$2,BPCiObIC!$B$1:$AG$1,0)))</f>
        <v>98371987154097</v>
      </c>
      <c r="I112" s="23">
        <f t="array" ref="I112">H112*(1+INDEX(BPCiObIC!$B$2:$AG$43,MATCH($A112,BPCiObIC!$A$2:$A$43,0),MATCH(I$2,BPCiObIC!$B$1:$AG$1,0)))</f>
        <v>102117261734622</v>
      </c>
      <c r="J112" s="23">
        <f t="array" ref="J112">I112*(1+INDEX(BPCiObIC!$B$2:$AG$43,MATCH($A112,BPCiObIC!$A$2:$A$43,0),MATCH(J$2,BPCiObIC!$B$1:$AG$1,0)))</f>
        <v>105862536315147</v>
      </c>
      <c r="K112" s="23">
        <f t="array" ref="K112">J112*(1+INDEX(BPCiObIC!$B$2:$AG$43,MATCH($A112,BPCiObIC!$A$2:$A$43,0),MATCH(K$2,BPCiObIC!$B$1:$AG$1,0)))</f>
        <v>109607810895670</v>
      </c>
      <c r="L112" s="23">
        <f t="array" ref="L112">K112*(1+INDEX(BPCiObIC!$B$2:$AG$43,MATCH($A112,BPCiObIC!$A$2:$A$43,0),MATCH(L$2,BPCiObIC!$B$1:$AG$1,0)))</f>
        <v>113353085476195</v>
      </c>
      <c r="M112" s="23">
        <f t="array" ref="M112">L112*(1+INDEX(BPCiObIC!$B$2:$AG$43,MATCH($A112,BPCiObIC!$A$2:$A$43,0),MATCH(M$2,BPCiObIC!$B$1:$AG$1,0)))</f>
        <v>117098360056720</v>
      </c>
      <c r="N112" s="23">
        <f t="array" ref="N112">M112*(1+INDEX(BPCiObIC!$B$2:$AG$43,MATCH($A112,BPCiObIC!$A$2:$A$43,0),MATCH(N$2,BPCiObIC!$B$1:$AG$1,0)))</f>
        <v>120843634637243</v>
      </c>
      <c r="O112" s="23">
        <f t="array" ref="O112">N112*(1+INDEX(BPCiObIC!$B$2:$AG$43,MATCH($A112,BPCiObIC!$A$2:$A$43,0),MATCH(O$2,BPCiObIC!$B$1:$AG$1,0)))</f>
        <v>124588909217768</v>
      </c>
      <c r="P112" s="23">
        <f t="array" ref="P112">O112*(1+INDEX(BPCiObIC!$B$2:$AG$43,MATCH($A112,BPCiObIC!$A$2:$A$43,0),MATCH(P$2,BPCiObIC!$B$1:$AG$1,0)))</f>
        <v>128334183798292</v>
      </c>
      <c r="Q112" s="23">
        <f t="array" ref="Q112">P112*(1+INDEX(BPCiObIC!$B$2:$AG$43,MATCH($A112,BPCiObIC!$A$2:$A$43,0),MATCH(Q$2,BPCiObIC!$B$1:$AG$1,0)))</f>
        <v>132079458378817</v>
      </c>
      <c r="R112" s="23">
        <f t="array" ref="R112">Q112*(1+INDEX(BPCiObIC!$B$2:$AG$43,MATCH($A112,BPCiObIC!$A$2:$A$43,0),MATCH(R$2,BPCiObIC!$B$1:$AG$1,0)))</f>
        <v>135824732959342</v>
      </c>
      <c r="S112" s="23">
        <f t="array" ref="S112">R112*(1+INDEX(BPCiObIC!$B$2:$AG$43,MATCH($A112,BPCiObIC!$A$2:$A$43,0),MATCH(S$2,BPCiObIC!$B$1:$AG$1,0)))</f>
        <v>139570007539865</v>
      </c>
      <c r="T112" s="23">
        <f t="array" ref="T112">S112*(1+INDEX(BPCiObIC!$B$2:$AG$43,MATCH($A112,BPCiObIC!$A$2:$A$43,0),MATCH(T$2,BPCiObIC!$B$1:$AG$1,0)))</f>
        <v>143315282120390</v>
      </c>
      <c r="U112" s="23">
        <f t="array" ref="U112">T112*(1+INDEX(BPCiObIC!$B$2:$AG$43,MATCH($A112,BPCiObIC!$A$2:$A$43,0),MATCH(U$2,BPCiObIC!$B$1:$AG$1,0)))</f>
        <v>147060556700915</v>
      </c>
      <c r="V112" s="23">
        <f t="array" ref="V112">U112*(1+INDEX(BPCiObIC!$B$2:$AG$43,MATCH($A112,BPCiObIC!$A$2:$A$43,0),MATCH(V$2,BPCiObIC!$B$1:$AG$1,0)))</f>
        <v>150805831281439</v>
      </c>
      <c r="W112" s="23">
        <f t="array" ref="W112">V112*(1+INDEX(BPCiObIC!$B$2:$AG$43,MATCH($A112,BPCiObIC!$A$2:$A$43,0),MATCH(W$2,BPCiObIC!$B$1:$AG$1,0)))</f>
        <v>154551105861964</v>
      </c>
      <c r="X112" s="23">
        <f t="array" ref="X112">W112*(1+INDEX(BPCiObIC!$B$2:$AG$43,MATCH($A112,BPCiObIC!$A$2:$A$43,0),MATCH(X$2,BPCiObIC!$B$1:$AG$1,0)))</f>
        <v>158296380442489</v>
      </c>
      <c r="Y112" s="23">
        <f t="array" ref="Y112">X112*(1+INDEX(BPCiObIC!$B$2:$AG$43,MATCH($A112,BPCiObIC!$A$2:$A$43,0),MATCH(Y$2,BPCiObIC!$B$1:$AG$1,0)))</f>
        <v>162041655023012</v>
      </c>
      <c r="Z112" s="23">
        <f t="array" ref="Z112">Y112*(1+INDEX(BPCiObIC!$B$2:$AG$43,MATCH($A112,BPCiObIC!$A$2:$A$43,0),MATCH(Z$2,BPCiObIC!$B$1:$AG$1,0)))</f>
        <v>165786929603537</v>
      </c>
      <c r="AA112" s="23">
        <f t="array" ref="AA112">Z112*(1+INDEX(BPCiObIC!$B$2:$AG$43,MATCH($A112,BPCiObIC!$A$2:$A$43,0),MATCH(AA$2,BPCiObIC!$B$1:$AG$1,0)))</f>
        <v>169532204184062</v>
      </c>
      <c r="AB112" s="23">
        <f t="array" ref="AB112">AA112*(1+INDEX(BPCiObIC!$B$2:$AG$43,MATCH($A112,BPCiObIC!$A$2:$A$43,0),MATCH(AB$2,BPCiObIC!$B$1:$AG$1,0)))</f>
        <v>173277478764585</v>
      </c>
      <c r="AC112" s="23">
        <f t="array" ref="AC112">AB112*(1+INDEX(BPCiObIC!$B$2:$AG$43,MATCH($A112,BPCiObIC!$A$2:$A$43,0),MATCH(AC$2,BPCiObIC!$B$1:$AG$1,0)))</f>
        <v>177022753345110</v>
      </c>
      <c r="AD112" s="23">
        <f t="array" ref="AD112">AC112*(1+INDEX(BPCiObIC!$B$2:$AG$43,MATCH($A112,BPCiObIC!$A$2:$A$43,0),MATCH(AD$2,BPCiObIC!$B$1:$AG$1,0)))</f>
        <v>180768027925635</v>
      </c>
      <c r="AE112" s="23">
        <f t="array" ref="AE112">AD112*(1+INDEX(BPCiObIC!$B$2:$AG$43,MATCH($A112,BPCiObIC!$A$2:$A$43,0),MATCH(AE$2,BPCiObIC!$B$1:$AG$1,0)))</f>
        <v>184513302506159</v>
      </c>
      <c r="AF112" s="23">
        <f t="array" ref="AF112">AE112*(1+INDEX(BPCiObIC!$B$2:$AG$43,MATCH($A112,BPCiObIC!$A$2:$A$43,0),MATCH(AF$2,BPCiObIC!$B$1:$AG$1,0)))</f>
        <v>188258577086684</v>
      </c>
      <c r="AG112" s="23">
        <f t="array" ref="AG112">AF112*(1+INDEX(BPCiObIC!$B$2:$AG$43,MATCH($A112,BPCiObIC!$A$2:$A$43,0),MATCH(AG$2,BPCiObIC!$B$1:$AG$1,0)))</f>
        <v>192003851667209</v>
      </c>
      <c r="AH112" s="23">
        <f t="array" ref="AH112">AG112*(1+INDEX(BPCiObIC!$B$2:$AG$43,MATCH($A112,BPCiObIC!$A$2:$A$43,0),MATCH(AH$2,BPCiObIC!$B$1:$AG$1,0)))</f>
        <v>195749126247732</v>
      </c>
    </row>
    <row r="113" ht="15.75" customHeight="1">
      <c r="A113" s="3" t="s">
        <v>107</v>
      </c>
      <c r="B113" s="3" t="s">
        <v>88</v>
      </c>
      <c r="C113" s="3" t="s">
        <v>108</v>
      </c>
      <c r="D113" s="36">
        <f>SUM(SUMIFS('BIFUBC Output_energy'!G:G,'BIFUBC Output_energy'!A:A,B113,'BIFUBC Output_energy'!B:B,C113),SUMIFS('BIFUBC Output_nonenergy'!E:E,'BIFUBC Output_nonenergy'!A:A,B113,'BIFUBC Output_nonenergy'!B:B,C113))</f>
        <v>0</v>
      </c>
      <c r="E113" s="23">
        <f t="array" ref="E113">D113*(1+INDEX(BPCiObIC!$B$2:$AG$43,MATCH($A113,BPCiObIC!$A$2:$A$43,0),MATCH(E$2,BPCiObIC!$B$1:$AG$1,0)))</f>
        <v>0</v>
      </c>
      <c r="F113" s="23">
        <f t="array" ref="F113">E113*(1+INDEX(BPCiObIC!$B$2:$AG$43,MATCH($A113,BPCiObIC!$A$2:$A$43,0),MATCH(F$2,BPCiObIC!$B$1:$AG$1,0)))</f>
        <v>0</v>
      </c>
      <c r="G113" s="23">
        <f t="array" ref="G113">F113*(1+INDEX(BPCiObIC!$B$2:$AG$43,MATCH($A113,BPCiObIC!$A$2:$A$43,0),MATCH(G$2,BPCiObIC!$B$1:$AG$1,0)))</f>
        <v>0</v>
      </c>
      <c r="H113" s="23">
        <f t="array" ref="H113">G113*(1+INDEX(BPCiObIC!$B$2:$AG$43,MATCH($A113,BPCiObIC!$A$2:$A$43,0),MATCH(H$2,BPCiObIC!$B$1:$AG$1,0)))</f>
        <v>0</v>
      </c>
      <c r="I113" s="23">
        <f t="array" ref="I113">H113*(1+INDEX(BPCiObIC!$B$2:$AG$43,MATCH($A113,BPCiObIC!$A$2:$A$43,0),MATCH(I$2,BPCiObIC!$B$1:$AG$1,0)))</f>
        <v>0</v>
      </c>
      <c r="J113" s="23">
        <f t="array" ref="J113">I113*(1+INDEX(BPCiObIC!$B$2:$AG$43,MATCH($A113,BPCiObIC!$A$2:$A$43,0),MATCH(J$2,BPCiObIC!$B$1:$AG$1,0)))</f>
        <v>0</v>
      </c>
      <c r="K113" s="23">
        <f t="array" ref="K113">J113*(1+INDEX(BPCiObIC!$B$2:$AG$43,MATCH($A113,BPCiObIC!$A$2:$A$43,0),MATCH(K$2,BPCiObIC!$B$1:$AG$1,0)))</f>
        <v>0</v>
      </c>
      <c r="L113" s="23">
        <f t="array" ref="L113">K113*(1+INDEX(BPCiObIC!$B$2:$AG$43,MATCH($A113,BPCiObIC!$A$2:$A$43,0),MATCH(L$2,BPCiObIC!$B$1:$AG$1,0)))</f>
        <v>0</v>
      </c>
      <c r="M113" s="23">
        <f t="array" ref="M113">L113*(1+INDEX(BPCiObIC!$B$2:$AG$43,MATCH($A113,BPCiObIC!$A$2:$A$43,0),MATCH(M$2,BPCiObIC!$B$1:$AG$1,0)))</f>
        <v>0</v>
      </c>
      <c r="N113" s="23">
        <f t="array" ref="N113">M113*(1+INDEX(BPCiObIC!$B$2:$AG$43,MATCH($A113,BPCiObIC!$A$2:$A$43,0),MATCH(N$2,BPCiObIC!$B$1:$AG$1,0)))</f>
        <v>0</v>
      </c>
      <c r="O113" s="23">
        <f t="array" ref="O113">N113*(1+INDEX(BPCiObIC!$B$2:$AG$43,MATCH($A113,BPCiObIC!$A$2:$A$43,0),MATCH(O$2,BPCiObIC!$B$1:$AG$1,0)))</f>
        <v>0</v>
      </c>
      <c r="P113" s="23">
        <f t="array" ref="P113">O113*(1+INDEX(BPCiObIC!$B$2:$AG$43,MATCH($A113,BPCiObIC!$A$2:$A$43,0),MATCH(P$2,BPCiObIC!$B$1:$AG$1,0)))</f>
        <v>0</v>
      </c>
      <c r="Q113" s="23">
        <f t="array" ref="Q113">P113*(1+INDEX(BPCiObIC!$B$2:$AG$43,MATCH($A113,BPCiObIC!$A$2:$A$43,0),MATCH(Q$2,BPCiObIC!$B$1:$AG$1,0)))</f>
        <v>0</v>
      </c>
      <c r="R113" s="23">
        <f t="array" ref="R113">Q113*(1+INDEX(BPCiObIC!$B$2:$AG$43,MATCH($A113,BPCiObIC!$A$2:$A$43,0),MATCH(R$2,BPCiObIC!$B$1:$AG$1,0)))</f>
        <v>0</v>
      </c>
      <c r="S113" s="23">
        <f t="array" ref="S113">R113*(1+INDEX(BPCiObIC!$B$2:$AG$43,MATCH($A113,BPCiObIC!$A$2:$A$43,0),MATCH(S$2,BPCiObIC!$B$1:$AG$1,0)))</f>
        <v>0</v>
      </c>
      <c r="T113" s="23">
        <f t="array" ref="T113">S113*(1+INDEX(BPCiObIC!$B$2:$AG$43,MATCH($A113,BPCiObIC!$A$2:$A$43,0),MATCH(T$2,BPCiObIC!$B$1:$AG$1,0)))</f>
        <v>0</v>
      </c>
      <c r="U113" s="23">
        <f t="array" ref="U113">T113*(1+INDEX(BPCiObIC!$B$2:$AG$43,MATCH($A113,BPCiObIC!$A$2:$A$43,0),MATCH(U$2,BPCiObIC!$B$1:$AG$1,0)))</f>
        <v>0</v>
      </c>
      <c r="V113" s="23">
        <f t="array" ref="V113">U113*(1+INDEX(BPCiObIC!$B$2:$AG$43,MATCH($A113,BPCiObIC!$A$2:$A$43,0),MATCH(V$2,BPCiObIC!$B$1:$AG$1,0)))</f>
        <v>0</v>
      </c>
      <c r="W113" s="23">
        <f t="array" ref="W113">V113*(1+INDEX(BPCiObIC!$B$2:$AG$43,MATCH($A113,BPCiObIC!$A$2:$A$43,0),MATCH(W$2,BPCiObIC!$B$1:$AG$1,0)))</f>
        <v>0</v>
      </c>
      <c r="X113" s="23">
        <f t="array" ref="X113">W113*(1+INDEX(BPCiObIC!$B$2:$AG$43,MATCH($A113,BPCiObIC!$A$2:$A$43,0),MATCH(X$2,BPCiObIC!$B$1:$AG$1,0)))</f>
        <v>0</v>
      </c>
      <c r="Y113" s="23">
        <f t="array" ref="Y113">X113*(1+INDEX(BPCiObIC!$B$2:$AG$43,MATCH($A113,BPCiObIC!$A$2:$A$43,0),MATCH(Y$2,BPCiObIC!$B$1:$AG$1,0)))</f>
        <v>0</v>
      </c>
      <c r="Z113" s="23">
        <f t="array" ref="Z113">Y113*(1+INDEX(BPCiObIC!$B$2:$AG$43,MATCH($A113,BPCiObIC!$A$2:$A$43,0),MATCH(Z$2,BPCiObIC!$B$1:$AG$1,0)))</f>
        <v>0</v>
      </c>
      <c r="AA113" s="23">
        <f t="array" ref="AA113">Z113*(1+INDEX(BPCiObIC!$B$2:$AG$43,MATCH($A113,BPCiObIC!$A$2:$A$43,0),MATCH(AA$2,BPCiObIC!$B$1:$AG$1,0)))</f>
        <v>0</v>
      </c>
      <c r="AB113" s="23">
        <f t="array" ref="AB113">AA113*(1+INDEX(BPCiObIC!$B$2:$AG$43,MATCH($A113,BPCiObIC!$A$2:$A$43,0),MATCH(AB$2,BPCiObIC!$B$1:$AG$1,0)))</f>
        <v>0</v>
      </c>
      <c r="AC113" s="23">
        <f t="array" ref="AC113">AB113*(1+INDEX(BPCiObIC!$B$2:$AG$43,MATCH($A113,BPCiObIC!$A$2:$A$43,0),MATCH(AC$2,BPCiObIC!$B$1:$AG$1,0)))</f>
        <v>0</v>
      </c>
      <c r="AD113" s="23">
        <f t="array" ref="AD113">AC113*(1+INDEX(BPCiObIC!$B$2:$AG$43,MATCH($A113,BPCiObIC!$A$2:$A$43,0),MATCH(AD$2,BPCiObIC!$B$1:$AG$1,0)))</f>
        <v>0</v>
      </c>
      <c r="AE113" s="23">
        <f t="array" ref="AE113">AD113*(1+INDEX(BPCiObIC!$B$2:$AG$43,MATCH($A113,BPCiObIC!$A$2:$A$43,0),MATCH(AE$2,BPCiObIC!$B$1:$AG$1,0)))</f>
        <v>0</v>
      </c>
      <c r="AF113" s="23">
        <f t="array" ref="AF113">AE113*(1+INDEX(BPCiObIC!$B$2:$AG$43,MATCH($A113,BPCiObIC!$A$2:$A$43,0),MATCH(AF$2,BPCiObIC!$B$1:$AG$1,0)))</f>
        <v>0</v>
      </c>
      <c r="AG113" s="23">
        <f t="array" ref="AG113">AF113*(1+INDEX(BPCiObIC!$B$2:$AG$43,MATCH($A113,BPCiObIC!$A$2:$A$43,0),MATCH(AG$2,BPCiObIC!$B$1:$AG$1,0)))</f>
        <v>0</v>
      </c>
      <c r="AH113" s="23">
        <f t="array" ref="AH113">AG113*(1+INDEX(BPCiObIC!$B$2:$AG$43,MATCH($A113,BPCiObIC!$A$2:$A$43,0),MATCH(AH$2,BPCiObIC!$B$1:$AG$1,0)))</f>
        <v>0</v>
      </c>
    </row>
    <row r="114" ht="15.75" customHeight="1">
      <c r="A114" s="3" t="s">
        <v>109</v>
      </c>
      <c r="B114" s="3" t="s">
        <v>88</v>
      </c>
      <c r="C114" s="3" t="s">
        <v>110</v>
      </c>
      <c r="D114" s="36">
        <f>SUM(SUMIFS('BIFUBC Output_energy'!G:G,'BIFUBC Output_energy'!A:A,B114,'BIFUBC Output_energy'!B:B,C114),SUMIFS('BIFUBC Output_nonenergy'!E:E,'BIFUBC Output_nonenergy'!A:A,B114,'BIFUBC Output_nonenergy'!B:B,C114))</f>
        <v>0</v>
      </c>
      <c r="E114" s="23">
        <f t="array" ref="E114">D114*(1+INDEX(BPCiObIC!$B$2:$AG$43,MATCH($A114,BPCiObIC!$A$2:$A$43,0),MATCH(E$2,BPCiObIC!$B$1:$AG$1,0)))</f>
        <v>0</v>
      </c>
      <c r="F114" s="23">
        <f t="array" ref="F114">E114*(1+INDEX(BPCiObIC!$B$2:$AG$43,MATCH($A114,BPCiObIC!$A$2:$A$43,0),MATCH(F$2,BPCiObIC!$B$1:$AG$1,0)))</f>
        <v>0</v>
      </c>
      <c r="G114" s="23">
        <f t="array" ref="G114">F114*(1+INDEX(BPCiObIC!$B$2:$AG$43,MATCH($A114,BPCiObIC!$A$2:$A$43,0),MATCH(G$2,BPCiObIC!$B$1:$AG$1,0)))</f>
        <v>0</v>
      </c>
      <c r="H114" s="23">
        <f t="array" ref="H114">G114*(1+INDEX(BPCiObIC!$B$2:$AG$43,MATCH($A114,BPCiObIC!$A$2:$A$43,0),MATCH(H$2,BPCiObIC!$B$1:$AG$1,0)))</f>
        <v>0</v>
      </c>
      <c r="I114" s="23">
        <f t="array" ref="I114">H114*(1+INDEX(BPCiObIC!$B$2:$AG$43,MATCH($A114,BPCiObIC!$A$2:$A$43,0),MATCH(I$2,BPCiObIC!$B$1:$AG$1,0)))</f>
        <v>0</v>
      </c>
      <c r="J114" s="23">
        <f t="array" ref="J114">I114*(1+INDEX(BPCiObIC!$B$2:$AG$43,MATCH($A114,BPCiObIC!$A$2:$A$43,0),MATCH(J$2,BPCiObIC!$B$1:$AG$1,0)))</f>
        <v>0</v>
      </c>
      <c r="K114" s="23">
        <f t="array" ref="K114">J114*(1+INDEX(BPCiObIC!$B$2:$AG$43,MATCH($A114,BPCiObIC!$A$2:$A$43,0),MATCH(K$2,BPCiObIC!$B$1:$AG$1,0)))</f>
        <v>0</v>
      </c>
      <c r="L114" s="23">
        <f t="array" ref="L114">K114*(1+INDEX(BPCiObIC!$B$2:$AG$43,MATCH($A114,BPCiObIC!$A$2:$A$43,0),MATCH(L$2,BPCiObIC!$B$1:$AG$1,0)))</f>
        <v>0</v>
      </c>
      <c r="M114" s="23">
        <f t="array" ref="M114">L114*(1+INDEX(BPCiObIC!$B$2:$AG$43,MATCH($A114,BPCiObIC!$A$2:$A$43,0),MATCH(M$2,BPCiObIC!$B$1:$AG$1,0)))</f>
        <v>0</v>
      </c>
      <c r="N114" s="23">
        <f t="array" ref="N114">M114*(1+INDEX(BPCiObIC!$B$2:$AG$43,MATCH($A114,BPCiObIC!$A$2:$A$43,0),MATCH(N$2,BPCiObIC!$B$1:$AG$1,0)))</f>
        <v>0</v>
      </c>
      <c r="O114" s="23">
        <f t="array" ref="O114">N114*(1+INDEX(BPCiObIC!$B$2:$AG$43,MATCH($A114,BPCiObIC!$A$2:$A$43,0),MATCH(O$2,BPCiObIC!$B$1:$AG$1,0)))</f>
        <v>0</v>
      </c>
      <c r="P114" s="23">
        <f t="array" ref="P114">O114*(1+INDEX(BPCiObIC!$B$2:$AG$43,MATCH($A114,BPCiObIC!$A$2:$A$43,0),MATCH(P$2,BPCiObIC!$B$1:$AG$1,0)))</f>
        <v>0</v>
      </c>
      <c r="Q114" s="23">
        <f t="array" ref="Q114">P114*(1+INDEX(BPCiObIC!$B$2:$AG$43,MATCH($A114,BPCiObIC!$A$2:$A$43,0),MATCH(Q$2,BPCiObIC!$B$1:$AG$1,0)))</f>
        <v>0</v>
      </c>
      <c r="R114" s="23">
        <f t="array" ref="R114">Q114*(1+INDEX(BPCiObIC!$B$2:$AG$43,MATCH($A114,BPCiObIC!$A$2:$A$43,0),MATCH(R$2,BPCiObIC!$B$1:$AG$1,0)))</f>
        <v>0</v>
      </c>
      <c r="S114" s="23">
        <f t="array" ref="S114">R114*(1+INDEX(BPCiObIC!$B$2:$AG$43,MATCH($A114,BPCiObIC!$A$2:$A$43,0),MATCH(S$2,BPCiObIC!$B$1:$AG$1,0)))</f>
        <v>0</v>
      </c>
      <c r="T114" s="23">
        <f t="array" ref="T114">S114*(1+INDEX(BPCiObIC!$B$2:$AG$43,MATCH($A114,BPCiObIC!$A$2:$A$43,0),MATCH(T$2,BPCiObIC!$B$1:$AG$1,0)))</f>
        <v>0</v>
      </c>
      <c r="U114" s="23">
        <f t="array" ref="U114">T114*(1+INDEX(BPCiObIC!$B$2:$AG$43,MATCH($A114,BPCiObIC!$A$2:$A$43,0),MATCH(U$2,BPCiObIC!$B$1:$AG$1,0)))</f>
        <v>0</v>
      </c>
      <c r="V114" s="23">
        <f t="array" ref="V114">U114*(1+INDEX(BPCiObIC!$B$2:$AG$43,MATCH($A114,BPCiObIC!$A$2:$A$43,0),MATCH(V$2,BPCiObIC!$B$1:$AG$1,0)))</f>
        <v>0</v>
      </c>
      <c r="W114" s="23">
        <f t="array" ref="W114">V114*(1+INDEX(BPCiObIC!$B$2:$AG$43,MATCH($A114,BPCiObIC!$A$2:$A$43,0),MATCH(W$2,BPCiObIC!$B$1:$AG$1,0)))</f>
        <v>0</v>
      </c>
      <c r="X114" s="23">
        <f t="array" ref="X114">W114*(1+INDEX(BPCiObIC!$B$2:$AG$43,MATCH($A114,BPCiObIC!$A$2:$A$43,0),MATCH(X$2,BPCiObIC!$B$1:$AG$1,0)))</f>
        <v>0</v>
      </c>
      <c r="Y114" s="23">
        <f t="array" ref="Y114">X114*(1+INDEX(BPCiObIC!$B$2:$AG$43,MATCH($A114,BPCiObIC!$A$2:$A$43,0),MATCH(Y$2,BPCiObIC!$B$1:$AG$1,0)))</f>
        <v>0</v>
      </c>
      <c r="Z114" s="23">
        <f t="array" ref="Z114">Y114*(1+INDEX(BPCiObIC!$B$2:$AG$43,MATCH($A114,BPCiObIC!$A$2:$A$43,0),MATCH(Z$2,BPCiObIC!$B$1:$AG$1,0)))</f>
        <v>0</v>
      </c>
      <c r="AA114" s="23">
        <f t="array" ref="AA114">Z114*(1+INDEX(BPCiObIC!$B$2:$AG$43,MATCH($A114,BPCiObIC!$A$2:$A$43,0),MATCH(AA$2,BPCiObIC!$B$1:$AG$1,0)))</f>
        <v>0</v>
      </c>
      <c r="AB114" s="23">
        <f t="array" ref="AB114">AA114*(1+INDEX(BPCiObIC!$B$2:$AG$43,MATCH($A114,BPCiObIC!$A$2:$A$43,0),MATCH(AB$2,BPCiObIC!$B$1:$AG$1,0)))</f>
        <v>0</v>
      </c>
      <c r="AC114" s="23">
        <f t="array" ref="AC114">AB114*(1+INDEX(BPCiObIC!$B$2:$AG$43,MATCH($A114,BPCiObIC!$A$2:$A$43,0),MATCH(AC$2,BPCiObIC!$B$1:$AG$1,0)))</f>
        <v>0</v>
      </c>
      <c r="AD114" s="23">
        <f t="array" ref="AD114">AC114*(1+INDEX(BPCiObIC!$B$2:$AG$43,MATCH($A114,BPCiObIC!$A$2:$A$43,0),MATCH(AD$2,BPCiObIC!$B$1:$AG$1,0)))</f>
        <v>0</v>
      </c>
      <c r="AE114" s="23">
        <f t="array" ref="AE114">AD114*(1+INDEX(BPCiObIC!$B$2:$AG$43,MATCH($A114,BPCiObIC!$A$2:$A$43,0),MATCH(AE$2,BPCiObIC!$B$1:$AG$1,0)))</f>
        <v>0</v>
      </c>
      <c r="AF114" s="23">
        <f t="array" ref="AF114">AE114*(1+INDEX(BPCiObIC!$B$2:$AG$43,MATCH($A114,BPCiObIC!$A$2:$A$43,0),MATCH(AF$2,BPCiObIC!$B$1:$AG$1,0)))</f>
        <v>0</v>
      </c>
      <c r="AG114" s="23">
        <f t="array" ref="AG114">AF114*(1+INDEX(BPCiObIC!$B$2:$AG$43,MATCH($A114,BPCiObIC!$A$2:$A$43,0),MATCH(AG$2,BPCiObIC!$B$1:$AG$1,0)))</f>
        <v>0</v>
      </c>
      <c r="AH114" s="23">
        <f t="array" ref="AH114">AG114*(1+INDEX(BPCiObIC!$B$2:$AG$43,MATCH($A114,BPCiObIC!$A$2:$A$43,0),MATCH(AH$2,BPCiObIC!$B$1:$AG$1,0)))</f>
        <v>0</v>
      </c>
    </row>
    <row r="115" ht="15.75" customHeight="1">
      <c r="A115" s="3" t="s">
        <v>111</v>
      </c>
      <c r="B115" s="3" t="s">
        <v>88</v>
      </c>
      <c r="C115" s="3" t="s">
        <v>112</v>
      </c>
      <c r="D115" s="36">
        <f>SUM(SUMIFS('BIFUBC Output_energy'!G:G,'BIFUBC Output_energy'!A:A,B115,'BIFUBC Output_energy'!B:B,C115),SUMIFS('BIFUBC Output_nonenergy'!E:E,'BIFUBC Output_nonenergy'!A:A,B115,'BIFUBC Output_nonenergy'!B:B,C115))</f>
        <v>7939868800000</v>
      </c>
      <c r="E115" s="23">
        <f t="array" ref="E115">D115*(1+INDEX(BPCiObIC!$B$2:$AG$43,MATCH($A115,BPCiObIC!$A$2:$A$43,0),MATCH(E$2,BPCiObIC!$B$1:$AG$1,0)))</f>
        <v>8296467562505</v>
      </c>
      <c r="F115" s="23">
        <f t="array" ref="F115">E115*(1+INDEX(BPCiObIC!$B$2:$AG$43,MATCH($A115,BPCiObIC!$A$2:$A$43,0),MATCH(F$2,BPCiObIC!$B$1:$AG$1,0)))</f>
        <v>8653066325010</v>
      </c>
      <c r="G115" s="23">
        <f t="array" ref="G115">F115*(1+INDEX(BPCiObIC!$B$2:$AG$43,MATCH($A115,BPCiObIC!$A$2:$A$43,0),MATCH(G$2,BPCiObIC!$B$1:$AG$1,0)))</f>
        <v>9009665087516</v>
      </c>
      <c r="H115" s="23">
        <f t="array" ref="H115">G115*(1+INDEX(BPCiObIC!$B$2:$AG$43,MATCH($A115,BPCiObIC!$A$2:$A$43,0),MATCH(H$2,BPCiObIC!$B$1:$AG$1,0)))</f>
        <v>9366263850021</v>
      </c>
      <c r="I115" s="23">
        <f t="array" ref="I115">H115*(1+INDEX(BPCiObIC!$B$2:$AG$43,MATCH($A115,BPCiObIC!$A$2:$A$43,0),MATCH(I$2,BPCiObIC!$B$1:$AG$1,0)))</f>
        <v>9722862612526</v>
      </c>
      <c r="J115" s="23">
        <f t="array" ref="J115">I115*(1+INDEX(BPCiObIC!$B$2:$AG$43,MATCH($A115,BPCiObIC!$A$2:$A$43,0),MATCH(J$2,BPCiObIC!$B$1:$AG$1,0)))</f>
        <v>10079461375031</v>
      </c>
      <c r="K115" s="23">
        <f t="array" ref="K115">J115*(1+INDEX(BPCiObIC!$B$2:$AG$43,MATCH($A115,BPCiObIC!$A$2:$A$43,0),MATCH(K$2,BPCiObIC!$B$1:$AG$1,0)))</f>
        <v>10436060137537</v>
      </c>
      <c r="L115" s="23">
        <f t="array" ref="L115">K115*(1+INDEX(BPCiObIC!$B$2:$AG$43,MATCH($A115,BPCiObIC!$A$2:$A$43,0),MATCH(L$2,BPCiObIC!$B$1:$AG$1,0)))</f>
        <v>10792658900042</v>
      </c>
      <c r="M115" s="23">
        <f t="array" ref="M115">L115*(1+INDEX(BPCiObIC!$B$2:$AG$43,MATCH($A115,BPCiObIC!$A$2:$A$43,0),MATCH(M$2,BPCiObIC!$B$1:$AG$1,0)))</f>
        <v>11149257662547</v>
      </c>
      <c r="N115" s="23">
        <f t="array" ref="N115">M115*(1+INDEX(BPCiObIC!$B$2:$AG$43,MATCH($A115,BPCiObIC!$A$2:$A$43,0),MATCH(N$2,BPCiObIC!$B$1:$AG$1,0)))</f>
        <v>11505856425052</v>
      </c>
      <c r="O115" s="23">
        <f t="array" ref="O115">N115*(1+INDEX(BPCiObIC!$B$2:$AG$43,MATCH($A115,BPCiObIC!$A$2:$A$43,0),MATCH(O$2,BPCiObIC!$B$1:$AG$1,0)))</f>
        <v>11862455187557</v>
      </c>
      <c r="P115" s="23">
        <f t="array" ref="P115">O115*(1+INDEX(BPCiObIC!$B$2:$AG$43,MATCH($A115,BPCiObIC!$A$2:$A$43,0),MATCH(P$2,BPCiObIC!$B$1:$AG$1,0)))</f>
        <v>12219053950063</v>
      </c>
      <c r="Q115" s="23">
        <f t="array" ref="Q115">P115*(1+INDEX(BPCiObIC!$B$2:$AG$43,MATCH($A115,BPCiObIC!$A$2:$A$43,0),MATCH(Q$2,BPCiObIC!$B$1:$AG$1,0)))</f>
        <v>12575652712568</v>
      </c>
      <c r="R115" s="23">
        <f t="array" ref="R115">Q115*(1+INDEX(BPCiObIC!$B$2:$AG$43,MATCH($A115,BPCiObIC!$A$2:$A$43,0),MATCH(R$2,BPCiObIC!$B$1:$AG$1,0)))</f>
        <v>12932251475073</v>
      </c>
      <c r="S115" s="23">
        <f t="array" ref="S115">R115*(1+INDEX(BPCiObIC!$B$2:$AG$43,MATCH($A115,BPCiObIC!$A$2:$A$43,0),MATCH(S$2,BPCiObIC!$B$1:$AG$1,0)))</f>
        <v>13288850237578</v>
      </c>
      <c r="T115" s="23">
        <f t="array" ref="T115">S115*(1+INDEX(BPCiObIC!$B$2:$AG$43,MATCH($A115,BPCiObIC!$A$2:$A$43,0),MATCH(T$2,BPCiObIC!$B$1:$AG$1,0)))</f>
        <v>13645449000083</v>
      </c>
      <c r="U115" s="23">
        <f t="array" ref="U115">T115*(1+INDEX(BPCiObIC!$B$2:$AG$43,MATCH($A115,BPCiObIC!$A$2:$A$43,0),MATCH(U$2,BPCiObIC!$B$1:$AG$1,0)))</f>
        <v>14002047762589</v>
      </c>
      <c r="V115" s="23">
        <f t="array" ref="V115">U115*(1+INDEX(BPCiObIC!$B$2:$AG$43,MATCH($A115,BPCiObIC!$A$2:$A$43,0),MATCH(V$2,BPCiObIC!$B$1:$AG$1,0)))</f>
        <v>14358646525094</v>
      </c>
      <c r="W115" s="23">
        <f t="array" ref="W115">V115*(1+INDEX(BPCiObIC!$B$2:$AG$43,MATCH($A115,BPCiObIC!$A$2:$A$43,0),MATCH(W$2,BPCiObIC!$B$1:$AG$1,0)))</f>
        <v>14715245287599</v>
      </c>
      <c r="X115" s="23">
        <f t="array" ref="X115">W115*(1+INDEX(BPCiObIC!$B$2:$AG$43,MATCH($A115,BPCiObIC!$A$2:$A$43,0),MATCH(X$2,BPCiObIC!$B$1:$AG$1,0)))</f>
        <v>15071844050104</v>
      </c>
      <c r="Y115" s="23">
        <f t="array" ref="Y115">X115*(1+INDEX(BPCiObIC!$B$2:$AG$43,MATCH($A115,BPCiObIC!$A$2:$A$43,0),MATCH(Y$2,BPCiObIC!$B$1:$AG$1,0)))</f>
        <v>15428442812610</v>
      </c>
      <c r="Z115" s="23">
        <f t="array" ref="Z115">Y115*(1+INDEX(BPCiObIC!$B$2:$AG$43,MATCH($A115,BPCiObIC!$A$2:$A$43,0),MATCH(Z$2,BPCiObIC!$B$1:$AG$1,0)))</f>
        <v>15785041575115</v>
      </c>
      <c r="AA115" s="23">
        <f t="array" ref="AA115">Z115*(1+INDEX(BPCiObIC!$B$2:$AG$43,MATCH($A115,BPCiObIC!$A$2:$A$43,0),MATCH(AA$2,BPCiObIC!$B$1:$AG$1,0)))</f>
        <v>16141640337620</v>
      </c>
      <c r="AB115" s="23">
        <f t="array" ref="AB115">AA115*(1+INDEX(BPCiObIC!$B$2:$AG$43,MATCH($A115,BPCiObIC!$A$2:$A$43,0),MATCH(AB$2,BPCiObIC!$B$1:$AG$1,0)))</f>
        <v>16498239100125</v>
      </c>
      <c r="AC115" s="23">
        <f t="array" ref="AC115">AB115*(1+INDEX(BPCiObIC!$B$2:$AG$43,MATCH($A115,BPCiObIC!$A$2:$A$43,0),MATCH(AC$2,BPCiObIC!$B$1:$AG$1,0)))</f>
        <v>16854837862630</v>
      </c>
      <c r="AD115" s="23">
        <f t="array" ref="AD115">AC115*(1+INDEX(BPCiObIC!$B$2:$AG$43,MATCH($A115,BPCiObIC!$A$2:$A$43,0),MATCH(AD$2,BPCiObIC!$B$1:$AG$1,0)))</f>
        <v>17211436625136</v>
      </c>
      <c r="AE115" s="23">
        <f t="array" ref="AE115">AD115*(1+INDEX(BPCiObIC!$B$2:$AG$43,MATCH($A115,BPCiObIC!$A$2:$A$43,0),MATCH(AE$2,BPCiObIC!$B$1:$AG$1,0)))</f>
        <v>17568035387641</v>
      </c>
      <c r="AF115" s="23">
        <f t="array" ref="AF115">AE115*(1+INDEX(BPCiObIC!$B$2:$AG$43,MATCH($A115,BPCiObIC!$A$2:$A$43,0),MATCH(AF$2,BPCiObIC!$B$1:$AG$1,0)))</f>
        <v>17924634150146</v>
      </c>
      <c r="AG115" s="23">
        <f t="array" ref="AG115">AF115*(1+INDEX(BPCiObIC!$B$2:$AG$43,MATCH($A115,BPCiObIC!$A$2:$A$43,0),MATCH(AG$2,BPCiObIC!$B$1:$AG$1,0)))</f>
        <v>18281232912651</v>
      </c>
      <c r="AH115" s="23">
        <f t="array" ref="AH115">AG115*(1+INDEX(BPCiObIC!$B$2:$AG$43,MATCH($A115,BPCiObIC!$A$2:$A$43,0),MATCH(AH$2,BPCiObIC!$B$1:$AG$1,0)))</f>
        <v>18637831675156</v>
      </c>
    </row>
    <row r="116" ht="15.75" customHeight="1">
      <c r="A116" s="3" t="s">
        <v>113</v>
      </c>
      <c r="B116" s="3" t="s">
        <v>88</v>
      </c>
      <c r="C116" s="3" t="s">
        <v>59</v>
      </c>
      <c r="D116" s="36">
        <f>SUM(SUMIFS('BIFUBC Output_energy'!G:G,'BIFUBC Output_energy'!A:A,B116,'BIFUBC Output_energy'!B:B,C116),SUMIFS('BIFUBC Output_nonenergy'!E:E,'BIFUBC Output_nonenergy'!A:A,B116,'BIFUBC Output_nonenergy'!B:B,C116))</f>
        <v>2597897216000</v>
      </c>
      <c r="E116" s="23">
        <f t="array" ref="E116">D116*(1+INDEX(BPCiObIC!$B$2:$AG$43,MATCH($A116,BPCiObIC!$A$2:$A$43,0),MATCH(E$2,BPCiObIC!$B$1:$AG$1,0)))</f>
        <v>2714468493767</v>
      </c>
      <c r="F116" s="23">
        <f t="array" ref="F116">E116*(1+INDEX(BPCiObIC!$B$2:$AG$43,MATCH($A116,BPCiObIC!$A$2:$A$43,0),MATCH(F$2,BPCiObIC!$B$1:$AG$1,0)))</f>
        <v>2831039771533</v>
      </c>
      <c r="G116" s="23">
        <f t="array" ref="G116">F116*(1+INDEX(BPCiObIC!$B$2:$AG$43,MATCH($A116,BPCiObIC!$A$2:$A$43,0),MATCH(G$2,BPCiObIC!$B$1:$AG$1,0)))</f>
        <v>2947611049300</v>
      </c>
      <c r="H116" s="23">
        <f t="array" ref="H116">G116*(1+INDEX(BPCiObIC!$B$2:$AG$43,MATCH($A116,BPCiObIC!$A$2:$A$43,0),MATCH(H$2,BPCiObIC!$B$1:$AG$1,0)))</f>
        <v>3064182327067</v>
      </c>
      <c r="I116" s="23">
        <f t="array" ref="I116">H116*(1+INDEX(BPCiObIC!$B$2:$AG$43,MATCH($A116,BPCiObIC!$A$2:$A$43,0),MATCH(I$2,BPCiObIC!$B$1:$AG$1,0)))</f>
        <v>3180753604833</v>
      </c>
      <c r="J116" s="23">
        <f t="array" ref="J116">I116*(1+INDEX(BPCiObIC!$B$2:$AG$43,MATCH($A116,BPCiObIC!$A$2:$A$43,0),MATCH(J$2,BPCiObIC!$B$1:$AG$1,0)))</f>
        <v>3297324882600</v>
      </c>
      <c r="K116" s="23">
        <f t="array" ref="K116">J116*(1+INDEX(BPCiObIC!$B$2:$AG$43,MATCH($A116,BPCiObIC!$A$2:$A$43,0),MATCH(K$2,BPCiObIC!$B$1:$AG$1,0)))</f>
        <v>3413896160367</v>
      </c>
      <c r="L116" s="23">
        <f t="array" ref="L116">K116*(1+INDEX(BPCiObIC!$B$2:$AG$43,MATCH($A116,BPCiObIC!$A$2:$A$43,0),MATCH(L$2,BPCiObIC!$B$1:$AG$1,0)))</f>
        <v>3530467438134</v>
      </c>
      <c r="M116" s="23">
        <f t="array" ref="M116">L116*(1+INDEX(BPCiObIC!$B$2:$AG$43,MATCH($A116,BPCiObIC!$A$2:$A$43,0),MATCH(M$2,BPCiObIC!$B$1:$AG$1,0)))</f>
        <v>3647038715900</v>
      </c>
      <c r="N116" s="23">
        <f t="array" ref="N116">M116*(1+INDEX(BPCiObIC!$B$2:$AG$43,MATCH($A116,BPCiObIC!$A$2:$A$43,0),MATCH(N$2,BPCiObIC!$B$1:$AG$1,0)))</f>
        <v>3763609993667</v>
      </c>
      <c r="O116" s="23">
        <f t="array" ref="O116">N116*(1+INDEX(BPCiObIC!$B$2:$AG$43,MATCH($A116,BPCiObIC!$A$2:$A$43,0),MATCH(O$2,BPCiObIC!$B$1:$AG$1,0)))</f>
        <v>3880181271434</v>
      </c>
      <c r="P116" s="23">
        <f t="array" ref="P116">O116*(1+INDEX(BPCiObIC!$B$2:$AG$43,MATCH($A116,BPCiObIC!$A$2:$A$43,0),MATCH(P$2,BPCiObIC!$B$1:$AG$1,0)))</f>
        <v>3996752549200</v>
      </c>
      <c r="Q116" s="23">
        <f t="array" ref="Q116">P116*(1+INDEX(BPCiObIC!$B$2:$AG$43,MATCH($A116,BPCiObIC!$A$2:$A$43,0),MATCH(Q$2,BPCiObIC!$B$1:$AG$1,0)))</f>
        <v>4113323826967</v>
      </c>
      <c r="R116" s="23">
        <f t="array" ref="R116">Q116*(1+INDEX(BPCiObIC!$B$2:$AG$43,MATCH($A116,BPCiObIC!$A$2:$A$43,0),MATCH(R$2,BPCiObIC!$B$1:$AG$1,0)))</f>
        <v>4229895104734</v>
      </c>
      <c r="S116" s="23">
        <f t="array" ref="S116">R116*(1+INDEX(BPCiObIC!$B$2:$AG$43,MATCH($A116,BPCiObIC!$A$2:$A$43,0),MATCH(S$2,BPCiObIC!$B$1:$AG$1,0)))</f>
        <v>4346466382500</v>
      </c>
      <c r="T116" s="23">
        <f t="array" ref="T116">S116*(1+INDEX(BPCiObIC!$B$2:$AG$43,MATCH($A116,BPCiObIC!$A$2:$A$43,0),MATCH(T$2,BPCiObIC!$B$1:$AG$1,0)))</f>
        <v>4463037660267</v>
      </c>
      <c r="U116" s="23">
        <f t="array" ref="U116">T116*(1+INDEX(BPCiObIC!$B$2:$AG$43,MATCH($A116,BPCiObIC!$A$2:$A$43,0),MATCH(U$2,BPCiObIC!$B$1:$AG$1,0)))</f>
        <v>4579608938034</v>
      </c>
      <c r="V116" s="23">
        <f t="array" ref="V116">U116*(1+INDEX(BPCiObIC!$B$2:$AG$43,MATCH($A116,BPCiObIC!$A$2:$A$43,0),MATCH(V$2,BPCiObIC!$B$1:$AG$1,0)))</f>
        <v>4696180215800</v>
      </c>
      <c r="W116" s="23">
        <f t="array" ref="W116">V116*(1+INDEX(BPCiObIC!$B$2:$AG$43,MATCH($A116,BPCiObIC!$A$2:$A$43,0),MATCH(W$2,BPCiObIC!$B$1:$AG$1,0)))</f>
        <v>4812751493567</v>
      </c>
      <c r="X116" s="23">
        <f t="array" ref="X116">W116*(1+INDEX(BPCiObIC!$B$2:$AG$43,MATCH($A116,BPCiObIC!$A$2:$A$43,0),MATCH(X$2,BPCiObIC!$B$1:$AG$1,0)))</f>
        <v>4929322771334</v>
      </c>
      <c r="Y116" s="23">
        <f t="array" ref="Y116">X116*(1+INDEX(BPCiObIC!$B$2:$AG$43,MATCH($A116,BPCiObIC!$A$2:$A$43,0),MATCH(Y$2,BPCiObIC!$B$1:$AG$1,0)))</f>
        <v>5045894049101</v>
      </c>
      <c r="Z116" s="23">
        <f t="array" ref="Z116">Y116*(1+INDEX(BPCiObIC!$B$2:$AG$43,MATCH($A116,BPCiObIC!$A$2:$A$43,0),MATCH(Z$2,BPCiObIC!$B$1:$AG$1,0)))</f>
        <v>5162465326867</v>
      </c>
      <c r="AA116" s="23">
        <f t="array" ref="AA116">Z116*(1+INDEX(BPCiObIC!$B$2:$AG$43,MATCH($A116,BPCiObIC!$A$2:$A$43,0),MATCH(AA$2,BPCiObIC!$B$1:$AG$1,0)))</f>
        <v>5279036604634</v>
      </c>
      <c r="AB116" s="23">
        <f t="array" ref="AB116">AA116*(1+INDEX(BPCiObIC!$B$2:$AG$43,MATCH($A116,BPCiObIC!$A$2:$A$43,0),MATCH(AB$2,BPCiObIC!$B$1:$AG$1,0)))</f>
        <v>5395607882401</v>
      </c>
      <c r="AC116" s="23">
        <f t="array" ref="AC116">AB116*(1+INDEX(BPCiObIC!$B$2:$AG$43,MATCH($A116,BPCiObIC!$A$2:$A$43,0),MATCH(AC$2,BPCiObIC!$B$1:$AG$1,0)))</f>
        <v>5512179160167</v>
      </c>
      <c r="AD116" s="23">
        <f t="array" ref="AD116">AC116*(1+INDEX(BPCiObIC!$B$2:$AG$43,MATCH($A116,BPCiObIC!$A$2:$A$43,0),MATCH(AD$2,BPCiObIC!$B$1:$AG$1,0)))</f>
        <v>5628750437934</v>
      </c>
      <c r="AE116" s="23">
        <f t="array" ref="AE116">AD116*(1+INDEX(BPCiObIC!$B$2:$AG$43,MATCH($A116,BPCiObIC!$A$2:$A$43,0),MATCH(AE$2,BPCiObIC!$B$1:$AG$1,0)))</f>
        <v>5745321715701</v>
      </c>
      <c r="AF116" s="23">
        <f t="array" ref="AF116">AE116*(1+INDEX(BPCiObIC!$B$2:$AG$43,MATCH($A116,BPCiObIC!$A$2:$A$43,0),MATCH(AF$2,BPCiObIC!$B$1:$AG$1,0)))</f>
        <v>5861892993467</v>
      </c>
      <c r="AG116" s="23">
        <f t="array" ref="AG116">AF116*(1+INDEX(BPCiObIC!$B$2:$AG$43,MATCH($A116,BPCiObIC!$A$2:$A$43,0),MATCH(AG$2,BPCiObIC!$B$1:$AG$1,0)))</f>
        <v>5978464271234</v>
      </c>
      <c r="AH116" s="23">
        <f t="array" ref="AH116">AG116*(1+INDEX(BPCiObIC!$B$2:$AG$43,MATCH($A116,BPCiObIC!$A$2:$A$43,0),MATCH(AH$2,BPCiObIC!$B$1:$AG$1,0)))</f>
        <v>6095035549001</v>
      </c>
    </row>
    <row r="117" ht="15.75" customHeight="1">
      <c r="A117" s="3" t="s">
        <v>114</v>
      </c>
      <c r="B117" s="3" t="s">
        <v>88</v>
      </c>
      <c r="C117" s="3" t="s">
        <v>84</v>
      </c>
      <c r="D117" s="36">
        <f>SUM(SUMIFS('BIFUBC Output_energy'!G:G,'BIFUBC Output_energy'!A:A,B117,'BIFUBC Output_energy'!B:B,C117),SUMIFS('BIFUBC Output_nonenergy'!E:E,'BIFUBC Output_nonenergy'!A:A,B117,'BIFUBC Output_nonenergy'!B:B,C117))</f>
        <v>0</v>
      </c>
      <c r="E117" s="23">
        <f t="array" ref="E117">D117*(1+INDEX(BPCiObIC!$B$2:$AG$43,MATCH($A117,BPCiObIC!$A$2:$A$43,0),MATCH(E$2,BPCiObIC!$B$1:$AG$1,0)))</f>
        <v>0</v>
      </c>
      <c r="F117" s="23">
        <f t="array" ref="F117">E117*(1+INDEX(BPCiObIC!$B$2:$AG$43,MATCH($A117,BPCiObIC!$A$2:$A$43,0),MATCH(F$2,BPCiObIC!$B$1:$AG$1,0)))</f>
        <v>0</v>
      </c>
      <c r="G117" s="23">
        <f t="array" ref="G117">F117*(1+INDEX(BPCiObIC!$B$2:$AG$43,MATCH($A117,BPCiObIC!$A$2:$A$43,0),MATCH(G$2,BPCiObIC!$B$1:$AG$1,0)))</f>
        <v>0</v>
      </c>
      <c r="H117" s="23">
        <f t="array" ref="H117">G117*(1+INDEX(BPCiObIC!$B$2:$AG$43,MATCH($A117,BPCiObIC!$A$2:$A$43,0),MATCH(H$2,BPCiObIC!$B$1:$AG$1,0)))</f>
        <v>0</v>
      </c>
      <c r="I117" s="23">
        <f t="array" ref="I117">H117*(1+INDEX(BPCiObIC!$B$2:$AG$43,MATCH($A117,BPCiObIC!$A$2:$A$43,0),MATCH(I$2,BPCiObIC!$B$1:$AG$1,0)))</f>
        <v>0</v>
      </c>
      <c r="J117" s="23">
        <f t="array" ref="J117">I117*(1+INDEX(BPCiObIC!$B$2:$AG$43,MATCH($A117,BPCiObIC!$A$2:$A$43,0),MATCH(J$2,BPCiObIC!$B$1:$AG$1,0)))</f>
        <v>0</v>
      </c>
      <c r="K117" s="23">
        <f t="array" ref="K117">J117*(1+INDEX(BPCiObIC!$B$2:$AG$43,MATCH($A117,BPCiObIC!$A$2:$A$43,0),MATCH(K$2,BPCiObIC!$B$1:$AG$1,0)))</f>
        <v>0</v>
      </c>
      <c r="L117" s="23">
        <f t="array" ref="L117">K117*(1+INDEX(BPCiObIC!$B$2:$AG$43,MATCH($A117,BPCiObIC!$A$2:$A$43,0),MATCH(L$2,BPCiObIC!$B$1:$AG$1,0)))</f>
        <v>0</v>
      </c>
      <c r="M117" s="23">
        <f t="array" ref="M117">L117*(1+INDEX(BPCiObIC!$B$2:$AG$43,MATCH($A117,BPCiObIC!$A$2:$A$43,0),MATCH(M$2,BPCiObIC!$B$1:$AG$1,0)))</f>
        <v>0</v>
      </c>
      <c r="N117" s="23">
        <f t="array" ref="N117">M117*(1+INDEX(BPCiObIC!$B$2:$AG$43,MATCH($A117,BPCiObIC!$A$2:$A$43,0),MATCH(N$2,BPCiObIC!$B$1:$AG$1,0)))</f>
        <v>0</v>
      </c>
      <c r="O117" s="23">
        <f t="array" ref="O117">N117*(1+INDEX(BPCiObIC!$B$2:$AG$43,MATCH($A117,BPCiObIC!$A$2:$A$43,0),MATCH(O$2,BPCiObIC!$B$1:$AG$1,0)))</f>
        <v>0</v>
      </c>
      <c r="P117" s="23">
        <f t="array" ref="P117">O117*(1+INDEX(BPCiObIC!$B$2:$AG$43,MATCH($A117,BPCiObIC!$A$2:$A$43,0),MATCH(P$2,BPCiObIC!$B$1:$AG$1,0)))</f>
        <v>0</v>
      </c>
      <c r="Q117" s="23">
        <f t="array" ref="Q117">P117*(1+INDEX(BPCiObIC!$B$2:$AG$43,MATCH($A117,BPCiObIC!$A$2:$A$43,0),MATCH(Q$2,BPCiObIC!$B$1:$AG$1,0)))</f>
        <v>0</v>
      </c>
      <c r="R117" s="23">
        <f t="array" ref="R117">Q117*(1+INDEX(BPCiObIC!$B$2:$AG$43,MATCH($A117,BPCiObIC!$A$2:$A$43,0),MATCH(R$2,BPCiObIC!$B$1:$AG$1,0)))</f>
        <v>0</v>
      </c>
      <c r="S117" s="23">
        <f t="array" ref="S117">R117*(1+INDEX(BPCiObIC!$B$2:$AG$43,MATCH($A117,BPCiObIC!$A$2:$A$43,0),MATCH(S$2,BPCiObIC!$B$1:$AG$1,0)))</f>
        <v>0</v>
      </c>
      <c r="T117" s="23">
        <f t="array" ref="T117">S117*(1+INDEX(BPCiObIC!$B$2:$AG$43,MATCH($A117,BPCiObIC!$A$2:$A$43,0),MATCH(T$2,BPCiObIC!$B$1:$AG$1,0)))</f>
        <v>0</v>
      </c>
      <c r="U117" s="23">
        <f t="array" ref="U117">T117*(1+INDEX(BPCiObIC!$B$2:$AG$43,MATCH($A117,BPCiObIC!$A$2:$A$43,0),MATCH(U$2,BPCiObIC!$B$1:$AG$1,0)))</f>
        <v>0</v>
      </c>
      <c r="V117" s="23">
        <f t="array" ref="V117">U117*(1+INDEX(BPCiObIC!$B$2:$AG$43,MATCH($A117,BPCiObIC!$A$2:$A$43,0),MATCH(V$2,BPCiObIC!$B$1:$AG$1,0)))</f>
        <v>0</v>
      </c>
      <c r="W117" s="23">
        <f t="array" ref="W117">V117*(1+INDEX(BPCiObIC!$B$2:$AG$43,MATCH($A117,BPCiObIC!$A$2:$A$43,0),MATCH(W$2,BPCiObIC!$B$1:$AG$1,0)))</f>
        <v>0</v>
      </c>
      <c r="X117" s="23">
        <f t="array" ref="X117">W117*(1+INDEX(BPCiObIC!$B$2:$AG$43,MATCH($A117,BPCiObIC!$A$2:$A$43,0),MATCH(X$2,BPCiObIC!$B$1:$AG$1,0)))</f>
        <v>0</v>
      </c>
      <c r="Y117" s="23">
        <f t="array" ref="Y117">X117*(1+INDEX(BPCiObIC!$B$2:$AG$43,MATCH($A117,BPCiObIC!$A$2:$A$43,0),MATCH(Y$2,BPCiObIC!$B$1:$AG$1,0)))</f>
        <v>0</v>
      </c>
      <c r="Z117" s="23">
        <f t="array" ref="Z117">Y117*(1+INDEX(BPCiObIC!$B$2:$AG$43,MATCH($A117,BPCiObIC!$A$2:$A$43,0),MATCH(Z$2,BPCiObIC!$B$1:$AG$1,0)))</f>
        <v>0</v>
      </c>
      <c r="AA117" s="23">
        <f t="array" ref="AA117">Z117*(1+INDEX(BPCiObIC!$B$2:$AG$43,MATCH($A117,BPCiObIC!$A$2:$A$43,0),MATCH(AA$2,BPCiObIC!$B$1:$AG$1,0)))</f>
        <v>0</v>
      </c>
      <c r="AB117" s="23">
        <f t="array" ref="AB117">AA117*(1+INDEX(BPCiObIC!$B$2:$AG$43,MATCH($A117,BPCiObIC!$A$2:$A$43,0),MATCH(AB$2,BPCiObIC!$B$1:$AG$1,0)))</f>
        <v>0</v>
      </c>
      <c r="AC117" s="23">
        <f t="array" ref="AC117">AB117*(1+INDEX(BPCiObIC!$B$2:$AG$43,MATCH($A117,BPCiObIC!$A$2:$A$43,0),MATCH(AC$2,BPCiObIC!$B$1:$AG$1,0)))</f>
        <v>0</v>
      </c>
      <c r="AD117" s="23">
        <f t="array" ref="AD117">AC117*(1+INDEX(BPCiObIC!$B$2:$AG$43,MATCH($A117,BPCiObIC!$A$2:$A$43,0),MATCH(AD$2,BPCiObIC!$B$1:$AG$1,0)))</f>
        <v>0</v>
      </c>
      <c r="AE117" s="23">
        <f t="array" ref="AE117">AD117*(1+INDEX(BPCiObIC!$B$2:$AG$43,MATCH($A117,BPCiObIC!$A$2:$A$43,0),MATCH(AE$2,BPCiObIC!$B$1:$AG$1,0)))</f>
        <v>0</v>
      </c>
      <c r="AF117" s="23">
        <f t="array" ref="AF117">AE117*(1+INDEX(BPCiObIC!$B$2:$AG$43,MATCH($A117,BPCiObIC!$A$2:$A$43,0),MATCH(AF$2,BPCiObIC!$B$1:$AG$1,0)))</f>
        <v>0</v>
      </c>
      <c r="AG117" s="23">
        <f t="array" ref="AG117">AF117*(1+INDEX(BPCiObIC!$B$2:$AG$43,MATCH($A117,BPCiObIC!$A$2:$A$43,0),MATCH(AG$2,BPCiObIC!$B$1:$AG$1,0)))</f>
        <v>0</v>
      </c>
      <c r="AH117" s="23">
        <f t="array" ref="AH117">AG117*(1+INDEX(BPCiObIC!$B$2:$AG$43,MATCH($A117,BPCiObIC!$A$2:$A$43,0),MATCH(AH$2,BPCiObIC!$B$1:$AG$1,0)))</f>
        <v>0</v>
      </c>
    </row>
    <row r="118" ht="15.75" customHeight="1">
      <c r="A118" s="3" t="s">
        <v>115</v>
      </c>
      <c r="B118" s="3" t="s">
        <v>88</v>
      </c>
      <c r="C118" s="3" t="s">
        <v>116</v>
      </c>
      <c r="D118" s="36">
        <f>SUM(SUMIFS('BIFUBC Output_energy'!G:G,'BIFUBC Output_energy'!A:A,B118,'BIFUBC Output_energy'!B:B,C118),SUMIFS('BIFUBC Output_nonenergy'!E:E,'BIFUBC Output_nonenergy'!A:A,B118,'BIFUBC Output_nonenergy'!B:B,C118))</f>
        <v>876801024000</v>
      </c>
      <c r="E118" s="23">
        <f t="array" ref="E118">D118*(1+INDEX(BPCiObIC!$B$2:$AG$43,MATCH($A118,BPCiObIC!$A$2:$A$43,0),MATCH(E$2,BPCiObIC!$B$1:$AG$1,0)))</f>
        <v>916180197806</v>
      </c>
      <c r="F118" s="23">
        <f t="array" ref="F118">E118*(1+INDEX(BPCiObIC!$B$2:$AG$43,MATCH($A118,BPCiObIC!$A$2:$A$43,0),MATCH(F$2,BPCiObIC!$B$1:$AG$1,0)))</f>
        <v>955559371611</v>
      </c>
      <c r="G118" s="23">
        <f t="array" ref="G118">F118*(1+INDEX(BPCiObIC!$B$2:$AG$43,MATCH($A118,BPCiObIC!$A$2:$A$43,0),MATCH(G$2,BPCiObIC!$B$1:$AG$1,0)))</f>
        <v>994938545417</v>
      </c>
      <c r="H118" s="23">
        <f t="array" ref="H118">G118*(1+INDEX(BPCiObIC!$B$2:$AG$43,MATCH($A118,BPCiObIC!$A$2:$A$43,0),MATCH(H$2,BPCiObIC!$B$1:$AG$1,0)))</f>
        <v>1034317719223</v>
      </c>
      <c r="I118" s="23">
        <f t="array" ref="I118">H118*(1+INDEX(BPCiObIC!$B$2:$AG$43,MATCH($A118,BPCiObIC!$A$2:$A$43,0),MATCH(I$2,BPCiObIC!$B$1:$AG$1,0)))</f>
        <v>1073696893028</v>
      </c>
      <c r="J118" s="23">
        <f t="array" ref="J118">I118*(1+INDEX(BPCiObIC!$B$2:$AG$43,MATCH($A118,BPCiObIC!$A$2:$A$43,0),MATCH(J$2,BPCiObIC!$B$1:$AG$1,0)))</f>
        <v>1113076066834</v>
      </c>
      <c r="K118" s="23">
        <f t="array" ref="K118">J118*(1+INDEX(BPCiObIC!$B$2:$AG$43,MATCH($A118,BPCiObIC!$A$2:$A$43,0),MATCH(K$2,BPCiObIC!$B$1:$AG$1,0)))</f>
        <v>1152455240640</v>
      </c>
      <c r="L118" s="23">
        <f t="array" ref="L118">K118*(1+INDEX(BPCiObIC!$B$2:$AG$43,MATCH($A118,BPCiObIC!$A$2:$A$43,0),MATCH(L$2,BPCiObIC!$B$1:$AG$1,0)))</f>
        <v>1191834414445</v>
      </c>
      <c r="M118" s="23">
        <f t="array" ref="M118">L118*(1+INDEX(BPCiObIC!$B$2:$AG$43,MATCH($A118,BPCiObIC!$A$2:$A$43,0),MATCH(M$2,BPCiObIC!$B$1:$AG$1,0)))</f>
        <v>1231213588251</v>
      </c>
      <c r="N118" s="23">
        <f t="array" ref="N118">M118*(1+INDEX(BPCiObIC!$B$2:$AG$43,MATCH($A118,BPCiObIC!$A$2:$A$43,0),MATCH(N$2,BPCiObIC!$B$1:$AG$1,0)))</f>
        <v>1270592762057</v>
      </c>
      <c r="O118" s="23">
        <f t="array" ref="O118">N118*(1+INDEX(BPCiObIC!$B$2:$AG$43,MATCH($A118,BPCiObIC!$A$2:$A$43,0),MATCH(O$2,BPCiObIC!$B$1:$AG$1,0)))</f>
        <v>1309971935862</v>
      </c>
      <c r="P118" s="23">
        <f t="array" ref="P118">O118*(1+INDEX(BPCiObIC!$B$2:$AG$43,MATCH($A118,BPCiObIC!$A$2:$A$43,0),MATCH(P$2,BPCiObIC!$B$1:$AG$1,0)))</f>
        <v>1349351109668</v>
      </c>
      <c r="Q118" s="23">
        <f t="array" ref="Q118">P118*(1+INDEX(BPCiObIC!$B$2:$AG$43,MATCH($A118,BPCiObIC!$A$2:$A$43,0),MATCH(Q$2,BPCiObIC!$B$1:$AG$1,0)))</f>
        <v>1388730283474</v>
      </c>
      <c r="R118" s="23">
        <f t="array" ref="R118">Q118*(1+INDEX(BPCiObIC!$B$2:$AG$43,MATCH($A118,BPCiObIC!$A$2:$A$43,0),MATCH(R$2,BPCiObIC!$B$1:$AG$1,0)))</f>
        <v>1428109457279</v>
      </c>
      <c r="S118" s="23">
        <f t="array" ref="S118">R118*(1+INDEX(BPCiObIC!$B$2:$AG$43,MATCH($A118,BPCiObIC!$A$2:$A$43,0),MATCH(S$2,BPCiObIC!$B$1:$AG$1,0)))</f>
        <v>1467488631085</v>
      </c>
      <c r="T118" s="23">
        <f t="array" ref="T118">S118*(1+INDEX(BPCiObIC!$B$2:$AG$43,MATCH($A118,BPCiObIC!$A$2:$A$43,0),MATCH(T$2,BPCiObIC!$B$1:$AG$1,0)))</f>
        <v>1506867804891</v>
      </c>
      <c r="U118" s="23">
        <f t="array" ref="U118">T118*(1+INDEX(BPCiObIC!$B$2:$AG$43,MATCH($A118,BPCiObIC!$A$2:$A$43,0),MATCH(U$2,BPCiObIC!$B$1:$AG$1,0)))</f>
        <v>1546246978696</v>
      </c>
      <c r="V118" s="23">
        <f t="array" ref="V118">U118*(1+INDEX(BPCiObIC!$B$2:$AG$43,MATCH($A118,BPCiObIC!$A$2:$A$43,0),MATCH(V$2,BPCiObIC!$B$1:$AG$1,0)))</f>
        <v>1585626152502</v>
      </c>
      <c r="W118" s="23">
        <f t="array" ref="W118">V118*(1+INDEX(BPCiObIC!$B$2:$AG$43,MATCH($A118,BPCiObIC!$A$2:$A$43,0),MATCH(W$2,BPCiObIC!$B$1:$AG$1,0)))</f>
        <v>1625005326308</v>
      </c>
      <c r="X118" s="23">
        <f t="array" ref="X118">W118*(1+INDEX(BPCiObIC!$B$2:$AG$43,MATCH($A118,BPCiObIC!$A$2:$A$43,0),MATCH(X$2,BPCiObIC!$B$1:$AG$1,0)))</f>
        <v>1664384500113</v>
      </c>
      <c r="Y118" s="23">
        <f t="array" ref="Y118">X118*(1+INDEX(BPCiObIC!$B$2:$AG$43,MATCH($A118,BPCiObIC!$A$2:$A$43,0),MATCH(Y$2,BPCiObIC!$B$1:$AG$1,0)))</f>
        <v>1703763673919</v>
      </c>
      <c r="Z118" s="23">
        <f t="array" ref="Z118">Y118*(1+INDEX(BPCiObIC!$B$2:$AG$43,MATCH($A118,BPCiObIC!$A$2:$A$43,0),MATCH(Z$2,BPCiObIC!$B$1:$AG$1,0)))</f>
        <v>1743142847725</v>
      </c>
      <c r="AA118" s="23">
        <f t="array" ref="AA118">Z118*(1+INDEX(BPCiObIC!$B$2:$AG$43,MATCH($A118,BPCiObIC!$A$2:$A$43,0),MATCH(AA$2,BPCiObIC!$B$1:$AG$1,0)))</f>
        <v>1782522021530</v>
      </c>
      <c r="AB118" s="23">
        <f t="array" ref="AB118">AA118*(1+INDEX(BPCiObIC!$B$2:$AG$43,MATCH($A118,BPCiObIC!$A$2:$A$43,0),MATCH(AB$2,BPCiObIC!$B$1:$AG$1,0)))</f>
        <v>1821901195336</v>
      </c>
      <c r="AC118" s="23">
        <f t="array" ref="AC118">AB118*(1+INDEX(BPCiObIC!$B$2:$AG$43,MATCH($A118,BPCiObIC!$A$2:$A$43,0),MATCH(AC$2,BPCiObIC!$B$1:$AG$1,0)))</f>
        <v>1861280369142</v>
      </c>
      <c r="AD118" s="23">
        <f t="array" ref="AD118">AC118*(1+INDEX(BPCiObIC!$B$2:$AG$43,MATCH($A118,BPCiObIC!$A$2:$A$43,0),MATCH(AD$2,BPCiObIC!$B$1:$AG$1,0)))</f>
        <v>1900659542947</v>
      </c>
      <c r="AE118" s="23">
        <f t="array" ref="AE118">AD118*(1+INDEX(BPCiObIC!$B$2:$AG$43,MATCH($A118,BPCiObIC!$A$2:$A$43,0),MATCH(AE$2,BPCiObIC!$B$1:$AG$1,0)))</f>
        <v>1940038716753</v>
      </c>
      <c r="AF118" s="23">
        <f t="array" ref="AF118">AE118*(1+INDEX(BPCiObIC!$B$2:$AG$43,MATCH($A118,BPCiObIC!$A$2:$A$43,0),MATCH(AF$2,BPCiObIC!$B$1:$AG$1,0)))</f>
        <v>1979417890559</v>
      </c>
      <c r="AG118" s="23">
        <f t="array" ref="AG118">AF118*(1+INDEX(BPCiObIC!$B$2:$AG$43,MATCH($A118,BPCiObIC!$A$2:$A$43,0),MATCH(AG$2,BPCiObIC!$B$1:$AG$1,0)))</f>
        <v>2018797064364</v>
      </c>
      <c r="AH118" s="23">
        <f t="array" ref="AH118">AG118*(1+INDEX(BPCiObIC!$B$2:$AG$43,MATCH($A118,BPCiObIC!$A$2:$A$43,0),MATCH(AH$2,BPCiObIC!$B$1:$AG$1,0)))</f>
        <v>2058176238170</v>
      </c>
    </row>
    <row r="119" ht="15.75" customHeight="1">
      <c r="A119" s="3" t="s">
        <v>117</v>
      </c>
      <c r="B119" s="3" t="s">
        <v>88</v>
      </c>
      <c r="C119" s="3" t="s">
        <v>118</v>
      </c>
      <c r="D119" s="36">
        <f>SUM(SUMIFS('BIFUBC Output_energy'!G:G,'BIFUBC Output_energy'!A:A,B119,'BIFUBC Output_energy'!B:B,C119),SUMIFS('BIFUBC Output_nonenergy'!E:E,'BIFUBC Output_nonenergy'!A:A,B119,'BIFUBC Output_nonenergy'!B:B,C119))</f>
        <v>0</v>
      </c>
      <c r="E119" s="23">
        <f t="array" ref="E119">D119*(1+INDEX(BPCiObIC!$B$2:$AG$43,MATCH($A119,BPCiObIC!$A$2:$A$43,0),MATCH(E$2,BPCiObIC!$B$1:$AG$1,0)))</f>
        <v>0</v>
      </c>
      <c r="F119" s="23">
        <f t="array" ref="F119">E119*(1+INDEX(BPCiObIC!$B$2:$AG$43,MATCH($A119,BPCiObIC!$A$2:$A$43,0),MATCH(F$2,BPCiObIC!$B$1:$AG$1,0)))</f>
        <v>0</v>
      </c>
      <c r="G119" s="23">
        <f t="array" ref="G119">F119*(1+INDEX(BPCiObIC!$B$2:$AG$43,MATCH($A119,BPCiObIC!$A$2:$A$43,0),MATCH(G$2,BPCiObIC!$B$1:$AG$1,0)))</f>
        <v>0</v>
      </c>
      <c r="H119" s="23">
        <f t="array" ref="H119">G119*(1+INDEX(BPCiObIC!$B$2:$AG$43,MATCH($A119,BPCiObIC!$A$2:$A$43,0),MATCH(H$2,BPCiObIC!$B$1:$AG$1,0)))</f>
        <v>0</v>
      </c>
      <c r="I119" s="23">
        <f t="array" ref="I119">H119*(1+INDEX(BPCiObIC!$B$2:$AG$43,MATCH($A119,BPCiObIC!$A$2:$A$43,0),MATCH(I$2,BPCiObIC!$B$1:$AG$1,0)))</f>
        <v>0</v>
      </c>
      <c r="J119" s="23">
        <f t="array" ref="J119">I119*(1+INDEX(BPCiObIC!$B$2:$AG$43,MATCH($A119,BPCiObIC!$A$2:$A$43,0),MATCH(J$2,BPCiObIC!$B$1:$AG$1,0)))</f>
        <v>0</v>
      </c>
      <c r="K119" s="23">
        <f t="array" ref="K119">J119*(1+INDEX(BPCiObIC!$B$2:$AG$43,MATCH($A119,BPCiObIC!$A$2:$A$43,0),MATCH(K$2,BPCiObIC!$B$1:$AG$1,0)))</f>
        <v>0</v>
      </c>
      <c r="L119" s="23">
        <f t="array" ref="L119">K119*(1+INDEX(BPCiObIC!$B$2:$AG$43,MATCH($A119,BPCiObIC!$A$2:$A$43,0),MATCH(L$2,BPCiObIC!$B$1:$AG$1,0)))</f>
        <v>0</v>
      </c>
      <c r="M119" s="23">
        <f t="array" ref="M119">L119*(1+INDEX(BPCiObIC!$B$2:$AG$43,MATCH($A119,BPCiObIC!$A$2:$A$43,0),MATCH(M$2,BPCiObIC!$B$1:$AG$1,0)))</f>
        <v>0</v>
      </c>
      <c r="N119" s="23">
        <f t="array" ref="N119">M119*(1+INDEX(BPCiObIC!$B$2:$AG$43,MATCH($A119,BPCiObIC!$A$2:$A$43,0),MATCH(N$2,BPCiObIC!$B$1:$AG$1,0)))</f>
        <v>0</v>
      </c>
      <c r="O119" s="23">
        <f t="array" ref="O119">N119*(1+INDEX(BPCiObIC!$B$2:$AG$43,MATCH($A119,BPCiObIC!$A$2:$A$43,0),MATCH(O$2,BPCiObIC!$B$1:$AG$1,0)))</f>
        <v>0</v>
      </c>
      <c r="P119" s="23">
        <f t="array" ref="P119">O119*(1+INDEX(BPCiObIC!$B$2:$AG$43,MATCH($A119,BPCiObIC!$A$2:$A$43,0),MATCH(P$2,BPCiObIC!$B$1:$AG$1,0)))</f>
        <v>0</v>
      </c>
      <c r="Q119" s="23">
        <f t="array" ref="Q119">P119*(1+INDEX(BPCiObIC!$B$2:$AG$43,MATCH($A119,BPCiObIC!$A$2:$A$43,0),MATCH(Q$2,BPCiObIC!$B$1:$AG$1,0)))</f>
        <v>0</v>
      </c>
      <c r="R119" s="23">
        <f t="array" ref="R119">Q119*(1+INDEX(BPCiObIC!$B$2:$AG$43,MATCH($A119,BPCiObIC!$A$2:$A$43,0),MATCH(R$2,BPCiObIC!$B$1:$AG$1,0)))</f>
        <v>0</v>
      </c>
      <c r="S119" s="23">
        <f t="array" ref="S119">R119*(1+INDEX(BPCiObIC!$B$2:$AG$43,MATCH($A119,BPCiObIC!$A$2:$A$43,0),MATCH(S$2,BPCiObIC!$B$1:$AG$1,0)))</f>
        <v>0</v>
      </c>
      <c r="T119" s="23">
        <f t="array" ref="T119">S119*(1+INDEX(BPCiObIC!$B$2:$AG$43,MATCH($A119,BPCiObIC!$A$2:$A$43,0),MATCH(T$2,BPCiObIC!$B$1:$AG$1,0)))</f>
        <v>0</v>
      </c>
      <c r="U119" s="23">
        <f t="array" ref="U119">T119*(1+INDEX(BPCiObIC!$B$2:$AG$43,MATCH($A119,BPCiObIC!$A$2:$A$43,0),MATCH(U$2,BPCiObIC!$B$1:$AG$1,0)))</f>
        <v>0</v>
      </c>
      <c r="V119" s="23">
        <f t="array" ref="V119">U119*(1+INDEX(BPCiObIC!$B$2:$AG$43,MATCH($A119,BPCiObIC!$A$2:$A$43,0),MATCH(V$2,BPCiObIC!$B$1:$AG$1,0)))</f>
        <v>0</v>
      </c>
      <c r="W119" s="23">
        <f t="array" ref="W119">V119*(1+INDEX(BPCiObIC!$B$2:$AG$43,MATCH($A119,BPCiObIC!$A$2:$A$43,0),MATCH(W$2,BPCiObIC!$B$1:$AG$1,0)))</f>
        <v>0</v>
      </c>
      <c r="X119" s="23">
        <f t="array" ref="X119">W119*(1+INDEX(BPCiObIC!$B$2:$AG$43,MATCH($A119,BPCiObIC!$A$2:$A$43,0),MATCH(X$2,BPCiObIC!$B$1:$AG$1,0)))</f>
        <v>0</v>
      </c>
      <c r="Y119" s="23">
        <f t="array" ref="Y119">X119*(1+INDEX(BPCiObIC!$B$2:$AG$43,MATCH($A119,BPCiObIC!$A$2:$A$43,0),MATCH(Y$2,BPCiObIC!$B$1:$AG$1,0)))</f>
        <v>0</v>
      </c>
      <c r="Z119" s="23">
        <f t="array" ref="Z119">Y119*(1+INDEX(BPCiObIC!$B$2:$AG$43,MATCH($A119,BPCiObIC!$A$2:$A$43,0),MATCH(Z$2,BPCiObIC!$B$1:$AG$1,0)))</f>
        <v>0</v>
      </c>
      <c r="AA119" s="23">
        <f t="array" ref="AA119">Z119*(1+INDEX(BPCiObIC!$B$2:$AG$43,MATCH($A119,BPCiObIC!$A$2:$A$43,0),MATCH(AA$2,BPCiObIC!$B$1:$AG$1,0)))</f>
        <v>0</v>
      </c>
      <c r="AB119" s="23">
        <f t="array" ref="AB119">AA119*(1+INDEX(BPCiObIC!$B$2:$AG$43,MATCH($A119,BPCiObIC!$A$2:$A$43,0),MATCH(AB$2,BPCiObIC!$B$1:$AG$1,0)))</f>
        <v>0</v>
      </c>
      <c r="AC119" s="23">
        <f t="array" ref="AC119">AB119*(1+INDEX(BPCiObIC!$B$2:$AG$43,MATCH($A119,BPCiObIC!$A$2:$A$43,0),MATCH(AC$2,BPCiObIC!$B$1:$AG$1,0)))</f>
        <v>0</v>
      </c>
      <c r="AD119" s="23">
        <f t="array" ref="AD119">AC119*(1+INDEX(BPCiObIC!$B$2:$AG$43,MATCH($A119,BPCiObIC!$A$2:$A$43,0),MATCH(AD$2,BPCiObIC!$B$1:$AG$1,0)))</f>
        <v>0</v>
      </c>
      <c r="AE119" s="23">
        <f t="array" ref="AE119">AD119*(1+INDEX(BPCiObIC!$B$2:$AG$43,MATCH($A119,BPCiObIC!$A$2:$A$43,0),MATCH(AE$2,BPCiObIC!$B$1:$AG$1,0)))</f>
        <v>0</v>
      </c>
      <c r="AF119" s="23">
        <f t="array" ref="AF119">AE119*(1+INDEX(BPCiObIC!$B$2:$AG$43,MATCH($A119,BPCiObIC!$A$2:$A$43,0),MATCH(AF$2,BPCiObIC!$B$1:$AG$1,0)))</f>
        <v>0</v>
      </c>
      <c r="AG119" s="23">
        <f t="array" ref="AG119">AF119*(1+INDEX(BPCiObIC!$B$2:$AG$43,MATCH($A119,BPCiObIC!$A$2:$A$43,0),MATCH(AG$2,BPCiObIC!$B$1:$AG$1,0)))</f>
        <v>0</v>
      </c>
      <c r="AH119" s="23">
        <f t="array" ref="AH119">AG119*(1+INDEX(BPCiObIC!$B$2:$AG$43,MATCH($A119,BPCiObIC!$A$2:$A$43,0),MATCH(AH$2,BPCiObIC!$B$1:$AG$1,0)))</f>
        <v>0</v>
      </c>
    </row>
    <row r="120" ht="15.75" customHeight="1">
      <c r="A120" s="3" t="s">
        <v>119</v>
      </c>
      <c r="B120" s="3" t="s">
        <v>88</v>
      </c>
      <c r="C120" s="3" t="s">
        <v>120</v>
      </c>
      <c r="D120" s="36">
        <f>SUM(SUMIFS('BIFUBC Output_energy'!G:G,'BIFUBC Output_energy'!A:A,B120,'BIFUBC Output_energy'!B:B,C120),SUMIFS('BIFUBC Output_nonenergy'!E:E,'BIFUBC Output_nonenergy'!A:A,B120,'BIFUBC Output_nonenergy'!B:B,C120))</f>
        <v>0</v>
      </c>
      <c r="E120" s="23">
        <f t="array" ref="E120">D120*(1+INDEX(BPCiObIC!$B$2:$AG$43,MATCH($A120,BPCiObIC!$A$2:$A$43,0),MATCH(E$2,BPCiObIC!$B$1:$AG$1,0)))</f>
        <v>0</v>
      </c>
      <c r="F120" s="23">
        <f t="array" ref="F120">E120*(1+INDEX(BPCiObIC!$B$2:$AG$43,MATCH($A120,BPCiObIC!$A$2:$A$43,0),MATCH(F$2,BPCiObIC!$B$1:$AG$1,0)))</f>
        <v>0</v>
      </c>
      <c r="G120" s="23">
        <f t="array" ref="G120">F120*(1+INDEX(BPCiObIC!$B$2:$AG$43,MATCH($A120,BPCiObIC!$A$2:$A$43,0),MATCH(G$2,BPCiObIC!$B$1:$AG$1,0)))</f>
        <v>0</v>
      </c>
      <c r="H120" s="23">
        <f t="array" ref="H120">G120*(1+INDEX(BPCiObIC!$B$2:$AG$43,MATCH($A120,BPCiObIC!$A$2:$A$43,0),MATCH(H$2,BPCiObIC!$B$1:$AG$1,0)))</f>
        <v>0</v>
      </c>
      <c r="I120" s="23">
        <f t="array" ref="I120">H120*(1+INDEX(BPCiObIC!$B$2:$AG$43,MATCH($A120,BPCiObIC!$A$2:$A$43,0),MATCH(I$2,BPCiObIC!$B$1:$AG$1,0)))</f>
        <v>0</v>
      </c>
      <c r="J120" s="23">
        <f t="array" ref="J120">I120*(1+INDEX(BPCiObIC!$B$2:$AG$43,MATCH($A120,BPCiObIC!$A$2:$A$43,0),MATCH(J$2,BPCiObIC!$B$1:$AG$1,0)))</f>
        <v>0</v>
      </c>
      <c r="K120" s="23">
        <f t="array" ref="K120">J120*(1+INDEX(BPCiObIC!$B$2:$AG$43,MATCH($A120,BPCiObIC!$A$2:$A$43,0),MATCH(K$2,BPCiObIC!$B$1:$AG$1,0)))</f>
        <v>0</v>
      </c>
      <c r="L120" s="23">
        <f t="array" ref="L120">K120*(1+INDEX(BPCiObIC!$B$2:$AG$43,MATCH($A120,BPCiObIC!$A$2:$A$43,0),MATCH(L$2,BPCiObIC!$B$1:$AG$1,0)))</f>
        <v>0</v>
      </c>
      <c r="M120" s="23">
        <f t="array" ref="M120">L120*(1+INDEX(BPCiObIC!$B$2:$AG$43,MATCH($A120,BPCiObIC!$A$2:$A$43,0),MATCH(M$2,BPCiObIC!$B$1:$AG$1,0)))</f>
        <v>0</v>
      </c>
      <c r="N120" s="23">
        <f t="array" ref="N120">M120*(1+INDEX(BPCiObIC!$B$2:$AG$43,MATCH($A120,BPCiObIC!$A$2:$A$43,0),MATCH(N$2,BPCiObIC!$B$1:$AG$1,0)))</f>
        <v>0</v>
      </c>
      <c r="O120" s="23">
        <f t="array" ref="O120">N120*(1+INDEX(BPCiObIC!$B$2:$AG$43,MATCH($A120,BPCiObIC!$A$2:$A$43,0),MATCH(O$2,BPCiObIC!$B$1:$AG$1,0)))</f>
        <v>0</v>
      </c>
      <c r="P120" s="23">
        <f t="array" ref="P120">O120*(1+INDEX(BPCiObIC!$B$2:$AG$43,MATCH($A120,BPCiObIC!$A$2:$A$43,0),MATCH(P$2,BPCiObIC!$B$1:$AG$1,0)))</f>
        <v>0</v>
      </c>
      <c r="Q120" s="23">
        <f t="array" ref="Q120">P120*(1+INDEX(BPCiObIC!$B$2:$AG$43,MATCH($A120,BPCiObIC!$A$2:$A$43,0),MATCH(Q$2,BPCiObIC!$B$1:$AG$1,0)))</f>
        <v>0</v>
      </c>
      <c r="R120" s="23">
        <f t="array" ref="R120">Q120*(1+INDEX(BPCiObIC!$B$2:$AG$43,MATCH($A120,BPCiObIC!$A$2:$A$43,0),MATCH(R$2,BPCiObIC!$B$1:$AG$1,0)))</f>
        <v>0</v>
      </c>
      <c r="S120" s="23">
        <f t="array" ref="S120">R120*(1+INDEX(BPCiObIC!$B$2:$AG$43,MATCH($A120,BPCiObIC!$A$2:$A$43,0),MATCH(S$2,BPCiObIC!$B$1:$AG$1,0)))</f>
        <v>0</v>
      </c>
      <c r="T120" s="23">
        <f t="array" ref="T120">S120*(1+INDEX(BPCiObIC!$B$2:$AG$43,MATCH($A120,BPCiObIC!$A$2:$A$43,0),MATCH(T$2,BPCiObIC!$B$1:$AG$1,0)))</f>
        <v>0</v>
      </c>
      <c r="U120" s="23">
        <f t="array" ref="U120">T120*(1+INDEX(BPCiObIC!$B$2:$AG$43,MATCH($A120,BPCiObIC!$A$2:$A$43,0),MATCH(U$2,BPCiObIC!$B$1:$AG$1,0)))</f>
        <v>0</v>
      </c>
      <c r="V120" s="23">
        <f t="array" ref="V120">U120*(1+INDEX(BPCiObIC!$B$2:$AG$43,MATCH($A120,BPCiObIC!$A$2:$A$43,0),MATCH(V$2,BPCiObIC!$B$1:$AG$1,0)))</f>
        <v>0</v>
      </c>
      <c r="W120" s="23">
        <f t="array" ref="W120">V120*(1+INDEX(BPCiObIC!$B$2:$AG$43,MATCH($A120,BPCiObIC!$A$2:$A$43,0),MATCH(W$2,BPCiObIC!$B$1:$AG$1,0)))</f>
        <v>0</v>
      </c>
      <c r="X120" s="23">
        <f t="array" ref="X120">W120*(1+INDEX(BPCiObIC!$B$2:$AG$43,MATCH($A120,BPCiObIC!$A$2:$A$43,0),MATCH(X$2,BPCiObIC!$B$1:$AG$1,0)))</f>
        <v>0</v>
      </c>
      <c r="Y120" s="23">
        <f t="array" ref="Y120">X120*(1+INDEX(BPCiObIC!$B$2:$AG$43,MATCH($A120,BPCiObIC!$A$2:$A$43,0),MATCH(Y$2,BPCiObIC!$B$1:$AG$1,0)))</f>
        <v>0</v>
      </c>
      <c r="Z120" s="23">
        <f t="array" ref="Z120">Y120*(1+INDEX(BPCiObIC!$B$2:$AG$43,MATCH($A120,BPCiObIC!$A$2:$A$43,0),MATCH(Z$2,BPCiObIC!$B$1:$AG$1,0)))</f>
        <v>0</v>
      </c>
      <c r="AA120" s="23">
        <f t="array" ref="AA120">Z120*(1+INDEX(BPCiObIC!$B$2:$AG$43,MATCH($A120,BPCiObIC!$A$2:$A$43,0),MATCH(AA$2,BPCiObIC!$B$1:$AG$1,0)))</f>
        <v>0</v>
      </c>
      <c r="AB120" s="23">
        <f t="array" ref="AB120">AA120*(1+INDEX(BPCiObIC!$B$2:$AG$43,MATCH($A120,BPCiObIC!$A$2:$A$43,0),MATCH(AB$2,BPCiObIC!$B$1:$AG$1,0)))</f>
        <v>0</v>
      </c>
      <c r="AC120" s="23">
        <f t="array" ref="AC120">AB120*(1+INDEX(BPCiObIC!$B$2:$AG$43,MATCH($A120,BPCiObIC!$A$2:$A$43,0),MATCH(AC$2,BPCiObIC!$B$1:$AG$1,0)))</f>
        <v>0</v>
      </c>
      <c r="AD120" s="23">
        <f t="array" ref="AD120">AC120*(1+INDEX(BPCiObIC!$B$2:$AG$43,MATCH($A120,BPCiObIC!$A$2:$A$43,0),MATCH(AD$2,BPCiObIC!$B$1:$AG$1,0)))</f>
        <v>0</v>
      </c>
      <c r="AE120" s="23">
        <f t="array" ref="AE120">AD120*(1+INDEX(BPCiObIC!$B$2:$AG$43,MATCH($A120,BPCiObIC!$A$2:$A$43,0),MATCH(AE$2,BPCiObIC!$B$1:$AG$1,0)))</f>
        <v>0</v>
      </c>
      <c r="AF120" s="23">
        <f t="array" ref="AF120">AE120*(1+INDEX(BPCiObIC!$B$2:$AG$43,MATCH($A120,BPCiObIC!$A$2:$A$43,0),MATCH(AF$2,BPCiObIC!$B$1:$AG$1,0)))</f>
        <v>0</v>
      </c>
      <c r="AG120" s="23">
        <f t="array" ref="AG120">AF120*(1+INDEX(BPCiObIC!$B$2:$AG$43,MATCH($A120,BPCiObIC!$A$2:$A$43,0),MATCH(AG$2,BPCiObIC!$B$1:$AG$1,0)))</f>
        <v>0</v>
      </c>
      <c r="AH120" s="23">
        <f t="array" ref="AH120">AG120*(1+INDEX(BPCiObIC!$B$2:$AG$43,MATCH($A120,BPCiObIC!$A$2:$A$43,0),MATCH(AH$2,BPCiObIC!$B$1:$AG$1,0)))</f>
        <v>0</v>
      </c>
    </row>
    <row r="121" ht="15.75" customHeight="1">
      <c r="A121" s="3" t="s">
        <v>121</v>
      </c>
      <c r="B121" s="3" t="s">
        <v>88</v>
      </c>
      <c r="C121" s="3" t="s">
        <v>122</v>
      </c>
      <c r="D121" s="36">
        <f>SUM(SUMIFS('BIFUBC Output_energy'!G:G,'BIFUBC Output_energy'!A:A,B121,'BIFUBC Output_energy'!B:B,C121),SUMIFS('BIFUBC Output_nonenergy'!E:E,'BIFUBC Output_nonenergy'!A:A,B121,'BIFUBC Output_nonenergy'!B:B,C121))</f>
        <v>0</v>
      </c>
      <c r="E121" s="23">
        <f t="array" ref="E121">D121*(1+INDEX(BPCiObIC!$B$2:$AG$43,MATCH($A121,BPCiObIC!$A$2:$A$43,0),MATCH(E$2,BPCiObIC!$B$1:$AG$1,0)))</f>
        <v>0</v>
      </c>
      <c r="F121" s="23">
        <f t="array" ref="F121">E121*(1+INDEX(BPCiObIC!$B$2:$AG$43,MATCH($A121,BPCiObIC!$A$2:$A$43,0),MATCH(F$2,BPCiObIC!$B$1:$AG$1,0)))</f>
        <v>0</v>
      </c>
      <c r="G121" s="23">
        <f t="array" ref="G121">F121*(1+INDEX(BPCiObIC!$B$2:$AG$43,MATCH($A121,BPCiObIC!$A$2:$A$43,0),MATCH(G$2,BPCiObIC!$B$1:$AG$1,0)))</f>
        <v>0</v>
      </c>
      <c r="H121" s="23">
        <f t="array" ref="H121">G121*(1+INDEX(BPCiObIC!$B$2:$AG$43,MATCH($A121,BPCiObIC!$A$2:$A$43,0),MATCH(H$2,BPCiObIC!$B$1:$AG$1,0)))</f>
        <v>0</v>
      </c>
      <c r="I121" s="23">
        <f t="array" ref="I121">H121*(1+INDEX(BPCiObIC!$B$2:$AG$43,MATCH($A121,BPCiObIC!$A$2:$A$43,0),MATCH(I$2,BPCiObIC!$B$1:$AG$1,0)))</f>
        <v>0</v>
      </c>
      <c r="J121" s="23">
        <f t="array" ref="J121">I121*(1+INDEX(BPCiObIC!$B$2:$AG$43,MATCH($A121,BPCiObIC!$A$2:$A$43,0),MATCH(J$2,BPCiObIC!$B$1:$AG$1,0)))</f>
        <v>0</v>
      </c>
      <c r="K121" s="23">
        <f t="array" ref="K121">J121*(1+INDEX(BPCiObIC!$B$2:$AG$43,MATCH($A121,BPCiObIC!$A$2:$A$43,0),MATCH(K$2,BPCiObIC!$B$1:$AG$1,0)))</f>
        <v>0</v>
      </c>
      <c r="L121" s="23">
        <f t="array" ref="L121">K121*(1+INDEX(BPCiObIC!$B$2:$AG$43,MATCH($A121,BPCiObIC!$A$2:$A$43,0),MATCH(L$2,BPCiObIC!$B$1:$AG$1,0)))</f>
        <v>0</v>
      </c>
      <c r="M121" s="23">
        <f t="array" ref="M121">L121*(1+INDEX(BPCiObIC!$B$2:$AG$43,MATCH($A121,BPCiObIC!$A$2:$A$43,0),MATCH(M$2,BPCiObIC!$B$1:$AG$1,0)))</f>
        <v>0</v>
      </c>
      <c r="N121" s="23">
        <f t="array" ref="N121">M121*(1+INDEX(BPCiObIC!$B$2:$AG$43,MATCH($A121,BPCiObIC!$A$2:$A$43,0),MATCH(N$2,BPCiObIC!$B$1:$AG$1,0)))</f>
        <v>0</v>
      </c>
      <c r="O121" s="23">
        <f t="array" ref="O121">N121*(1+INDEX(BPCiObIC!$B$2:$AG$43,MATCH($A121,BPCiObIC!$A$2:$A$43,0),MATCH(O$2,BPCiObIC!$B$1:$AG$1,0)))</f>
        <v>0</v>
      </c>
      <c r="P121" s="23">
        <f t="array" ref="P121">O121*(1+INDEX(BPCiObIC!$B$2:$AG$43,MATCH($A121,BPCiObIC!$A$2:$A$43,0),MATCH(P$2,BPCiObIC!$B$1:$AG$1,0)))</f>
        <v>0</v>
      </c>
      <c r="Q121" s="23">
        <f t="array" ref="Q121">P121*(1+INDEX(BPCiObIC!$B$2:$AG$43,MATCH($A121,BPCiObIC!$A$2:$A$43,0),MATCH(Q$2,BPCiObIC!$B$1:$AG$1,0)))</f>
        <v>0</v>
      </c>
      <c r="R121" s="23">
        <f t="array" ref="R121">Q121*(1+INDEX(BPCiObIC!$B$2:$AG$43,MATCH($A121,BPCiObIC!$A$2:$A$43,0),MATCH(R$2,BPCiObIC!$B$1:$AG$1,0)))</f>
        <v>0</v>
      </c>
      <c r="S121" s="23">
        <f t="array" ref="S121">R121*(1+INDEX(BPCiObIC!$B$2:$AG$43,MATCH($A121,BPCiObIC!$A$2:$A$43,0),MATCH(S$2,BPCiObIC!$B$1:$AG$1,0)))</f>
        <v>0</v>
      </c>
      <c r="T121" s="23">
        <f t="array" ref="T121">S121*(1+INDEX(BPCiObIC!$B$2:$AG$43,MATCH($A121,BPCiObIC!$A$2:$A$43,0),MATCH(T$2,BPCiObIC!$B$1:$AG$1,0)))</f>
        <v>0</v>
      </c>
      <c r="U121" s="23">
        <f t="array" ref="U121">T121*(1+INDEX(BPCiObIC!$B$2:$AG$43,MATCH($A121,BPCiObIC!$A$2:$A$43,0),MATCH(U$2,BPCiObIC!$B$1:$AG$1,0)))</f>
        <v>0</v>
      </c>
      <c r="V121" s="23">
        <f t="array" ref="V121">U121*(1+INDEX(BPCiObIC!$B$2:$AG$43,MATCH($A121,BPCiObIC!$A$2:$A$43,0),MATCH(V$2,BPCiObIC!$B$1:$AG$1,0)))</f>
        <v>0</v>
      </c>
      <c r="W121" s="23">
        <f t="array" ref="W121">V121*(1+INDEX(BPCiObIC!$B$2:$AG$43,MATCH($A121,BPCiObIC!$A$2:$A$43,0),MATCH(W$2,BPCiObIC!$B$1:$AG$1,0)))</f>
        <v>0</v>
      </c>
      <c r="X121" s="23">
        <f t="array" ref="X121">W121*(1+INDEX(BPCiObIC!$B$2:$AG$43,MATCH($A121,BPCiObIC!$A$2:$A$43,0),MATCH(X$2,BPCiObIC!$B$1:$AG$1,0)))</f>
        <v>0</v>
      </c>
      <c r="Y121" s="23">
        <f t="array" ref="Y121">X121*(1+INDEX(BPCiObIC!$B$2:$AG$43,MATCH($A121,BPCiObIC!$A$2:$A$43,0),MATCH(Y$2,BPCiObIC!$B$1:$AG$1,0)))</f>
        <v>0</v>
      </c>
      <c r="Z121" s="23">
        <f t="array" ref="Z121">Y121*(1+INDEX(BPCiObIC!$B$2:$AG$43,MATCH($A121,BPCiObIC!$A$2:$A$43,0),MATCH(Z$2,BPCiObIC!$B$1:$AG$1,0)))</f>
        <v>0</v>
      </c>
      <c r="AA121" s="23">
        <f t="array" ref="AA121">Z121*(1+INDEX(BPCiObIC!$B$2:$AG$43,MATCH($A121,BPCiObIC!$A$2:$A$43,0),MATCH(AA$2,BPCiObIC!$B$1:$AG$1,0)))</f>
        <v>0</v>
      </c>
      <c r="AB121" s="23">
        <f t="array" ref="AB121">AA121*(1+INDEX(BPCiObIC!$B$2:$AG$43,MATCH($A121,BPCiObIC!$A$2:$A$43,0),MATCH(AB$2,BPCiObIC!$B$1:$AG$1,0)))</f>
        <v>0</v>
      </c>
      <c r="AC121" s="23">
        <f t="array" ref="AC121">AB121*(1+INDEX(BPCiObIC!$B$2:$AG$43,MATCH($A121,BPCiObIC!$A$2:$A$43,0),MATCH(AC$2,BPCiObIC!$B$1:$AG$1,0)))</f>
        <v>0</v>
      </c>
      <c r="AD121" s="23">
        <f t="array" ref="AD121">AC121*(1+INDEX(BPCiObIC!$B$2:$AG$43,MATCH($A121,BPCiObIC!$A$2:$A$43,0),MATCH(AD$2,BPCiObIC!$B$1:$AG$1,0)))</f>
        <v>0</v>
      </c>
      <c r="AE121" s="23">
        <f t="array" ref="AE121">AD121*(1+INDEX(BPCiObIC!$B$2:$AG$43,MATCH($A121,BPCiObIC!$A$2:$A$43,0),MATCH(AE$2,BPCiObIC!$B$1:$AG$1,0)))</f>
        <v>0</v>
      </c>
      <c r="AF121" s="23">
        <f t="array" ref="AF121">AE121*(1+INDEX(BPCiObIC!$B$2:$AG$43,MATCH($A121,BPCiObIC!$A$2:$A$43,0),MATCH(AF$2,BPCiObIC!$B$1:$AG$1,0)))</f>
        <v>0</v>
      </c>
      <c r="AG121" s="23">
        <f t="array" ref="AG121">AF121*(1+INDEX(BPCiObIC!$B$2:$AG$43,MATCH($A121,BPCiObIC!$A$2:$A$43,0),MATCH(AG$2,BPCiObIC!$B$1:$AG$1,0)))</f>
        <v>0</v>
      </c>
      <c r="AH121" s="23">
        <f t="array" ref="AH121">AG121*(1+INDEX(BPCiObIC!$B$2:$AG$43,MATCH($A121,BPCiObIC!$A$2:$A$43,0),MATCH(AH$2,BPCiObIC!$B$1:$AG$1,0)))</f>
        <v>0</v>
      </c>
    </row>
    <row r="122" ht="15.75" customHeight="1">
      <c r="A122" s="3" t="s">
        <v>123</v>
      </c>
      <c r="B122" s="3" t="s">
        <v>88</v>
      </c>
      <c r="C122" s="3" t="s">
        <v>124</v>
      </c>
      <c r="D122" s="36">
        <f>SUM(SUMIFS('BIFUBC Output_energy'!G:G,'BIFUBC Output_energy'!A:A,B122,'BIFUBC Output_energy'!B:B,C122),SUMIFS('BIFUBC Output_nonenergy'!E:E,'BIFUBC Output_nonenergy'!A:A,B122,'BIFUBC Output_nonenergy'!B:B,C122))</f>
        <v>0</v>
      </c>
      <c r="E122" s="23">
        <f t="array" ref="E122">D122*(1+INDEX(BPCiObIC!$B$2:$AG$43,MATCH($A122,BPCiObIC!$A$2:$A$43,0),MATCH(E$2,BPCiObIC!$B$1:$AG$1,0)))</f>
        <v>0</v>
      </c>
      <c r="F122" s="23">
        <f t="array" ref="F122">E122*(1+INDEX(BPCiObIC!$B$2:$AG$43,MATCH($A122,BPCiObIC!$A$2:$A$43,0),MATCH(F$2,BPCiObIC!$B$1:$AG$1,0)))</f>
        <v>0</v>
      </c>
      <c r="G122" s="23">
        <f t="array" ref="G122">F122*(1+INDEX(BPCiObIC!$B$2:$AG$43,MATCH($A122,BPCiObIC!$A$2:$A$43,0),MATCH(G$2,BPCiObIC!$B$1:$AG$1,0)))</f>
        <v>0</v>
      </c>
      <c r="H122" s="23">
        <f t="array" ref="H122">G122*(1+INDEX(BPCiObIC!$B$2:$AG$43,MATCH($A122,BPCiObIC!$A$2:$A$43,0),MATCH(H$2,BPCiObIC!$B$1:$AG$1,0)))</f>
        <v>0</v>
      </c>
      <c r="I122" s="23">
        <f t="array" ref="I122">H122*(1+INDEX(BPCiObIC!$B$2:$AG$43,MATCH($A122,BPCiObIC!$A$2:$A$43,0),MATCH(I$2,BPCiObIC!$B$1:$AG$1,0)))</f>
        <v>0</v>
      </c>
      <c r="J122" s="23">
        <f t="array" ref="J122">I122*(1+INDEX(BPCiObIC!$B$2:$AG$43,MATCH($A122,BPCiObIC!$A$2:$A$43,0),MATCH(J$2,BPCiObIC!$B$1:$AG$1,0)))</f>
        <v>0</v>
      </c>
      <c r="K122" s="23">
        <f t="array" ref="K122">J122*(1+INDEX(BPCiObIC!$B$2:$AG$43,MATCH($A122,BPCiObIC!$A$2:$A$43,0),MATCH(K$2,BPCiObIC!$B$1:$AG$1,0)))</f>
        <v>0</v>
      </c>
      <c r="L122" s="23">
        <f t="array" ref="L122">K122*(1+INDEX(BPCiObIC!$B$2:$AG$43,MATCH($A122,BPCiObIC!$A$2:$A$43,0),MATCH(L$2,BPCiObIC!$B$1:$AG$1,0)))</f>
        <v>0</v>
      </c>
      <c r="M122" s="23">
        <f t="array" ref="M122">L122*(1+INDEX(BPCiObIC!$B$2:$AG$43,MATCH($A122,BPCiObIC!$A$2:$A$43,0),MATCH(M$2,BPCiObIC!$B$1:$AG$1,0)))</f>
        <v>0</v>
      </c>
      <c r="N122" s="23">
        <f t="array" ref="N122">M122*(1+INDEX(BPCiObIC!$B$2:$AG$43,MATCH($A122,BPCiObIC!$A$2:$A$43,0),MATCH(N$2,BPCiObIC!$B$1:$AG$1,0)))</f>
        <v>0</v>
      </c>
      <c r="O122" s="23">
        <f t="array" ref="O122">N122*(1+INDEX(BPCiObIC!$B$2:$AG$43,MATCH($A122,BPCiObIC!$A$2:$A$43,0),MATCH(O$2,BPCiObIC!$B$1:$AG$1,0)))</f>
        <v>0</v>
      </c>
      <c r="P122" s="23">
        <f t="array" ref="P122">O122*(1+INDEX(BPCiObIC!$B$2:$AG$43,MATCH($A122,BPCiObIC!$A$2:$A$43,0),MATCH(P$2,BPCiObIC!$B$1:$AG$1,0)))</f>
        <v>0</v>
      </c>
      <c r="Q122" s="23">
        <f t="array" ref="Q122">P122*(1+INDEX(BPCiObIC!$B$2:$AG$43,MATCH($A122,BPCiObIC!$A$2:$A$43,0),MATCH(Q$2,BPCiObIC!$B$1:$AG$1,0)))</f>
        <v>0</v>
      </c>
      <c r="R122" s="23">
        <f t="array" ref="R122">Q122*(1+INDEX(BPCiObIC!$B$2:$AG$43,MATCH($A122,BPCiObIC!$A$2:$A$43,0),MATCH(R$2,BPCiObIC!$B$1:$AG$1,0)))</f>
        <v>0</v>
      </c>
      <c r="S122" s="23">
        <f t="array" ref="S122">R122*(1+INDEX(BPCiObIC!$B$2:$AG$43,MATCH($A122,BPCiObIC!$A$2:$A$43,0),MATCH(S$2,BPCiObIC!$B$1:$AG$1,0)))</f>
        <v>0</v>
      </c>
      <c r="T122" s="23">
        <f t="array" ref="T122">S122*(1+INDEX(BPCiObIC!$B$2:$AG$43,MATCH($A122,BPCiObIC!$A$2:$A$43,0),MATCH(T$2,BPCiObIC!$B$1:$AG$1,0)))</f>
        <v>0</v>
      </c>
      <c r="U122" s="23">
        <f t="array" ref="U122">T122*(1+INDEX(BPCiObIC!$B$2:$AG$43,MATCH($A122,BPCiObIC!$A$2:$A$43,0),MATCH(U$2,BPCiObIC!$B$1:$AG$1,0)))</f>
        <v>0</v>
      </c>
      <c r="V122" s="23">
        <f t="array" ref="V122">U122*(1+INDEX(BPCiObIC!$B$2:$AG$43,MATCH($A122,BPCiObIC!$A$2:$A$43,0),MATCH(V$2,BPCiObIC!$B$1:$AG$1,0)))</f>
        <v>0</v>
      </c>
      <c r="W122" s="23">
        <f t="array" ref="W122">V122*(1+INDEX(BPCiObIC!$B$2:$AG$43,MATCH($A122,BPCiObIC!$A$2:$A$43,0),MATCH(W$2,BPCiObIC!$B$1:$AG$1,0)))</f>
        <v>0</v>
      </c>
      <c r="X122" s="23">
        <f t="array" ref="X122">W122*(1+INDEX(BPCiObIC!$B$2:$AG$43,MATCH($A122,BPCiObIC!$A$2:$A$43,0),MATCH(X$2,BPCiObIC!$B$1:$AG$1,0)))</f>
        <v>0</v>
      </c>
      <c r="Y122" s="23">
        <f t="array" ref="Y122">X122*(1+INDEX(BPCiObIC!$B$2:$AG$43,MATCH($A122,BPCiObIC!$A$2:$A$43,0),MATCH(Y$2,BPCiObIC!$B$1:$AG$1,0)))</f>
        <v>0</v>
      </c>
      <c r="Z122" s="23">
        <f t="array" ref="Z122">Y122*(1+INDEX(BPCiObIC!$B$2:$AG$43,MATCH($A122,BPCiObIC!$A$2:$A$43,0),MATCH(Z$2,BPCiObIC!$B$1:$AG$1,0)))</f>
        <v>0</v>
      </c>
      <c r="AA122" s="23">
        <f t="array" ref="AA122">Z122*(1+INDEX(BPCiObIC!$B$2:$AG$43,MATCH($A122,BPCiObIC!$A$2:$A$43,0),MATCH(AA$2,BPCiObIC!$B$1:$AG$1,0)))</f>
        <v>0</v>
      </c>
      <c r="AB122" s="23">
        <f t="array" ref="AB122">AA122*(1+INDEX(BPCiObIC!$B$2:$AG$43,MATCH($A122,BPCiObIC!$A$2:$A$43,0),MATCH(AB$2,BPCiObIC!$B$1:$AG$1,0)))</f>
        <v>0</v>
      </c>
      <c r="AC122" s="23">
        <f t="array" ref="AC122">AB122*(1+INDEX(BPCiObIC!$B$2:$AG$43,MATCH($A122,BPCiObIC!$A$2:$A$43,0),MATCH(AC$2,BPCiObIC!$B$1:$AG$1,0)))</f>
        <v>0</v>
      </c>
      <c r="AD122" s="23">
        <f t="array" ref="AD122">AC122*(1+INDEX(BPCiObIC!$B$2:$AG$43,MATCH($A122,BPCiObIC!$A$2:$A$43,0),MATCH(AD$2,BPCiObIC!$B$1:$AG$1,0)))</f>
        <v>0</v>
      </c>
      <c r="AE122" s="23">
        <f t="array" ref="AE122">AD122*(1+INDEX(BPCiObIC!$B$2:$AG$43,MATCH($A122,BPCiObIC!$A$2:$A$43,0),MATCH(AE$2,BPCiObIC!$B$1:$AG$1,0)))</f>
        <v>0</v>
      </c>
      <c r="AF122" s="23">
        <f t="array" ref="AF122">AE122*(1+INDEX(BPCiObIC!$B$2:$AG$43,MATCH($A122,BPCiObIC!$A$2:$A$43,0),MATCH(AF$2,BPCiObIC!$B$1:$AG$1,0)))</f>
        <v>0</v>
      </c>
      <c r="AG122" s="23">
        <f t="array" ref="AG122">AF122*(1+INDEX(BPCiObIC!$B$2:$AG$43,MATCH($A122,BPCiObIC!$A$2:$A$43,0),MATCH(AG$2,BPCiObIC!$B$1:$AG$1,0)))</f>
        <v>0</v>
      </c>
      <c r="AH122" s="23">
        <f t="array" ref="AH122">AG122*(1+INDEX(BPCiObIC!$B$2:$AG$43,MATCH($A122,BPCiObIC!$A$2:$A$43,0),MATCH(AH$2,BPCiObIC!$B$1:$AG$1,0)))</f>
        <v>0</v>
      </c>
    </row>
    <row r="123" ht="15.75" customHeight="1">
      <c r="A123" s="3" t="s">
        <v>125</v>
      </c>
      <c r="B123" s="3" t="s">
        <v>88</v>
      </c>
      <c r="C123" s="3" t="s">
        <v>126</v>
      </c>
      <c r="D123" s="36">
        <f>SUM(SUMIFS('BIFUBC Output_energy'!G:G,'BIFUBC Output_energy'!A:A,B123,'BIFUBC Output_energy'!B:B,C123),SUMIFS('BIFUBC Output_nonenergy'!E:E,'BIFUBC Output_nonenergy'!A:A,B123,'BIFUBC Output_nonenergy'!B:B,C123))</f>
        <v>0</v>
      </c>
      <c r="E123" s="23">
        <f t="array" ref="E123">D123*(1+INDEX(BPCiObIC!$B$2:$AG$43,MATCH($A123,BPCiObIC!$A$2:$A$43,0),MATCH(E$2,BPCiObIC!$B$1:$AG$1,0)))</f>
        <v>0</v>
      </c>
      <c r="F123" s="23">
        <f t="array" ref="F123">E123*(1+INDEX(BPCiObIC!$B$2:$AG$43,MATCH($A123,BPCiObIC!$A$2:$A$43,0),MATCH(F$2,BPCiObIC!$B$1:$AG$1,0)))</f>
        <v>0</v>
      </c>
      <c r="G123" s="23">
        <f t="array" ref="G123">F123*(1+INDEX(BPCiObIC!$B$2:$AG$43,MATCH($A123,BPCiObIC!$A$2:$A$43,0),MATCH(G$2,BPCiObIC!$B$1:$AG$1,0)))</f>
        <v>0</v>
      </c>
      <c r="H123" s="23">
        <f t="array" ref="H123">G123*(1+INDEX(BPCiObIC!$B$2:$AG$43,MATCH($A123,BPCiObIC!$A$2:$A$43,0),MATCH(H$2,BPCiObIC!$B$1:$AG$1,0)))</f>
        <v>0</v>
      </c>
      <c r="I123" s="23">
        <f t="array" ref="I123">H123*(1+INDEX(BPCiObIC!$B$2:$AG$43,MATCH($A123,BPCiObIC!$A$2:$A$43,0),MATCH(I$2,BPCiObIC!$B$1:$AG$1,0)))</f>
        <v>0</v>
      </c>
      <c r="J123" s="23">
        <f t="array" ref="J123">I123*(1+INDEX(BPCiObIC!$B$2:$AG$43,MATCH($A123,BPCiObIC!$A$2:$A$43,0),MATCH(J$2,BPCiObIC!$B$1:$AG$1,0)))</f>
        <v>0</v>
      </c>
      <c r="K123" s="23">
        <f t="array" ref="K123">J123*(1+INDEX(BPCiObIC!$B$2:$AG$43,MATCH($A123,BPCiObIC!$A$2:$A$43,0),MATCH(K$2,BPCiObIC!$B$1:$AG$1,0)))</f>
        <v>0</v>
      </c>
      <c r="L123" s="23">
        <f t="array" ref="L123">K123*(1+INDEX(BPCiObIC!$B$2:$AG$43,MATCH($A123,BPCiObIC!$A$2:$A$43,0),MATCH(L$2,BPCiObIC!$B$1:$AG$1,0)))</f>
        <v>0</v>
      </c>
      <c r="M123" s="23">
        <f t="array" ref="M123">L123*(1+INDEX(BPCiObIC!$B$2:$AG$43,MATCH($A123,BPCiObIC!$A$2:$A$43,0),MATCH(M$2,BPCiObIC!$B$1:$AG$1,0)))</f>
        <v>0</v>
      </c>
      <c r="N123" s="23">
        <f t="array" ref="N123">M123*(1+INDEX(BPCiObIC!$B$2:$AG$43,MATCH($A123,BPCiObIC!$A$2:$A$43,0),MATCH(N$2,BPCiObIC!$B$1:$AG$1,0)))</f>
        <v>0</v>
      </c>
      <c r="O123" s="23">
        <f t="array" ref="O123">N123*(1+INDEX(BPCiObIC!$B$2:$AG$43,MATCH($A123,BPCiObIC!$A$2:$A$43,0),MATCH(O$2,BPCiObIC!$B$1:$AG$1,0)))</f>
        <v>0</v>
      </c>
      <c r="P123" s="23">
        <f t="array" ref="P123">O123*(1+INDEX(BPCiObIC!$B$2:$AG$43,MATCH($A123,BPCiObIC!$A$2:$A$43,0),MATCH(P$2,BPCiObIC!$B$1:$AG$1,0)))</f>
        <v>0</v>
      </c>
      <c r="Q123" s="23">
        <f t="array" ref="Q123">P123*(1+INDEX(BPCiObIC!$B$2:$AG$43,MATCH($A123,BPCiObIC!$A$2:$A$43,0),MATCH(Q$2,BPCiObIC!$B$1:$AG$1,0)))</f>
        <v>0</v>
      </c>
      <c r="R123" s="23">
        <f t="array" ref="R123">Q123*(1+INDEX(BPCiObIC!$B$2:$AG$43,MATCH($A123,BPCiObIC!$A$2:$A$43,0),MATCH(R$2,BPCiObIC!$B$1:$AG$1,0)))</f>
        <v>0</v>
      </c>
      <c r="S123" s="23">
        <f t="array" ref="S123">R123*(1+INDEX(BPCiObIC!$B$2:$AG$43,MATCH($A123,BPCiObIC!$A$2:$A$43,0),MATCH(S$2,BPCiObIC!$B$1:$AG$1,0)))</f>
        <v>0</v>
      </c>
      <c r="T123" s="23">
        <f t="array" ref="T123">S123*(1+INDEX(BPCiObIC!$B$2:$AG$43,MATCH($A123,BPCiObIC!$A$2:$A$43,0),MATCH(T$2,BPCiObIC!$B$1:$AG$1,0)))</f>
        <v>0</v>
      </c>
      <c r="U123" s="23">
        <f t="array" ref="U123">T123*(1+INDEX(BPCiObIC!$B$2:$AG$43,MATCH($A123,BPCiObIC!$A$2:$A$43,0),MATCH(U$2,BPCiObIC!$B$1:$AG$1,0)))</f>
        <v>0</v>
      </c>
      <c r="V123" s="23">
        <f t="array" ref="V123">U123*(1+INDEX(BPCiObIC!$B$2:$AG$43,MATCH($A123,BPCiObIC!$A$2:$A$43,0),MATCH(V$2,BPCiObIC!$B$1:$AG$1,0)))</f>
        <v>0</v>
      </c>
      <c r="W123" s="23">
        <f t="array" ref="W123">V123*(1+INDEX(BPCiObIC!$B$2:$AG$43,MATCH($A123,BPCiObIC!$A$2:$A$43,0),MATCH(W$2,BPCiObIC!$B$1:$AG$1,0)))</f>
        <v>0</v>
      </c>
      <c r="X123" s="23">
        <f t="array" ref="X123">W123*(1+INDEX(BPCiObIC!$B$2:$AG$43,MATCH($A123,BPCiObIC!$A$2:$A$43,0),MATCH(X$2,BPCiObIC!$B$1:$AG$1,0)))</f>
        <v>0</v>
      </c>
      <c r="Y123" s="23">
        <f t="array" ref="Y123">X123*(1+INDEX(BPCiObIC!$B$2:$AG$43,MATCH($A123,BPCiObIC!$A$2:$A$43,0),MATCH(Y$2,BPCiObIC!$B$1:$AG$1,0)))</f>
        <v>0</v>
      </c>
      <c r="Z123" s="23">
        <f t="array" ref="Z123">Y123*(1+INDEX(BPCiObIC!$B$2:$AG$43,MATCH($A123,BPCiObIC!$A$2:$A$43,0),MATCH(Z$2,BPCiObIC!$B$1:$AG$1,0)))</f>
        <v>0</v>
      </c>
      <c r="AA123" s="23">
        <f t="array" ref="AA123">Z123*(1+INDEX(BPCiObIC!$B$2:$AG$43,MATCH($A123,BPCiObIC!$A$2:$A$43,0),MATCH(AA$2,BPCiObIC!$B$1:$AG$1,0)))</f>
        <v>0</v>
      </c>
      <c r="AB123" s="23">
        <f t="array" ref="AB123">AA123*(1+INDEX(BPCiObIC!$B$2:$AG$43,MATCH($A123,BPCiObIC!$A$2:$A$43,0),MATCH(AB$2,BPCiObIC!$B$1:$AG$1,0)))</f>
        <v>0</v>
      </c>
      <c r="AC123" s="23">
        <f t="array" ref="AC123">AB123*(1+INDEX(BPCiObIC!$B$2:$AG$43,MATCH($A123,BPCiObIC!$A$2:$A$43,0),MATCH(AC$2,BPCiObIC!$B$1:$AG$1,0)))</f>
        <v>0</v>
      </c>
      <c r="AD123" s="23">
        <f t="array" ref="AD123">AC123*(1+INDEX(BPCiObIC!$B$2:$AG$43,MATCH($A123,BPCiObIC!$A$2:$A$43,0),MATCH(AD$2,BPCiObIC!$B$1:$AG$1,0)))</f>
        <v>0</v>
      </c>
      <c r="AE123" s="23">
        <f t="array" ref="AE123">AD123*(1+INDEX(BPCiObIC!$B$2:$AG$43,MATCH($A123,BPCiObIC!$A$2:$A$43,0),MATCH(AE$2,BPCiObIC!$B$1:$AG$1,0)))</f>
        <v>0</v>
      </c>
      <c r="AF123" s="23">
        <f t="array" ref="AF123">AE123*(1+INDEX(BPCiObIC!$B$2:$AG$43,MATCH($A123,BPCiObIC!$A$2:$A$43,0),MATCH(AF$2,BPCiObIC!$B$1:$AG$1,0)))</f>
        <v>0</v>
      </c>
      <c r="AG123" s="23">
        <f t="array" ref="AG123">AF123*(1+INDEX(BPCiObIC!$B$2:$AG$43,MATCH($A123,BPCiObIC!$A$2:$A$43,0),MATCH(AG$2,BPCiObIC!$B$1:$AG$1,0)))</f>
        <v>0</v>
      </c>
      <c r="AH123" s="23">
        <f t="array" ref="AH123">AG123*(1+INDEX(BPCiObIC!$B$2:$AG$43,MATCH($A123,BPCiObIC!$A$2:$A$43,0),MATCH(AH$2,BPCiObIC!$B$1:$AG$1,0)))</f>
        <v>0</v>
      </c>
    </row>
    <row r="124" ht="15.75" customHeight="1">
      <c r="A124" s="3" t="s">
        <v>127</v>
      </c>
      <c r="B124" s="3" t="s">
        <v>88</v>
      </c>
      <c r="C124" s="3" t="s">
        <v>128</v>
      </c>
      <c r="D124" s="36">
        <f>SUM(SUMIFS('BIFUBC Output_energy'!G:G,'BIFUBC Output_energy'!A:A,B124,'BIFUBC Output_energy'!B:B,C124),SUMIFS('BIFUBC Output_nonenergy'!E:E,'BIFUBC Output_nonenergy'!A:A,B124,'BIFUBC Output_nonenergy'!B:B,C124))</f>
        <v>24542623616000</v>
      </c>
      <c r="E124" s="23">
        <f t="array" ref="E124">D124*(1+INDEX(BPCiObIC!$B$2:$AG$43,MATCH($A124,BPCiObIC!$A$2:$A$43,0),MATCH(E$2,BPCiObIC!$B$1:$AG$1,0)))</f>
        <v>25662466087729</v>
      </c>
      <c r="F124" s="23">
        <f t="array" ref="F124">E124*(1+INDEX(BPCiObIC!$B$2:$AG$43,MATCH($A124,BPCiObIC!$A$2:$A$43,0),MATCH(F$2,BPCiObIC!$B$1:$AG$1,0)))</f>
        <v>26782308559459</v>
      </c>
      <c r="G124" s="23">
        <f t="array" ref="G124">F124*(1+INDEX(BPCiObIC!$B$2:$AG$43,MATCH($A124,BPCiObIC!$A$2:$A$43,0),MATCH(G$2,BPCiObIC!$B$1:$AG$1,0)))</f>
        <v>27902151031189</v>
      </c>
      <c r="H124" s="23">
        <f t="array" ref="H124">G124*(1+INDEX(BPCiObIC!$B$2:$AG$43,MATCH($A124,BPCiObIC!$A$2:$A$43,0),MATCH(H$2,BPCiObIC!$B$1:$AG$1,0)))</f>
        <v>29021993502918</v>
      </c>
      <c r="I124" s="23">
        <f t="array" ref="I124">H124*(1+INDEX(BPCiObIC!$B$2:$AG$43,MATCH($A124,BPCiObIC!$A$2:$A$43,0),MATCH(I$2,BPCiObIC!$B$1:$AG$1,0)))</f>
        <v>30141835974648</v>
      </c>
      <c r="J124" s="23">
        <f t="array" ref="J124">I124*(1+INDEX(BPCiObIC!$B$2:$AG$43,MATCH($A124,BPCiObIC!$A$2:$A$43,0),MATCH(J$2,BPCiObIC!$B$1:$AG$1,0)))</f>
        <v>31261678446377</v>
      </c>
      <c r="K124" s="23">
        <f t="array" ref="K124">J124*(1+INDEX(BPCiObIC!$B$2:$AG$43,MATCH($A124,BPCiObIC!$A$2:$A$43,0),MATCH(K$2,BPCiObIC!$B$1:$AG$1,0)))</f>
        <v>32381520918107</v>
      </c>
      <c r="L124" s="23">
        <f t="array" ref="L124">K124*(1+INDEX(BPCiObIC!$B$2:$AG$43,MATCH($A124,BPCiObIC!$A$2:$A$43,0),MATCH(L$2,BPCiObIC!$B$1:$AG$1,0)))</f>
        <v>33501363389836</v>
      </c>
      <c r="M124" s="23">
        <f t="array" ref="M124">L124*(1+INDEX(BPCiObIC!$B$2:$AG$43,MATCH($A124,BPCiObIC!$A$2:$A$43,0),MATCH(M$2,BPCiObIC!$B$1:$AG$1,0)))</f>
        <v>34621205861566</v>
      </c>
      <c r="N124" s="23">
        <f t="array" ref="N124">M124*(1+INDEX(BPCiObIC!$B$2:$AG$43,MATCH($A124,BPCiObIC!$A$2:$A$43,0),MATCH(N$2,BPCiObIC!$B$1:$AG$1,0)))</f>
        <v>35741048333295</v>
      </c>
      <c r="O124" s="23">
        <f t="array" ref="O124">N124*(1+INDEX(BPCiObIC!$B$2:$AG$43,MATCH($A124,BPCiObIC!$A$2:$A$43,0),MATCH(O$2,BPCiObIC!$B$1:$AG$1,0)))</f>
        <v>36860890805025</v>
      </c>
      <c r="P124" s="23">
        <f t="array" ref="P124">O124*(1+INDEX(BPCiObIC!$B$2:$AG$43,MATCH($A124,BPCiObIC!$A$2:$A$43,0),MATCH(P$2,BPCiObIC!$B$1:$AG$1,0)))</f>
        <v>37980733276754</v>
      </c>
      <c r="Q124" s="23">
        <f t="array" ref="Q124">P124*(1+INDEX(BPCiObIC!$B$2:$AG$43,MATCH($A124,BPCiObIC!$A$2:$A$43,0),MATCH(Q$2,BPCiObIC!$B$1:$AG$1,0)))</f>
        <v>39100575748484</v>
      </c>
      <c r="R124" s="23">
        <f t="array" ref="R124">Q124*(1+INDEX(BPCiObIC!$B$2:$AG$43,MATCH($A124,BPCiObIC!$A$2:$A$43,0),MATCH(R$2,BPCiObIC!$B$1:$AG$1,0)))</f>
        <v>40220418220213</v>
      </c>
      <c r="S124" s="23">
        <f t="array" ref="S124">R124*(1+INDEX(BPCiObIC!$B$2:$AG$43,MATCH($A124,BPCiObIC!$A$2:$A$43,0),MATCH(S$2,BPCiObIC!$B$1:$AG$1,0)))</f>
        <v>41340260691943</v>
      </c>
      <c r="T124" s="23">
        <f t="array" ref="T124">S124*(1+INDEX(BPCiObIC!$B$2:$AG$43,MATCH($A124,BPCiObIC!$A$2:$A$43,0),MATCH(T$2,BPCiObIC!$B$1:$AG$1,0)))</f>
        <v>42460103163672</v>
      </c>
      <c r="U124" s="23">
        <f t="array" ref="U124">T124*(1+INDEX(BPCiObIC!$B$2:$AG$43,MATCH($A124,BPCiObIC!$A$2:$A$43,0),MATCH(U$2,BPCiObIC!$B$1:$AG$1,0)))</f>
        <v>43579945635402</v>
      </c>
      <c r="V124" s="23">
        <f t="array" ref="V124">U124*(1+INDEX(BPCiObIC!$B$2:$AG$43,MATCH($A124,BPCiObIC!$A$2:$A$43,0),MATCH(V$2,BPCiObIC!$B$1:$AG$1,0)))</f>
        <v>44699788107131</v>
      </c>
      <c r="W124" s="23">
        <f t="array" ref="W124">V124*(1+INDEX(BPCiObIC!$B$2:$AG$43,MATCH($A124,BPCiObIC!$A$2:$A$43,0),MATCH(W$2,BPCiObIC!$B$1:$AG$1,0)))</f>
        <v>45819630578861</v>
      </c>
      <c r="X124" s="23">
        <f t="array" ref="X124">W124*(1+INDEX(BPCiObIC!$B$2:$AG$43,MATCH($A124,BPCiObIC!$A$2:$A$43,0),MATCH(X$2,BPCiObIC!$B$1:$AG$1,0)))</f>
        <v>46939473050590</v>
      </c>
      <c r="Y124" s="23">
        <f t="array" ref="Y124">X124*(1+INDEX(BPCiObIC!$B$2:$AG$43,MATCH($A124,BPCiObIC!$A$2:$A$43,0),MATCH(Y$2,BPCiObIC!$B$1:$AG$1,0)))</f>
        <v>48059315522320</v>
      </c>
      <c r="Z124" s="23">
        <f t="array" ref="Z124">Y124*(1+INDEX(BPCiObIC!$B$2:$AG$43,MATCH($A124,BPCiObIC!$A$2:$A$43,0),MATCH(Z$2,BPCiObIC!$B$1:$AG$1,0)))</f>
        <v>49179157994049</v>
      </c>
      <c r="AA124" s="23">
        <f t="array" ref="AA124">Z124*(1+INDEX(BPCiObIC!$B$2:$AG$43,MATCH($A124,BPCiObIC!$A$2:$A$43,0),MATCH(AA$2,BPCiObIC!$B$1:$AG$1,0)))</f>
        <v>50299000465779</v>
      </c>
      <c r="AB124" s="23">
        <f t="array" ref="AB124">AA124*(1+INDEX(BPCiObIC!$B$2:$AG$43,MATCH($A124,BPCiObIC!$A$2:$A$43,0),MATCH(AB$2,BPCiObIC!$B$1:$AG$1,0)))</f>
        <v>51418842937509</v>
      </c>
      <c r="AC124" s="23">
        <f t="array" ref="AC124">AB124*(1+INDEX(BPCiObIC!$B$2:$AG$43,MATCH($A124,BPCiObIC!$A$2:$A$43,0),MATCH(AC$2,BPCiObIC!$B$1:$AG$1,0)))</f>
        <v>52538685409238</v>
      </c>
      <c r="AD124" s="23">
        <f t="array" ref="AD124">AC124*(1+INDEX(BPCiObIC!$B$2:$AG$43,MATCH($A124,BPCiObIC!$A$2:$A$43,0),MATCH(AD$2,BPCiObIC!$B$1:$AG$1,0)))</f>
        <v>53658527880967</v>
      </c>
      <c r="AE124" s="23">
        <f t="array" ref="AE124">AD124*(1+INDEX(BPCiObIC!$B$2:$AG$43,MATCH($A124,BPCiObIC!$A$2:$A$43,0),MATCH(AE$2,BPCiObIC!$B$1:$AG$1,0)))</f>
        <v>54778370352697</v>
      </c>
      <c r="AF124" s="23">
        <f t="array" ref="AF124">AE124*(1+INDEX(BPCiObIC!$B$2:$AG$43,MATCH($A124,BPCiObIC!$A$2:$A$43,0),MATCH(AF$2,BPCiObIC!$B$1:$AG$1,0)))</f>
        <v>55898212824427</v>
      </c>
      <c r="AG124" s="23">
        <f t="array" ref="AG124">AF124*(1+INDEX(BPCiObIC!$B$2:$AG$43,MATCH($A124,BPCiObIC!$A$2:$A$43,0),MATCH(AG$2,BPCiObIC!$B$1:$AG$1,0)))</f>
        <v>57018055296156</v>
      </c>
      <c r="AH124" s="23">
        <f t="array" ref="AH124">AG124*(1+INDEX(BPCiObIC!$B$2:$AG$43,MATCH($A124,BPCiObIC!$A$2:$A$43,0),MATCH(AH$2,BPCiObIC!$B$1:$AG$1,0)))</f>
        <v>58137897767886</v>
      </c>
    </row>
    <row r="125" ht="15.75" customHeight="1">
      <c r="A125" s="3" t="s">
        <v>129</v>
      </c>
      <c r="B125" s="3" t="s">
        <v>88</v>
      </c>
      <c r="C125" s="3" t="s">
        <v>81</v>
      </c>
      <c r="D125" s="36">
        <f>SUM(SUMIFS('BIFUBC Output_energy'!G:G,'BIFUBC Output_energy'!A:A,B125,'BIFUBC Output_energy'!B:B,C125),SUMIFS('BIFUBC Output_nonenergy'!E:E,'BIFUBC Output_nonenergy'!A:A,B125,'BIFUBC Output_nonenergy'!B:B,C125))</f>
        <v>0</v>
      </c>
      <c r="E125" s="23">
        <f t="array" ref="E125">D125*(1+INDEX(BPCiObIC!$B$2:$AG$43,MATCH($A125,BPCiObIC!$A$2:$A$43,0),MATCH(E$2,BPCiObIC!$B$1:$AG$1,0)))</f>
        <v>0</v>
      </c>
      <c r="F125" s="23">
        <f t="array" ref="F125">E125*(1+INDEX(BPCiObIC!$B$2:$AG$43,MATCH($A125,BPCiObIC!$A$2:$A$43,0),MATCH(F$2,BPCiObIC!$B$1:$AG$1,0)))</f>
        <v>0</v>
      </c>
      <c r="G125" s="23">
        <f t="array" ref="G125">F125*(1+INDEX(BPCiObIC!$B$2:$AG$43,MATCH($A125,BPCiObIC!$A$2:$A$43,0),MATCH(G$2,BPCiObIC!$B$1:$AG$1,0)))</f>
        <v>0</v>
      </c>
      <c r="H125" s="23">
        <f t="array" ref="H125">G125*(1+INDEX(BPCiObIC!$B$2:$AG$43,MATCH($A125,BPCiObIC!$A$2:$A$43,0),MATCH(H$2,BPCiObIC!$B$1:$AG$1,0)))</f>
        <v>0</v>
      </c>
      <c r="I125" s="23">
        <f t="array" ref="I125">H125*(1+INDEX(BPCiObIC!$B$2:$AG$43,MATCH($A125,BPCiObIC!$A$2:$A$43,0),MATCH(I$2,BPCiObIC!$B$1:$AG$1,0)))</f>
        <v>0</v>
      </c>
      <c r="J125" s="23">
        <f t="array" ref="J125">I125*(1+INDEX(BPCiObIC!$B$2:$AG$43,MATCH($A125,BPCiObIC!$A$2:$A$43,0),MATCH(J$2,BPCiObIC!$B$1:$AG$1,0)))</f>
        <v>0</v>
      </c>
      <c r="K125" s="23">
        <f t="array" ref="K125">J125*(1+INDEX(BPCiObIC!$B$2:$AG$43,MATCH($A125,BPCiObIC!$A$2:$A$43,0),MATCH(K$2,BPCiObIC!$B$1:$AG$1,0)))</f>
        <v>0</v>
      </c>
      <c r="L125" s="23">
        <f t="array" ref="L125">K125*(1+INDEX(BPCiObIC!$B$2:$AG$43,MATCH($A125,BPCiObIC!$A$2:$A$43,0),MATCH(L$2,BPCiObIC!$B$1:$AG$1,0)))</f>
        <v>0</v>
      </c>
      <c r="M125" s="23">
        <f t="array" ref="M125">L125*(1+INDEX(BPCiObIC!$B$2:$AG$43,MATCH($A125,BPCiObIC!$A$2:$A$43,0),MATCH(M$2,BPCiObIC!$B$1:$AG$1,0)))</f>
        <v>0</v>
      </c>
      <c r="N125" s="23">
        <f t="array" ref="N125">M125*(1+INDEX(BPCiObIC!$B$2:$AG$43,MATCH($A125,BPCiObIC!$A$2:$A$43,0),MATCH(N$2,BPCiObIC!$B$1:$AG$1,0)))</f>
        <v>0</v>
      </c>
      <c r="O125" s="23">
        <f t="array" ref="O125">N125*(1+INDEX(BPCiObIC!$B$2:$AG$43,MATCH($A125,BPCiObIC!$A$2:$A$43,0),MATCH(O$2,BPCiObIC!$B$1:$AG$1,0)))</f>
        <v>0</v>
      </c>
      <c r="P125" s="23">
        <f t="array" ref="P125">O125*(1+INDEX(BPCiObIC!$B$2:$AG$43,MATCH($A125,BPCiObIC!$A$2:$A$43,0),MATCH(P$2,BPCiObIC!$B$1:$AG$1,0)))</f>
        <v>0</v>
      </c>
      <c r="Q125" s="23">
        <f t="array" ref="Q125">P125*(1+INDEX(BPCiObIC!$B$2:$AG$43,MATCH($A125,BPCiObIC!$A$2:$A$43,0),MATCH(Q$2,BPCiObIC!$B$1:$AG$1,0)))</f>
        <v>0</v>
      </c>
      <c r="R125" s="23">
        <f t="array" ref="R125">Q125*(1+INDEX(BPCiObIC!$B$2:$AG$43,MATCH($A125,BPCiObIC!$A$2:$A$43,0),MATCH(R$2,BPCiObIC!$B$1:$AG$1,0)))</f>
        <v>0</v>
      </c>
      <c r="S125" s="23">
        <f t="array" ref="S125">R125*(1+INDEX(BPCiObIC!$B$2:$AG$43,MATCH($A125,BPCiObIC!$A$2:$A$43,0),MATCH(S$2,BPCiObIC!$B$1:$AG$1,0)))</f>
        <v>0</v>
      </c>
      <c r="T125" s="23">
        <f t="array" ref="T125">S125*(1+INDEX(BPCiObIC!$B$2:$AG$43,MATCH($A125,BPCiObIC!$A$2:$A$43,0),MATCH(T$2,BPCiObIC!$B$1:$AG$1,0)))</f>
        <v>0</v>
      </c>
      <c r="U125" s="23">
        <f t="array" ref="U125">T125*(1+INDEX(BPCiObIC!$B$2:$AG$43,MATCH($A125,BPCiObIC!$A$2:$A$43,0),MATCH(U$2,BPCiObIC!$B$1:$AG$1,0)))</f>
        <v>0</v>
      </c>
      <c r="V125" s="23">
        <f t="array" ref="V125">U125*(1+INDEX(BPCiObIC!$B$2:$AG$43,MATCH($A125,BPCiObIC!$A$2:$A$43,0),MATCH(V$2,BPCiObIC!$B$1:$AG$1,0)))</f>
        <v>0</v>
      </c>
      <c r="W125" s="23">
        <f t="array" ref="W125">V125*(1+INDEX(BPCiObIC!$B$2:$AG$43,MATCH($A125,BPCiObIC!$A$2:$A$43,0),MATCH(W$2,BPCiObIC!$B$1:$AG$1,0)))</f>
        <v>0</v>
      </c>
      <c r="X125" s="23">
        <f t="array" ref="X125">W125*(1+INDEX(BPCiObIC!$B$2:$AG$43,MATCH($A125,BPCiObIC!$A$2:$A$43,0),MATCH(X$2,BPCiObIC!$B$1:$AG$1,0)))</f>
        <v>0</v>
      </c>
      <c r="Y125" s="23">
        <f t="array" ref="Y125">X125*(1+INDEX(BPCiObIC!$B$2:$AG$43,MATCH($A125,BPCiObIC!$A$2:$A$43,0),MATCH(Y$2,BPCiObIC!$B$1:$AG$1,0)))</f>
        <v>0</v>
      </c>
      <c r="Z125" s="23">
        <f t="array" ref="Z125">Y125*(1+INDEX(BPCiObIC!$B$2:$AG$43,MATCH($A125,BPCiObIC!$A$2:$A$43,0),MATCH(Z$2,BPCiObIC!$B$1:$AG$1,0)))</f>
        <v>0</v>
      </c>
      <c r="AA125" s="23">
        <f t="array" ref="AA125">Z125*(1+INDEX(BPCiObIC!$B$2:$AG$43,MATCH($A125,BPCiObIC!$A$2:$A$43,0),MATCH(AA$2,BPCiObIC!$B$1:$AG$1,0)))</f>
        <v>0</v>
      </c>
      <c r="AB125" s="23">
        <f t="array" ref="AB125">AA125*(1+INDEX(BPCiObIC!$B$2:$AG$43,MATCH($A125,BPCiObIC!$A$2:$A$43,0),MATCH(AB$2,BPCiObIC!$B$1:$AG$1,0)))</f>
        <v>0</v>
      </c>
      <c r="AC125" s="23">
        <f t="array" ref="AC125">AB125*(1+INDEX(BPCiObIC!$B$2:$AG$43,MATCH($A125,BPCiObIC!$A$2:$A$43,0),MATCH(AC$2,BPCiObIC!$B$1:$AG$1,0)))</f>
        <v>0</v>
      </c>
      <c r="AD125" s="23">
        <f t="array" ref="AD125">AC125*(1+INDEX(BPCiObIC!$B$2:$AG$43,MATCH($A125,BPCiObIC!$A$2:$A$43,0),MATCH(AD$2,BPCiObIC!$B$1:$AG$1,0)))</f>
        <v>0</v>
      </c>
      <c r="AE125" s="23">
        <f t="array" ref="AE125">AD125*(1+INDEX(BPCiObIC!$B$2:$AG$43,MATCH($A125,BPCiObIC!$A$2:$A$43,0),MATCH(AE$2,BPCiObIC!$B$1:$AG$1,0)))</f>
        <v>0</v>
      </c>
      <c r="AF125" s="23">
        <f t="array" ref="AF125">AE125*(1+INDEX(BPCiObIC!$B$2:$AG$43,MATCH($A125,BPCiObIC!$A$2:$A$43,0),MATCH(AF$2,BPCiObIC!$B$1:$AG$1,0)))</f>
        <v>0</v>
      </c>
      <c r="AG125" s="23">
        <f t="array" ref="AG125">AF125*(1+INDEX(BPCiObIC!$B$2:$AG$43,MATCH($A125,BPCiObIC!$A$2:$A$43,0),MATCH(AG$2,BPCiObIC!$B$1:$AG$1,0)))</f>
        <v>0</v>
      </c>
      <c r="AH125" s="23">
        <f t="array" ref="AH125">AG125*(1+INDEX(BPCiObIC!$B$2:$AG$43,MATCH($A125,BPCiObIC!$A$2:$A$43,0),MATCH(AH$2,BPCiObIC!$B$1:$AG$1,0)))</f>
        <v>0</v>
      </c>
    </row>
    <row r="126" ht="15.75" customHeight="1">
      <c r="A126" s="3" t="s">
        <v>130</v>
      </c>
      <c r="B126" s="3" t="s">
        <v>88</v>
      </c>
      <c r="C126" s="3" t="s">
        <v>131</v>
      </c>
      <c r="D126" s="36">
        <f>SUM(SUMIFS('BIFUBC Output_energy'!G:G,'BIFUBC Output_energy'!A:A,B126,'BIFUBC Output_energy'!B:B,C126),SUMIFS('BIFUBC Output_nonenergy'!E:E,'BIFUBC Output_nonenergy'!A:A,B126,'BIFUBC Output_nonenergy'!B:B,C126))</f>
        <v>0</v>
      </c>
      <c r="E126" s="23">
        <f t="array" ref="E126">D126*(1+INDEX(BPCiObIC!$B$2:$AG$43,MATCH($A126,BPCiObIC!$A$2:$A$43,0),MATCH(E$2,BPCiObIC!$B$1:$AG$1,0)))</f>
        <v>0</v>
      </c>
      <c r="F126" s="23">
        <f t="array" ref="F126">E126*(1+INDEX(BPCiObIC!$B$2:$AG$43,MATCH($A126,BPCiObIC!$A$2:$A$43,0),MATCH(F$2,BPCiObIC!$B$1:$AG$1,0)))</f>
        <v>0</v>
      </c>
      <c r="G126" s="23">
        <f t="array" ref="G126">F126*(1+INDEX(BPCiObIC!$B$2:$AG$43,MATCH($A126,BPCiObIC!$A$2:$A$43,0),MATCH(G$2,BPCiObIC!$B$1:$AG$1,0)))</f>
        <v>0</v>
      </c>
      <c r="H126" s="23">
        <f t="array" ref="H126">G126*(1+INDEX(BPCiObIC!$B$2:$AG$43,MATCH($A126,BPCiObIC!$A$2:$A$43,0),MATCH(H$2,BPCiObIC!$B$1:$AG$1,0)))</f>
        <v>0</v>
      </c>
      <c r="I126" s="23">
        <f t="array" ref="I126">H126*(1+INDEX(BPCiObIC!$B$2:$AG$43,MATCH($A126,BPCiObIC!$A$2:$A$43,0),MATCH(I$2,BPCiObIC!$B$1:$AG$1,0)))</f>
        <v>0</v>
      </c>
      <c r="J126" s="23">
        <f t="array" ref="J126">I126*(1+INDEX(BPCiObIC!$B$2:$AG$43,MATCH($A126,BPCiObIC!$A$2:$A$43,0),MATCH(J$2,BPCiObIC!$B$1:$AG$1,0)))</f>
        <v>0</v>
      </c>
      <c r="K126" s="23">
        <f t="array" ref="K126">J126*(1+INDEX(BPCiObIC!$B$2:$AG$43,MATCH($A126,BPCiObIC!$A$2:$A$43,0),MATCH(K$2,BPCiObIC!$B$1:$AG$1,0)))</f>
        <v>0</v>
      </c>
      <c r="L126" s="23">
        <f t="array" ref="L126">K126*(1+INDEX(BPCiObIC!$B$2:$AG$43,MATCH($A126,BPCiObIC!$A$2:$A$43,0),MATCH(L$2,BPCiObIC!$B$1:$AG$1,0)))</f>
        <v>0</v>
      </c>
      <c r="M126" s="23">
        <f t="array" ref="M126">L126*(1+INDEX(BPCiObIC!$B$2:$AG$43,MATCH($A126,BPCiObIC!$A$2:$A$43,0),MATCH(M$2,BPCiObIC!$B$1:$AG$1,0)))</f>
        <v>0</v>
      </c>
      <c r="N126" s="23">
        <f t="array" ref="N126">M126*(1+INDEX(BPCiObIC!$B$2:$AG$43,MATCH($A126,BPCiObIC!$A$2:$A$43,0),MATCH(N$2,BPCiObIC!$B$1:$AG$1,0)))</f>
        <v>0</v>
      </c>
      <c r="O126" s="23">
        <f t="array" ref="O126">N126*(1+INDEX(BPCiObIC!$B$2:$AG$43,MATCH($A126,BPCiObIC!$A$2:$A$43,0),MATCH(O$2,BPCiObIC!$B$1:$AG$1,0)))</f>
        <v>0</v>
      </c>
      <c r="P126" s="23">
        <f t="array" ref="P126">O126*(1+INDEX(BPCiObIC!$B$2:$AG$43,MATCH($A126,BPCiObIC!$A$2:$A$43,0),MATCH(P$2,BPCiObIC!$B$1:$AG$1,0)))</f>
        <v>0</v>
      </c>
      <c r="Q126" s="23">
        <f t="array" ref="Q126">P126*(1+INDEX(BPCiObIC!$B$2:$AG$43,MATCH($A126,BPCiObIC!$A$2:$A$43,0),MATCH(Q$2,BPCiObIC!$B$1:$AG$1,0)))</f>
        <v>0</v>
      </c>
      <c r="R126" s="23">
        <f t="array" ref="R126">Q126*(1+INDEX(BPCiObIC!$B$2:$AG$43,MATCH($A126,BPCiObIC!$A$2:$A$43,0),MATCH(R$2,BPCiObIC!$B$1:$AG$1,0)))</f>
        <v>0</v>
      </c>
      <c r="S126" s="23">
        <f t="array" ref="S126">R126*(1+INDEX(BPCiObIC!$B$2:$AG$43,MATCH($A126,BPCiObIC!$A$2:$A$43,0),MATCH(S$2,BPCiObIC!$B$1:$AG$1,0)))</f>
        <v>0</v>
      </c>
      <c r="T126" s="23">
        <f t="array" ref="T126">S126*(1+INDEX(BPCiObIC!$B$2:$AG$43,MATCH($A126,BPCiObIC!$A$2:$A$43,0),MATCH(T$2,BPCiObIC!$B$1:$AG$1,0)))</f>
        <v>0</v>
      </c>
      <c r="U126" s="23">
        <f t="array" ref="U126">T126*(1+INDEX(BPCiObIC!$B$2:$AG$43,MATCH($A126,BPCiObIC!$A$2:$A$43,0),MATCH(U$2,BPCiObIC!$B$1:$AG$1,0)))</f>
        <v>0</v>
      </c>
      <c r="V126" s="23">
        <f t="array" ref="V126">U126*(1+INDEX(BPCiObIC!$B$2:$AG$43,MATCH($A126,BPCiObIC!$A$2:$A$43,0),MATCH(V$2,BPCiObIC!$B$1:$AG$1,0)))</f>
        <v>0</v>
      </c>
      <c r="W126" s="23">
        <f t="array" ref="W126">V126*(1+INDEX(BPCiObIC!$B$2:$AG$43,MATCH($A126,BPCiObIC!$A$2:$A$43,0),MATCH(W$2,BPCiObIC!$B$1:$AG$1,0)))</f>
        <v>0</v>
      </c>
      <c r="X126" s="23">
        <f t="array" ref="X126">W126*(1+INDEX(BPCiObIC!$B$2:$AG$43,MATCH($A126,BPCiObIC!$A$2:$A$43,0),MATCH(X$2,BPCiObIC!$B$1:$AG$1,0)))</f>
        <v>0</v>
      </c>
      <c r="Y126" s="23">
        <f t="array" ref="Y126">X126*(1+INDEX(BPCiObIC!$B$2:$AG$43,MATCH($A126,BPCiObIC!$A$2:$A$43,0),MATCH(Y$2,BPCiObIC!$B$1:$AG$1,0)))</f>
        <v>0</v>
      </c>
      <c r="Z126" s="23">
        <f t="array" ref="Z126">Y126*(1+INDEX(BPCiObIC!$B$2:$AG$43,MATCH($A126,BPCiObIC!$A$2:$A$43,0),MATCH(Z$2,BPCiObIC!$B$1:$AG$1,0)))</f>
        <v>0</v>
      </c>
      <c r="AA126" s="23">
        <f t="array" ref="AA126">Z126*(1+INDEX(BPCiObIC!$B$2:$AG$43,MATCH($A126,BPCiObIC!$A$2:$A$43,0),MATCH(AA$2,BPCiObIC!$B$1:$AG$1,0)))</f>
        <v>0</v>
      </c>
      <c r="AB126" s="23">
        <f t="array" ref="AB126">AA126*(1+INDEX(BPCiObIC!$B$2:$AG$43,MATCH($A126,BPCiObIC!$A$2:$A$43,0),MATCH(AB$2,BPCiObIC!$B$1:$AG$1,0)))</f>
        <v>0</v>
      </c>
      <c r="AC126" s="23">
        <f t="array" ref="AC126">AB126*(1+INDEX(BPCiObIC!$B$2:$AG$43,MATCH($A126,BPCiObIC!$A$2:$A$43,0),MATCH(AC$2,BPCiObIC!$B$1:$AG$1,0)))</f>
        <v>0</v>
      </c>
      <c r="AD126" s="23">
        <f t="array" ref="AD126">AC126*(1+INDEX(BPCiObIC!$B$2:$AG$43,MATCH($A126,BPCiObIC!$A$2:$A$43,0),MATCH(AD$2,BPCiObIC!$B$1:$AG$1,0)))</f>
        <v>0</v>
      </c>
      <c r="AE126" s="23">
        <f t="array" ref="AE126">AD126*(1+INDEX(BPCiObIC!$B$2:$AG$43,MATCH($A126,BPCiObIC!$A$2:$A$43,0),MATCH(AE$2,BPCiObIC!$B$1:$AG$1,0)))</f>
        <v>0</v>
      </c>
      <c r="AF126" s="23">
        <f t="array" ref="AF126">AE126*(1+INDEX(BPCiObIC!$B$2:$AG$43,MATCH($A126,BPCiObIC!$A$2:$A$43,0),MATCH(AF$2,BPCiObIC!$B$1:$AG$1,0)))</f>
        <v>0</v>
      </c>
      <c r="AG126" s="23">
        <f t="array" ref="AG126">AF126*(1+INDEX(BPCiObIC!$B$2:$AG$43,MATCH($A126,BPCiObIC!$A$2:$A$43,0),MATCH(AG$2,BPCiObIC!$B$1:$AG$1,0)))</f>
        <v>0</v>
      </c>
      <c r="AH126" s="23">
        <f t="array" ref="AH126">AG126*(1+INDEX(BPCiObIC!$B$2:$AG$43,MATCH($A126,BPCiObIC!$A$2:$A$43,0),MATCH(AH$2,BPCiObIC!$B$1:$AG$1,0)))</f>
        <v>0</v>
      </c>
    </row>
    <row r="127" ht="15.75" customHeight="1">
      <c r="A127" s="31" t="s">
        <v>132</v>
      </c>
      <c r="B127" s="31" t="s">
        <v>88</v>
      </c>
      <c r="C127" s="31" t="s">
        <v>80</v>
      </c>
      <c r="D127" s="37">
        <f>SUM(SUMIFS('BIFUBC Output_energy'!G:G,'BIFUBC Output_energy'!A:A,B127,'BIFUBC Output_energy'!B:B,C127),SUMIFS('BIFUBC Output_nonenergy'!E:E,'BIFUBC Output_nonenergy'!A:A,B127,'BIFUBC Output_nonenergy'!B:B,C127))</f>
        <v>4254076928000</v>
      </c>
      <c r="E127" s="38">
        <f t="array" ref="E127">D127*(1+INDEX(BPCiObIC!$B$2:$AG$43,MATCH($A127,BPCiObIC!$A$2:$A$43,0),MATCH(E$2,BPCiObIC!$B$1:$AG$1,0)))</f>
        <v>4444119732134</v>
      </c>
      <c r="F127" s="38">
        <f t="array" ref="F127">E127*(1+INDEX(BPCiObIC!$B$2:$AG$43,MATCH($A127,BPCiObIC!$A$2:$A$43,0),MATCH(F$2,BPCiObIC!$B$1:$AG$1,0)))</f>
        <v>4634162536268</v>
      </c>
      <c r="G127" s="38">
        <f t="array" ref="G127">F127*(1+INDEX(BPCiObIC!$B$2:$AG$43,MATCH($A127,BPCiObIC!$A$2:$A$43,0),MATCH(G$2,BPCiObIC!$B$1:$AG$1,0)))</f>
        <v>4824205340401</v>
      </c>
      <c r="H127" s="38">
        <f t="array" ref="H127">G127*(1+INDEX(BPCiObIC!$B$2:$AG$43,MATCH($A127,BPCiObIC!$A$2:$A$43,0),MATCH(H$2,BPCiObIC!$B$1:$AG$1,0)))</f>
        <v>5014248144535</v>
      </c>
      <c r="I127" s="38">
        <f t="array" ref="I127">H127*(1+INDEX(BPCiObIC!$B$2:$AG$43,MATCH($A127,BPCiObIC!$A$2:$A$43,0),MATCH(I$2,BPCiObIC!$B$1:$AG$1,0)))</f>
        <v>5204290948669</v>
      </c>
      <c r="J127" s="38">
        <f t="array" ref="J127">I127*(1+INDEX(BPCiObIC!$B$2:$AG$43,MATCH($A127,BPCiObIC!$A$2:$A$43,0),MATCH(J$2,BPCiObIC!$B$1:$AG$1,0)))</f>
        <v>5394333752803</v>
      </c>
      <c r="K127" s="38">
        <f t="array" ref="K127">J127*(1+INDEX(BPCiObIC!$B$2:$AG$43,MATCH($A127,BPCiObIC!$A$2:$A$43,0),MATCH(K$2,BPCiObIC!$B$1:$AG$1,0)))</f>
        <v>5584376556937</v>
      </c>
      <c r="L127" s="38">
        <f t="array" ref="L127">K127*(1+INDEX(BPCiObIC!$B$2:$AG$43,MATCH($A127,BPCiObIC!$A$2:$A$43,0),MATCH(L$2,BPCiObIC!$B$1:$AG$1,0)))</f>
        <v>5774419361070</v>
      </c>
      <c r="M127" s="38">
        <f t="array" ref="M127">L127*(1+INDEX(BPCiObIC!$B$2:$AG$43,MATCH($A127,BPCiObIC!$A$2:$A$43,0),MATCH(M$2,BPCiObIC!$B$1:$AG$1,0)))</f>
        <v>5964462165204</v>
      </c>
      <c r="N127" s="38">
        <f t="array" ref="N127">M127*(1+INDEX(BPCiObIC!$B$2:$AG$43,MATCH($A127,BPCiObIC!$A$2:$A$43,0),MATCH(N$2,BPCiObIC!$B$1:$AG$1,0)))</f>
        <v>6154504969338</v>
      </c>
      <c r="O127" s="38">
        <f t="array" ref="O127">N127*(1+INDEX(BPCiObIC!$B$2:$AG$43,MATCH($A127,BPCiObIC!$A$2:$A$43,0),MATCH(O$2,BPCiObIC!$B$1:$AG$1,0)))</f>
        <v>6344547773472</v>
      </c>
      <c r="P127" s="38">
        <f t="array" ref="P127">O127*(1+INDEX(BPCiObIC!$B$2:$AG$43,MATCH($A127,BPCiObIC!$A$2:$A$43,0),MATCH(P$2,BPCiObIC!$B$1:$AG$1,0)))</f>
        <v>6534590577606</v>
      </c>
      <c r="Q127" s="38">
        <f t="array" ref="Q127">P127*(1+INDEX(BPCiObIC!$B$2:$AG$43,MATCH($A127,BPCiObIC!$A$2:$A$43,0),MATCH(Q$2,BPCiObIC!$B$1:$AG$1,0)))</f>
        <v>6724633381739</v>
      </c>
      <c r="R127" s="38">
        <f t="array" ref="R127">Q127*(1+INDEX(BPCiObIC!$B$2:$AG$43,MATCH($A127,BPCiObIC!$A$2:$A$43,0),MATCH(R$2,BPCiObIC!$B$1:$AG$1,0)))</f>
        <v>6914676185873</v>
      </c>
      <c r="S127" s="38">
        <f t="array" ref="S127">R127*(1+INDEX(BPCiObIC!$B$2:$AG$43,MATCH($A127,BPCiObIC!$A$2:$A$43,0),MATCH(S$2,BPCiObIC!$B$1:$AG$1,0)))</f>
        <v>7104718990007</v>
      </c>
      <c r="T127" s="38">
        <f t="array" ref="T127">S127*(1+INDEX(BPCiObIC!$B$2:$AG$43,MATCH($A127,BPCiObIC!$A$2:$A$43,0),MATCH(T$2,BPCiObIC!$B$1:$AG$1,0)))</f>
        <v>7294761794141</v>
      </c>
      <c r="U127" s="38">
        <f t="array" ref="U127">T127*(1+INDEX(BPCiObIC!$B$2:$AG$43,MATCH($A127,BPCiObIC!$A$2:$A$43,0),MATCH(U$2,BPCiObIC!$B$1:$AG$1,0)))</f>
        <v>7484804598275</v>
      </c>
      <c r="V127" s="38">
        <f t="array" ref="V127">U127*(1+INDEX(BPCiObIC!$B$2:$AG$43,MATCH($A127,BPCiObIC!$A$2:$A$43,0),MATCH(V$2,BPCiObIC!$B$1:$AG$1,0)))</f>
        <v>7674847402409</v>
      </c>
      <c r="W127" s="38">
        <f t="array" ref="W127">V127*(1+INDEX(BPCiObIC!$B$2:$AG$43,MATCH($A127,BPCiObIC!$A$2:$A$43,0),MATCH(W$2,BPCiObIC!$B$1:$AG$1,0)))</f>
        <v>7864890206542</v>
      </c>
      <c r="X127" s="38">
        <f t="array" ref="X127">W127*(1+INDEX(BPCiObIC!$B$2:$AG$43,MATCH($A127,BPCiObIC!$A$2:$A$43,0),MATCH(X$2,BPCiObIC!$B$1:$AG$1,0)))</f>
        <v>8054933010676</v>
      </c>
      <c r="Y127" s="38">
        <f t="array" ref="Y127">X127*(1+INDEX(BPCiObIC!$B$2:$AG$43,MATCH($A127,BPCiObIC!$A$2:$A$43,0),MATCH(Y$2,BPCiObIC!$B$1:$AG$1,0)))</f>
        <v>8244975814810</v>
      </c>
      <c r="Z127" s="38">
        <f t="array" ref="Z127">Y127*(1+INDEX(BPCiObIC!$B$2:$AG$43,MATCH($A127,BPCiObIC!$A$2:$A$43,0),MATCH(Z$2,BPCiObIC!$B$1:$AG$1,0)))</f>
        <v>8435018618944</v>
      </c>
      <c r="AA127" s="38">
        <f t="array" ref="AA127">Z127*(1+INDEX(BPCiObIC!$B$2:$AG$43,MATCH($A127,BPCiObIC!$A$2:$A$43,0),MATCH(AA$2,BPCiObIC!$B$1:$AG$1,0)))</f>
        <v>8625061423078</v>
      </c>
      <c r="AB127" s="38">
        <f t="array" ref="AB127">AA127*(1+INDEX(BPCiObIC!$B$2:$AG$43,MATCH($A127,BPCiObIC!$A$2:$A$43,0),MATCH(AB$2,BPCiObIC!$B$1:$AG$1,0)))</f>
        <v>8815104227211</v>
      </c>
      <c r="AC127" s="38">
        <f t="array" ref="AC127">AB127*(1+INDEX(BPCiObIC!$B$2:$AG$43,MATCH($A127,BPCiObIC!$A$2:$A$43,0),MATCH(AC$2,BPCiObIC!$B$1:$AG$1,0)))</f>
        <v>9005147031345</v>
      </c>
      <c r="AD127" s="38">
        <f t="array" ref="AD127">AC127*(1+INDEX(BPCiObIC!$B$2:$AG$43,MATCH($A127,BPCiObIC!$A$2:$A$43,0),MATCH(AD$2,BPCiObIC!$B$1:$AG$1,0)))</f>
        <v>9195189835479</v>
      </c>
      <c r="AE127" s="38">
        <f t="array" ref="AE127">AD127*(1+INDEX(BPCiObIC!$B$2:$AG$43,MATCH($A127,BPCiObIC!$A$2:$A$43,0),MATCH(AE$2,BPCiObIC!$B$1:$AG$1,0)))</f>
        <v>9385232639613</v>
      </c>
      <c r="AF127" s="38">
        <f t="array" ref="AF127">AE127*(1+INDEX(BPCiObIC!$B$2:$AG$43,MATCH($A127,BPCiObIC!$A$2:$A$43,0),MATCH(AF$2,BPCiObIC!$B$1:$AG$1,0)))</f>
        <v>9575275443747</v>
      </c>
      <c r="AG127" s="38">
        <f t="array" ref="AG127">AF127*(1+INDEX(BPCiObIC!$B$2:$AG$43,MATCH($A127,BPCiObIC!$A$2:$A$43,0),MATCH(AG$2,BPCiObIC!$B$1:$AG$1,0)))</f>
        <v>9765318247880</v>
      </c>
      <c r="AH127" s="38">
        <f t="array" ref="AH127">AG127*(1+INDEX(BPCiObIC!$B$2:$AG$43,MATCH($A127,BPCiObIC!$A$2:$A$43,0),MATCH(AH$2,BPCiObIC!$B$1:$AG$1,0)))</f>
        <v>9955361052014</v>
      </c>
    </row>
    <row r="128" ht="15.75" customHeight="1">
      <c r="A128" s="30" t="s">
        <v>93</v>
      </c>
      <c r="B128" s="30" t="s">
        <v>87</v>
      </c>
      <c r="C128" s="30" t="s">
        <v>94</v>
      </c>
      <c r="D128" s="39">
        <f>SUM(SUMIFS('BIFUBC Output_energy'!G:G,'BIFUBC Output_energy'!A:A,B128,'BIFUBC Output_energy'!B:B,C128),SUMIFS('BIFUBC Output_nonenergy'!E:E,'BIFUBC Output_nonenergy'!A:A,B128,'BIFUBC Output_nonenergy'!B:B,C128))</f>
        <v>0</v>
      </c>
      <c r="E128" s="40">
        <f t="array" ref="E128">D128*(1+INDEX(BPCiObIC!$B$2:$AG$43,MATCH($A128,BPCiObIC!$A$2:$A$43,0),MATCH(E$2,BPCiObIC!$B$1:$AG$1,0)))</f>
        <v>0</v>
      </c>
      <c r="F128" s="40">
        <f t="array" ref="F128">E128*(1+INDEX(BPCiObIC!$B$2:$AG$43,MATCH($A128,BPCiObIC!$A$2:$A$43,0),MATCH(F$2,BPCiObIC!$B$1:$AG$1,0)))</f>
        <v>0</v>
      </c>
      <c r="G128" s="40">
        <f t="array" ref="G128">F128*(1+INDEX(BPCiObIC!$B$2:$AG$43,MATCH($A128,BPCiObIC!$A$2:$A$43,0),MATCH(G$2,BPCiObIC!$B$1:$AG$1,0)))</f>
        <v>0</v>
      </c>
      <c r="H128" s="40">
        <f t="array" ref="H128">G128*(1+INDEX(BPCiObIC!$B$2:$AG$43,MATCH($A128,BPCiObIC!$A$2:$A$43,0),MATCH(H$2,BPCiObIC!$B$1:$AG$1,0)))</f>
        <v>0</v>
      </c>
      <c r="I128" s="40">
        <f t="array" ref="I128">H128*(1+INDEX(BPCiObIC!$B$2:$AG$43,MATCH($A128,BPCiObIC!$A$2:$A$43,0),MATCH(I$2,BPCiObIC!$B$1:$AG$1,0)))</f>
        <v>0</v>
      </c>
      <c r="J128" s="40">
        <f t="array" ref="J128">I128*(1+INDEX(BPCiObIC!$B$2:$AG$43,MATCH($A128,BPCiObIC!$A$2:$A$43,0),MATCH(J$2,BPCiObIC!$B$1:$AG$1,0)))</f>
        <v>0</v>
      </c>
      <c r="K128" s="40">
        <f t="array" ref="K128">J128*(1+INDEX(BPCiObIC!$B$2:$AG$43,MATCH($A128,BPCiObIC!$A$2:$A$43,0),MATCH(K$2,BPCiObIC!$B$1:$AG$1,0)))</f>
        <v>0</v>
      </c>
      <c r="L128" s="40">
        <f t="array" ref="L128">K128*(1+INDEX(BPCiObIC!$B$2:$AG$43,MATCH($A128,BPCiObIC!$A$2:$A$43,0),MATCH(L$2,BPCiObIC!$B$1:$AG$1,0)))</f>
        <v>0</v>
      </c>
      <c r="M128" s="40">
        <f t="array" ref="M128">L128*(1+INDEX(BPCiObIC!$B$2:$AG$43,MATCH($A128,BPCiObIC!$A$2:$A$43,0),MATCH(M$2,BPCiObIC!$B$1:$AG$1,0)))</f>
        <v>0</v>
      </c>
      <c r="N128" s="40">
        <f t="array" ref="N128">M128*(1+INDEX(BPCiObIC!$B$2:$AG$43,MATCH($A128,BPCiObIC!$A$2:$A$43,0),MATCH(N$2,BPCiObIC!$B$1:$AG$1,0)))</f>
        <v>0</v>
      </c>
      <c r="O128" s="40">
        <f t="array" ref="O128">N128*(1+INDEX(BPCiObIC!$B$2:$AG$43,MATCH($A128,BPCiObIC!$A$2:$A$43,0),MATCH(O$2,BPCiObIC!$B$1:$AG$1,0)))</f>
        <v>0</v>
      </c>
      <c r="P128" s="40">
        <f t="array" ref="P128">O128*(1+INDEX(BPCiObIC!$B$2:$AG$43,MATCH($A128,BPCiObIC!$A$2:$A$43,0),MATCH(P$2,BPCiObIC!$B$1:$AG$1,0)))</f>
        <v>0</v>
      </c>
      <c r="Q128" s="40">
        <f t="array" ref="Q128">P128*(1+INDEX(BPCiObIC!$B$2:$AG$43,MATCH($A128,BPCiObIC!$A$2:$A$43,0),MATCH(Q$2,BPCiObIC!$B$1:$AG$1,0)))</f>
        <v>0</v>
      </c>
      <c r="R128" s="40">
        <f t="array" ref="R128">Q128*(1+INDEX(BPCiObIC!$B$2:$AG$43,MATCH($A128,BPCiObIC!$A$2:$A$43,0),MATCH(R$2,BPCiObIC!$B$1:$AG$1,0)))</f>
        <v>0</v>
      </c>
      <c r="S128" s="40">
        <f t="array" ref="S128">R128*(1+INDEX(BPCiObIC!$B$2:$AG$43,MATCH($A128,BPCiObIC!$A$2:$A$43,0),MATCH(S$2,BPCiObIC!$B$1:$AG$1,0)))</f>
        <v>0</v>
      </c>
      <c r="T128" s="40">
        <f t="array" ref="T128">S128*(1+INDEX(BPCiObIC!$B$2:$AG$43,MATCH($A128,BPCiObIC!$A$2:$A$43,0),MATCH(T$2,BPCiObIC!$B$1:$AG$1,0)))</f>
        <v>0</v>
      </c>
      <c r="U128" s="40">
        <f t="array" ref="U128">T128*(1+INDEX(BPCiObIC!$B$2:$AG$43,MATCH($A128,BPCiObIC!$A$2:$A$43,0),MATCH(U$2,BPCiObIC!$B$1:$AG$1,0)))</f>
        <v>0</v>
      </c>
      <c r="V128" s="40">
        <f t="array" ref="V128">U128*(1+INDEX(BPCiObIC!$B$2:$AG$43,MATCH($A128,BPCiObIC!$A$2:$A$43,0),MATCH(V$2,BPCiObIC!$B$1:$AG$1,0)))</f>
        <v>0</v>
      </c>
      <c r="W128" s="40">
        <f t="array" ref="W128">V128*(1+INDEX(BPCiObIC!$B$2:$AG$43,MATCH($A128,BPCiObIC!$A$2:$A$43,0),MATCH(W$2,BPCiObIC!$B$1:$AG$1,0)))</f>
        <v>0</v>
      </c>
      <c r="X128" s="40">
        <f t="array" ref="X128">W128*(1+INDEX(BPCiObIC!$B$2:$AG$43,MATCH($A128,BPCiObIC!$A$2:$A$43,0),MATCH(X$2,BPCiObIC!$B$1:$AG$1,0)))</f>
        <v>0</v>
      </c>
      <c r="Y128" s="40">
        <f t="array" ref="Y128">X128*(1+INDEX(BPCiObIC!$B$2:$AG$43,MATCH($A128,BPCiObIC!$A$2:$A$43,0),MATCH(Y$2,BPCiObIC!$B$1:$AG$1,0)))</f>
        <v>0</v>
      </c>
      <c r="Z128" s="40">
        <f t="array" ref="Z128">Y128*(1+INDEX(BPCiObIC!$B$2:$AG$43,MATCH($A128,BPCiObIC!$A$2:$A$43,0),MATCH(Z$2,BPCiObIC!$B$1:$AG$1,0)))</f>
        <v>0</v>
      </c>
      <c r="AA128" s="40">
        <f t="array" ref="AA128">Z128*(1+INDEX(BPCiObIC!$B$2:$AG$43,MATCH($A128,BPCiObIC!$A$2:$A$43,0),MATCH(AA$2,BPCiObIC!$B$1:$AG$1,0)))</f>
        <v>0</v>
      </c>
      <c r="AB128" s="40">
        <f t="array" ref="AB128">AA128*(1+INDEX(BPCiObIC!$B$2:$AG$43,MATCH($A128,BPCiObIC!$A$2:$A$43,0),MATCH(AB$2,BPCiObIC!$B$1:$AG$1,0)))</f>
        <v>0</v>
      </c>
      <c r="AC128" s="40">
        <f t="array" ref="AC128">AB128*(1+INDEX(BPCiObIC!$B$2:$AG$43,MATCH($A128,BPCiObIC!$A$2:$A$43,0),MATCH(AC$2,BPCiObIC!$B$1:$AG$1,0)))</f>
        <v>0</v>
      </c>
      <c r="AD128" s="40">
        <f t="array" ref="AD128">AC128*(1+INDEX(BPCiObIC!$B$2:$AG$43,MATCH($A128,BPCiObIC!$A$2:$A$43,0),MATCH(AD$2,BPCiObIC!$B$1:$AG$1,0)))</f>
        <v>0</v>
      </c>
      <c r="AE128" s="40">
        <f t="array" ref="AE128">AD128*(1+INDEX(BPCiObIC!$B$2:$AG$43,MATCH($A128,BPCiObIC!$A$2:$A$43,0),MATCH(AE$2,BPCiObIC!$B$1:$AG$1,0)))</f>
        <v>0</v>
      </c>
      <c r="AF128" s="40">
        <f t="array" ref="AF128">AE128*(1+INDEX(BPCiObIC!$B$2:$AG$43,MATCH($A128,BPCiObIC!$A$2:$A$43,0),MATCH(AF$2,BPCiObIC!$B$1:$AG$1,0)))</f>
        <v>0</v>
      </c>
      <c r="AG128" s="40">
        <f t="array" ref="AG128">AF128*(1+INDEX(BPCiObIC!$B$2:$AG$43,MATCH($A128,BPCiObIC!$A$2:$A$43,0),MATCH(AG$2,BPCiObIC!$B$1:$AG$1,0)))</f>
        <v>0</v>
      </c>
      <c r="AH128" s="40">
        <f t="array" ref="AH128">AG128*(1+INDEX(BPCiObIC!$B$2:$AG$43,MATCH($A128,BPCiObIC!$A$2:$A$43,0),MATCH(AH$2,BPCiObIC!$B$1:$AG$1,0)))</f>
        <v>0</v>
      </c>
    </row>
    <row r="129" ht="15.75" customHeight="1">
      <c r="A129" s="3" t="s">
        <v>95</v>
      </c>
      <c r="B129" s="3" t="s">
        <v>87</v>
      </c>
      <c r="C129" s="3" t="s">
        <v>79</v>
      </c>
      <c r="D129" s="36">
        <f>SUM(SUMIFS('BIFUBC Output_energy'!G:G,'BIFUBC Output_energy'!A:A,B129,'BIFUBC Output_energy'!B:B,C129),SUMIFS('BIFUBC Output_nonenergy'!E:E,'BIFUBC Output_nonenergy'!A:A,B129,'BIFUBC Output_nonenergy'!B:B,C129))</f>
        <v>0</v>
      </c>
      <c r="E129" s="23">
        <f t="array" ref="E129">D129*(1+INDEX(BPCiObIC!$B$2:$AG$43,MATCH($A129,BPCiObIC!$A$2:$A$43,0),MATCH(E$2,BPCiObIC!$B$1:$AG$1,0)))</f>
        <v>0</v>
      </c>
      <c r="F129" s="23">
        <f t="array" ref="F129">E129*(1+INDEX(BPCiObIC!$B$2:$AG$43,MATCH($A129,BPCiObIC!$A$2:$A$43,0),MATCH(F$2,BPCiObIC!$B$1:$AG$1,0)))</f>
        <v>0</v>
      </c>
      <c r="G129" s="23">
        <f t="array" ref="G129">F129*(1+INDEX(BPCiObIC!$B$2:$AG$43,MATCH($A129,BPCiObIC!$A$2:$A$43,0),MATCH(G$2,BPCiObIC!$B$1:$AG$1,0)))</f>
        <v>0</v>
      </c>
      <c r="H129" s="23">
        <f t="array" ref="H129">G129*(1+INDEX(BPCiObIC!$B$2:$AG$43,MATCH($A129,BPCiObIC!$A$2:$A$43,0),MATCH(H$2,BPCiObIC!$B$1:$AG$1,0)))</f>
        <v>0</v>
      </c>
      <c r="I129" s="23">
        <f t="array" ref="I129">H129*(1+INDEX(BPCiObIC!$B$2:$AG$43,MATCH($A129,BPCiObIC!$A$2:$A$43,0),MATCH(I$2,BPCiObIC!$B$1:$AG$1,0)))</f>
        <v>0</v>
      </c>
      <c r="J129" s="23">
        <f t="array" ref="J129">I129*(1+INDEX(BPCiObIC!$B$2:$AG$43,MATCH($A129,BPCiObIC!$A$2:$A$43,0),MATCH(J$2,BPCiObIC!$B$1:$AG$1,0)))</f>
        <v>0</v>
      </c>
      <c r="K129" s="23">
        <f t="array" ref="K129">J129*(1+INDEX(BPCiObIC!$B$2:$AG$43,MATCH($A129,BPCiObIC!$A$2:$A$43,0),MATCH(K$2,BPCiObIC!$B$1:$AG$1,0)))</f>
        <v>0</v>
      </c>
      <c r="L129" s="23">
        <f t="array" ref="L129">K129*(1+INDEX(BPCiObIC!$B$2:$AG$43,MATCH($A129,BPCiObIC!$A$2:$A$43,0),MATCH(L$2,BPCiObIC!$B$1:$AG$1,0)))</f>
        <v>0</v>
      </c>
      <c r="M129" s="23">
        <f t="array" ref="M129">L129*(1+INDEX(BPCiObIC!$B$2:$AG$43,MATCH($A129,BPCiObIC!$A$2:$A$43,0),MATCH(M$2,BPCiObIC!$B$1:$AG$1,0)))</f>
        <v>0</v>
      </c>
      <c r="N129" s="23">
        <f t="array" ref="N129">M129*(1+INDEX(BPCiObIC!$B$2:$AG$43,MATCH($A129,BPCiObIC!$A$2:$A$43,0),MATCH(N$2,BPCiObIC!$B$1:$AG$1,0)))</f>
        <v>0</v>
      </c>
      <c r="O129" s="23">
        <f t="array" ref="O129">N129*(1+INDEX(BPCiObIC!$B$2:$AG$43,MATCH($A129,BPCiObIC!$A$2:$A$43,0),MATCH(O$2,BPCiObIC!$B$1:$AG$1,0)))</f>
        <v>0</v>
      </c>
      <c r="P129" s="23">
        <f t="array" ref="P129">O129*(1+INDEX(BPCiObIC!$B$2:$AG$43,MATCH($A129,BPCiObIC!$A$2:$A$43,0),MATCH(P$2,BPCiObIC!$B$1:$AG$1,0)))</f>
        <v>0</v>
      </c>
      <c r="Q129" s="23">
        <f t="array" ref="Q129">P129*(1+INDEX(BPCiObIC!$B$2:$AG$43,MATCH($A129,BPCiObIC!$A$2:$A$43,0),MATCH(Q$2,BPCiObIC!$B$1:$AG$1,0)))</f>
        <v>0</v>
      </c>
      <c r="R129" s="23">
        <f t="array" ref="R129">Q129*(1+INDEX(BPCiObIC!$B$2:$AG$43,MATCH($A129,BPCiObIC!$A$2:$A$43,0),MATCH(R$2,BPCiObIC!$B$1:$AG$1,0)))</f>
        <v>0</v>
      </c>
      <c r="S129" s="23">
        <f t="array" ref="S129">R129*(1+INDEX(BPCiObIC!$B$2:$AG$43,MATCH($A129,BPCiObIC!$A$2:$A$43,0),MATCH(S$2,BPCiObIC!$B$1:$AG$1,0)))</f>
        <v>0</v>
      </c>
      <c r="T129" s="23">
        <f t="array" ref="T129">S129*(1+INDEX(BPCiObIC!$B$2:$AG$43,MATCH($A129,BPCiObIC!$A$2:$A$43,0),MATCH(T$2,BPCiObIC!$B$1:$AG$1,0)))</f>
        <v>0</v>
      </c>
      <c r="U129" s="23">
        <f t="array" ref="U129">T129*(1+INDEX(BPCiObIC!$B$2:$AG$43,MATCH($A129,BPCiObIC!$A$2:$A$43,0),MATCH(U$2,BPCiObIC!$B$1:$AG$1,0)))</f>
        <v>0</v>
      </c>
      <c r="V129" s="23">
        <f t="array" ref="V129">U129*(1+INDEX(BPCiObIC!$B$2:$AG$43,MATCH($A129,BPCiObIC!$A$2:$A$43,0),MATCH(V$2,BPCiObIC!$B$1:$AG$1,0)))</f>
        <v>0</v>
      </c>
      <c r="W129" s="23">
        <f t="array" ref="W129">V129*(1+INDEX(BPCiObIC!$B$2:$AG$43,MATCH($A129,BPCiObIC!$A$2:$A$43,0),MATCH(W$2,BPCiObIC!$B$1:$AG$1,0)))</f>
        <v>0</v>
      </c>
      <c r="X129" s="23">
        <f t="array" ref="X129">W129*(1+INDEX(BPCiObIC!$B$2:$AG$43,MATCH($A129,BPCiObIC!$A$2:$A$43,0),MATCH(X$2,BPCiObIC!$B$1:$AG$1,0)))</f>
        <v>0</v>
      </c>
      <c r="Y129" s="23">
        <f t="array" ref="Y129">X129*(1+INDEX(BPCiObIC!$B$2:$AG$43,MATCH($A129,BPCiObIC!$A$2:$A$43,0),MATCH(Y$2,BPCiObIC!$B$1:$AG$1,0)))</f>
        <v>0</v>
      </c>
      <c r="Z129" s="23">
        <f t="array" ref="Z129">Y129*(1+INDEX(BPCiObIC!$B$2:$AG$43,MATCH($A129,BPCiObIC!$A$2:$A$43,0),MATCH(Z$2,BPCiObIC!$B$1:$AG$1,0)))</f>
        <v>0</v>
      </c>
      <c r="AA129" s="23">
        <f t="array" ref="AA129">Z129*(1+INDEX(BPCiObIC!$B$2:$AG$43,MATCH($A129,BPCiObIC!$A$2:$A$43,0),MATCH(AA$2,BPCiObIC!$B$1:$AG$1,0)))</f>
        <v>0</v>
      </c>
      <c r="AB129" s="23">
        <f t="array" ref="AB129">AA129*(1+INDEX(BPCiObIC!$B$2:$AG$43,MATCH($A129,BPCiObIC!$A$2:$A$43,0),MATCH(AB$2,BPCiObIC!$B$1:$AG$1,0)))</f>
        <v>0</v>
      </c>
      <c r="AC129" s="23">
        <f t="array" ref="AC129">AB129*(1+INDEX(BPCiObIC!$B$2:$AG$43,MATCH($A129,BPCiObIC!$A$2:$A$43,0),MATCH(AC$2,BPCiObIC!$B$1:$AG$1,0)))</f>
        <v>0</v>
      </c>
      <c r="AD129" s="23">
        <f t="array" ref="AD129">AC129*(1+INDEX(BPCiObIC!$B$2:$AG$43,MATCH($A129,BPCiObIC!$A$2:$A$43,0),MATCH(AD$2,BPCiObIC!$B$1:$AG$1,0)))</f>
        <v>0</v>
      </c>
      <c r="AE129" s="23">
        <f t="array" ref="AE129">AD129*(1+INDEX(BPCiObIC!$B$2:$AG$43,MATCH($A129,BPCiObIC!$A$2:$A$43,0),MATCH(AE$2,BPCiObIC!$B$1:$AG$1,0)))</f>
        <v>0</v>
      </c>
      <c r="AF129" s="23">
        <f t="array" ref="AF129">AE129*(1+INDEX(BPCiObIC!$B$2:$AG$43,MATCH($A129,BPCiObIC!$A$2:$A$43,0),MATCH(AF$2,BPCiObIC!$B$1:$AG$1,0)))</f>
        <v>0</v>
      </c>
      <c r="AG129" s="23">
        <f t="array" ref="AG129">AF129*(1+INDEX(BPCiObIC!$B$2:$AG$43,MATCH($A129,BPCiObIC!$A$2:$A$43,0),MATCH(AG$2,BPCiObIC!$B$1:$AG$1,0)))</f>
        <v>0</v>
      </c>
      <c r="AH129" s="23">
        <f t="array" ref="AH129">AG129*(1+INDEX(BPCiObIC!$B$2:$AG$43,MATCH($A129,BPCiObIC!$A$2:$A$43,0),MATCH(AH$2,BPCiObIC!$B$1:$AG$1,0)))</f>
        <v>0</v>
      </c>
    </row>
    <row r="130" ht="15.75" customHeight="1">
      <c r="A130" s="3" t="s">
        <v>96</v>
      </c>
      <c r="B130" s="3" t="s">
        <v>87</v>
      </c>
      <c r="C130" s="3" t="s">
        <v>83</v>
      </c>
      <c r="D130" s="36">
        <f>SUM(SUMIFS('BIFUBC Output_energy'!G:G,'BIFUBC Output_energy'!A:A,B130,'BIFUBC Output_energy'!B:B,C130),SUMIFS('BIFUBC Output_nonenergy'!E:E,'BIFUBC Output_nonenergy'!A:A,B130,'BIFUBC Output_nonenergy'!B:B,C130))</f>
        <v>0</v>
      </c>
      <c r="E130" s="23">
        <f t="array" ref="E130">D130*(1+INDEX(BPCiObIC!$B$2:$AG$43,MATCH($A130,BPCiObIC!$A$2:$A$43,0),MATCH(E$2,BPCiObIC!$B$1:$AG$1,0)))</f>
        <v>0</v>
      </c>
      <c r="F130" s="23">
        <f t="array" ref="F130">E130*(1+INDEX(BPCiObIC!$B$2:$AG$43,MATCH($A130,BPCiObIC!$A$2:$A$43,0),MATCH(F$2,BPCiObIC!$B$1:$AG$1,0)))</f>
        <v>0</v>
      </c>
      <c r="G130" s="23">
        <f t="array" ref="G130">F130*(1+INDEX(BPCiObIC!$B$2:$AG$43,MATCH($A130,BPCiObIC!$A$2:$A$43,0),MATCH(G$2,BPCiObIC!$B$1:$AG$1,0)))</f>
        <v>0</v>
      </c>
      <c r="H130" s="23">
        <f t="array" ref="H130">G130*(1+INDEX(BPCiObIC!$B$2:$AG$43,MATCH($A130,BPCiObIC!$A$2:$A$43,0),MATCH(H$2,BPCiObIC!$B$1:$AG$1,0)))</f>
        <v>0</v>
      </c>
      <c r="I130" s="23">
        <f t="array" ref="I130">H130*(1+INDEX(BPCiObIC!$B$2:$AG$43,MATCH($A130,BPCiObIC!$A$2:$A$43,0),MATCH(I$2,BPCiObIC!$B$1:$AG$1,0)))</f>
        <v>0</v>
      </c>
      <c r="J130" s="23">
        <f t="array" ref="J130">I130*(1+INDEX(BPCiObIC!$B$2:$AG$43,MATCH($A130,BPCiObIC!$A$2:$A$43,0),MATCH(J$2,BPCiObIC!$B$1:$AG$1,0)))</f>
        <v>0</v>
      </c>
      <c r="K130" s="23">
        <f t="array" ref="K130">J130*(1+INDEX(BPCiObIC!$B$2:$AG$43,MATCH($A130,BPCiObIC!$A$2:$A$43,0),MATCH(K$2,BPCiObIC!$B$1:$AG$1,0)))</f>
        <v>0</v>
      </c>
      <c r="L130" s="23">
        <f t="array" ref="L130">K130*(1+INDEX(BPCiObIC!$B$2:$AG$43,MATCH($A130,BPCiObIC!$A$2:$A$43,0),MATCH(L$2,BPCiObIC!$B$1:$AG$1,0)))</f>
        <v>0</v>
      </c>
      <c r="M130" s="23">
        <f t="array" ref="M130">L130*(1+INDEX(BPCiObIC!$B$2:$AG$43,MATCH($A130,BPCiObIC!$A$2:$A$43,0),MATCH(M$2,BPCiObIC!$B$1:$AG$1,0)))</f>
        <v>0</v>
      </c>
      <c r="N130" s="23">
        <f t="array" ref="N130">M130*(1+INDEX(BPCiObIC!$B$2:$AG$43,MATCH($A130,BPCiObIC!$A$2:$A$43,0),MATCH(N$2,BPCiObIC!$B$1:$AG$1,0)))</f>
        <v>0</v>
      </c>
      <c r="O130" s="23">
        <f t="array" ref="O130">N130*(1+INDEX(BPCiObIC!$B$2:$AG$43,MATCH($A130,BPCiObIC!$A$2:$A$43,0),MATCH(O$2,BPCiObIC!$B$1:$AG$1,0)))</f>
        <v>0</v>
      </c>
      <c r="P130" s="23">
        <f t="array" ref="P130">O130*(1+INDEX(BPCiObIC!$B$2:$AG$43,MATCH($A130,BPCiObIC!$A$2:$A$43,0),MATCH(P$2,BPCiObIC!$B$1:$AG$1,0)))</f>
        <v>0</v>
      </c>
      <c r="Q130" s="23">
        <f t="array" ref="Q130">P130*(1+INDEX(BPCiObIC!$B$2:$AG$43,MATCH($A130,BPCiObIC!$A$2:$A$43,0),MATCH(Q$2,BPCiObIC!$B$1:$AG$1,0)))</f>
        <v>0</v>
      </c>
      <c r="R130" s="23">
        <f t="array" ref="R130">Q130*(1+INDEX(BPCiObIC!$B$2:$AG$43,MATCH($A130,BPCiObIC!$A$2:$A$43,0),MATCH(R$2,BPCiObIC!$B$1:$AG$1,0)))</f>
        <v>0</v>
      </c>
      <c r="S130" s="23">
        <f t="array" ref="S130">R130*(1+INDEX(BPCiObIC!$B$2:$AG$43,MATCH($A130,BPCiObIC!$A$2:$A$43,0),MATCH(S$2,BPCiObIC!$B$1:$AG$1,0)))</f>
        <v>0</v>
      </c>
      <c r="T130" s="23">
        <f t="array" ref="T130">S130*(1+INDEX(BPCiObIC!$B$2:$AG$43,MATCH($A130,BPCiObIC!$A$2:$A$43,0),MATCH(T$2,BPCiObIC!$B$1:$AG$1,0)))</f>
        <v>0</v>
      </c>
      <c r="U130" s="23">
        <f t="array" ref="U130">T130*(1+INDEX(BPCiObIC!$B$2:$AG$43,MATCH($A130,BPCiObIC!$A$2:$A$43,0),MATCH(U$2,BPCiObIC!$B$1:$AG$1,0)))</f>
        <v>0</v>
      </c>
      <c r="V130" s="23">
        <f t="array" ref="V130">U130*(1+INDEX(BPCiObIC!$B$2:$AG$43,MATCH($A130,BPCiObIC!$A$2:$A$43,0),MATCH(V$2,BPCiObIC!$B$1:$AG$1,0)))</f>
        <v>0</v>
      </c>
      <c r="W130" s="23">
        <f t="array" ref="W130">V130*(1+INDEX(BPCiObIC!$B$2:$AG$43,MATCH($A130,BPCiObIC!$A$2:$A$43,0),MATCH(W$2,BPCiObIC!$B$1:$AG$1,0)))</f>
        <v>0</v>
      </c>
      <c r="X130" s="23">
        <f t="array" ref="X130">W130*(1+INDEX(BPCiObIC!$B$2:$AG$43,MATCH($A130,BPCiObIC!$A$2:$A$43,0),MATCH(X$2,BPCiObIC!$B$1:$AG$1,0)))</f>
        <v>0</v>
      </c>
      <c r="Y130" s="23">
        <f t="array" ref="Y130">X130*(1+INDEX(BPCiObIC!$B$2:$AG$43,MATCH($A130,BPCiObIC!$A$2:$A$43,0),MATCH(Y$2,BPCiObIC!$B$1:$AG$1,0)))</f>
        <v>0</v>
      </c>
      <c r="Z130" s="23">
        <f t="array" ref="Z130">Y130*(1+INDEX(BPCiObIC!$B$2:$AG$43,MATCH($A130,BPCiObIC!$A$2:$A$43,0),MATCH(Z$2,BPCiObIC!$B$1:$AG$1,0)))</f>
        <v>0</v>
      </c>
      <c r="AA130" s="23">
        <f t="array" ref="AA130">Z130*(1+INDEX(BPCiObIC!$B$2:$AG$43,MATCH($A130,BPCiObIC!$A$2:$A$43,0),MATCH(AA$2,BPCiObIC!$B$1:$AG$1,0)))</f>
        <v>0</v>
      </c>
      <c r="AB130" s="23">
        <f t="array" ref="AB130">AA130*(1+INDEX(BPCiObIC!$B$2:$AG$43,MATCH($A130,BPCiObIC!$A$2:$A$43,0),MATCH(AB$2,BPCiObIC!$B$1:$AG$1,0)))</f>
        <v>0</v>
      </c>
      <c r="AC130" s="23">
        <f t="array" ref="AC130">AB130*(1+INDEX(BPCiObIC!$B$2:$AG$43,MATCH($A130,BPCiObIC!$A$2:$A$43,0),MATCH(AC$2,BPCiObIC!$B$1:$AG$1,0)))</f>
        <v>0</v>
      </c>
      <c r="AD130" s="23">
        <f t="array" ref="AD130">AC130*(1+INDEX(BPCiObIC!$B$2:$AG$43,MATCH($A130,BPCiObIC!$A$2:$A$43,0),MATCH(AD$2,BPCiObIC!$B$1:$AG$1,0)))</f>
        <v>0</v>
      </c>
      <c r="AE130" s="23">
        <f t="array" ref="AE130">AD130*(1+INDEX(BPCiObIC!$B$2:$AG$43,MATCH($A130,BPCiObIC!$A$2:$A$43,0),MATCH(AE$2,BPCiObIC!$B$1:$AG$1,0)))</f>
        <v>0</v>
      </c>
      <c r="AF130" s="23">
        <f t="array" ref="AF130">AE130*(1+INDEX(BPCiObIC!$B$2:$AG$43,MATCH($A130,BPCiObIC!$A$2:$A$43,0),MATCH(AF$2,BPCiObIC!$B$1:$AG$1,0)))</f>
        <v>0</v>
      </c>
      <c r="AG130" s="23">
        <f t="array" ref="AG130">AF130*(1+INDEX(BPCiObIC!$B$2:$AG$43,MATCH($A130,BPCiObIC!$A$2:$A$43,0),MATCH(AG$2,BPCiObIC!$B$1:$AG$1,0)))</f>
        <v>0</v>
      </c>
      <c r="AH130" s="23">
        <f t="array" ref="AH130">AG130*(1+INDEX(BPCiObIC!$B$2:$AG$43,MATCH($A130,BPCiObIC!$A$2:$A$43,0),MATCH(AH$2,BPCiObIC!$B$1:$AG$1,0)))</f>
        <v>0</v>
      </c>
    </row>
    <row r="131" ht="15.75" customHeight="1">
      <c r="A131" s="3" t="s">
        <v>97</v>
      </c>
      <c r="B131" s="3" t="s">
        <v>87</v>
      </c>
      <c r="C131" s="3" t="s">
        <v>98</v>
      </c>
      <c r="D131" s="36">
        <f>SUM(SUMIFS('BIFUBC Output_energy'!G:G,'BIFUBC Output_energy'!A:A,B131,'BIFUBC Output_energy'!B:B,C131),SUMIFS('BIFUBC Output_nonenergy'!E:E,'BIFUBC Output_nonenergy'!A:A,B131,'BIFUBC Output_nonenergy'!B:B,C131))</f>
        <v>0</v>
      </c>
      <c r="E131" s="23">
        <f t="array" ref="E131">D131*(1+INDEX(BPCiObIC!$B$2:$AG$43,MATCH($A131,BPCiObIC!$A$2:$A$43,0),MATCH(E$2,BPCiObIC!$B$1:$AG$1,0)))</f>
        <v>0</v>
      </c>
      <c r="F131" s="23">
        <f t="array" ref="F131">E131*(1+INDEX(BPCiObIC!$B$2:$AG$43,MATCH($A131,BPCiObIC!$A$2:$A$43,0),MATCH(F$2,BPCiObIC!$B$1:$AG$1,0)))</f>
        <v>0</v>
      </c>
      <c r="G131" s="23">
        <f t="array" ref="G131">F131*(1+INDEX(BPCiObIC!$B$2:$AG$43,MATCH($A131,BPCiObIC!$A$2:$A$43,0),MATCH(G$2,BPCiObIC!$B$1:$AG$1,0)))</f>
        <v>0</v>
      </c>
      <c r="H131" s="23">
        <f t="array" ref="H131">G131*(1+INDEX(BPCiObIC!$B$2:$AG$43,MATCH($A131,BPCiObIC!$A$2:$A$43,0),MATCH(H$2,BPCiObIC!$B$1:$AG$1,0)))</f>
        <v>0</v>
      </c>
      <c r="I131" s="23">
        <f t="array" ref="I131">H131*(1+INDEX(BPCiObIC!$B$2:$AG$43,MATCH($A131,BPCiObIC!$A$2:$A$43,0),MATCH(I$2,BPCiObIC!$B$1:$AG$1,0)))</f>
        <v>0</v>
      </c>
      <c r="J131" s="23">
        <f t="array" ref="J131">I131*(1+INDEX(BPCiObIC!$B$2:$AG$43,MATCH($A131,BPCiObIC!$A$2:$A$43,0),MATCH(J$2,BPCiObIC!$B$1:$AG$1,0)))</f>
        <v>0</v>
      </c>
      <c r="K131" s="23">
        <f t="array" ref="K131">J131*(1+INDEX(BPCiObIC!$B$2:$AG$43,MATCH($A131,BPCiObIC!$A$2:$A$43,0),MATCH(K$2,BPCiObIC!$B$1:$AG$1,0)))</f>
        <v>0</v>
      </c>
      <c r="L131" s="23">
        <f t="array" ref="L131">K131*(1+INDEX(BPCiObIC!$B$2:$AG$43,MATCH($A131,BPCiObIC!$A$2:$A$43,0),MATCH(L$2,BPCiObIC!$B$1:$AG$1,0)))</f>
        <v>0</v>
      </c>
      <c r="M131" s="23">
        <f t="array" ref="M131">L131*(1+INDEX(BPCiObIC!$B$2:$AG$43,MATCH($A131,BPCiObIC!$A$2:$A$43,0),MATCH(M$2,BPCiObIC!$B$1:$AG$1,0)))</f>
        <v>0</v>
      </c>
      <c r="N131" s="23">
        <f t="array" ref="N131">M131*(1+INDEX(BPCiObIC!$B$2:$AG$43,MATCH($A131,BPCiObIC!$A$2:$A$43,0),MATCH(N$2,BPCiObIC!$B$1:$AG$1,0)))</f>
        <v>0</v>
      </c>
      <c r="O131" s="23">
        <f t="array" ref="O131">N131*(1+INDEX(BPCiObIC!$B$2:$AG$43,MATCH($A131,BPCiObIC!$A$2:$A$43,0),MATCH(O$2,BPCiObIC!$B$1:$AG$1,0)))</f>
        <v>0</v>
      </c>
      <c r="P131" s="23">
        <f t="array" ref="P131">O131*(1+INDEX(BPCiObIC!$B$2:$AG$43,MATCH($A131,BPCiObIC!$A$2:$A$43,0),MATCH(P$2,BPCiObIC!$B$1:$AG$1,0)))</f>
        <v>0</v>
      </c>
      <c r="Q131" s="23">
        <f t="array" ref="Q131">P131*(1+INDEX(BPCiObIC!$B$2:$AG$43,MATCH($A131,BPCiObIC!$A$2:$A$43,0),MATCH(Q$2,BPCiObIC!$B$1:$AG$1,0)))</f>
        <v>0</v>
      </c>
      <c r="R131" s="23">
        <f t="array" ref="R131">Q131*(1+INDEX(BPCiObIC!$B$2:$AG$43,MATCH($A131,BPCiObIC!$A$2:$A$43,0),MATCH(R$2,BPCiObIC!$B$1:$AG$1,0)))</f>
        <v>0</v>
      </c>
      <c r="S131" s="23">
        <f t="array" ref="S131">R131*(1+INDEX(BPCiObIC!$B$2:$AG$43,MATCH($A131,BPCiObIC!$A$2:$A$43,0),MATCH(S$2,BPCiObIC!$B$1:$AG$1,0)))</f>
        <v>0</v>
      </c>
      <c r="T131" s="23">
        <f t="array" ref="T131">S131*(1+INDEX(BPCiObIC!$B$2:$AG$43,MATCH($A131,BPCiObIC!$A$2:$A$43,0),MATCH(T$2,BPCiObIC!$B$1:$AG$1,0)))</f>
        <v>0</v>
      </c>
      <c r="U131" s="23">
        <f t="array" ref="U131">T131*(1+INDEX(BPCiObIC!$B$2:$AG$43,MATCH($A131,BPCiObIC!$A$2:$A$43,0),MATCH(U$2,BPCiObIC!$B$1:$AG$1,0)))</f>
        <v>0</v>
      </c>
      <c r="V131" s="23">
        <f t="array" ref="V131">U131*(1+INDEX(BPCiObIC!$B$2:$AG$43,MATCH($A131,BPCiObIC!$A$2:$A$43,0),MATCH(V$2,BPCiObIC!$B$1:$AG$1,0)))</f>
        <v>0</v>
      </c>
      <c r="W131" s="23">
        <f t="array" ref="W131">V131*(1+INDEX(BPCiObIC!$B$2:$AG$43,MATCH($A131,BPCiObIC!$A$2:$A$43,0),MATCH(W$2,BPCiObIC!$B$1:$AG$1,0)))</f>
        <v>0</v>
      </c>
      <c r="X131" s="23">
        <f t="array" ref="X131">W131*(1+INDEX(BPCiObIC!$B$2:$AG$43,MATCH($A131,BPCiObIC!$A$2:$A$43,0),MATCH(X$2,BPCiObIC!$B$1:$AG$1,0)))</f>
        <v>0</v>
      </c>
      <c r="Y131" s="23">
        <f t="array" ref="Y131">X131*(1+INDEX(BPCiObIC!$B$2:$AG$43,MATCH($A131,BPCiObIC!$A$2:$A$43,0),MATCH(Y$2,BPCiObIC!$B$1:$AG$1,0)))</f>
        <v>0</v>
      </c>
      <c r="Z131" s="23">
        <f t="array" ref="Z131">Y131*(1+INDEX(BPCiObIC!$B$2:$AG$43,MATCH($A131,BPCiObIC!$A$2:$A$43,0),MATCH(Z$2,BPCiObIC!$B$1:$AG$1,0)))</f>
        <v>0</v>
      </c>
      <c r="AA131" s="23">
        <f t="array" ref="AA131">Z131*(1+INDEX(BPCiObIC!$B$2:$AG$43,MATCH($A131,BPCiObIC!$A$2:$A$43,0),MATCH(AA$2,BPCiObIC!$B$1:$AG$1,0)))</f>
        <v>0</v>
      </c>
      <c r="AB131" s="23">
        <f t="array" ref="AB131">AA131*(1+INDEX(BPCiObIC!$B$2:$AG$43,MATCH($A131,BPCiObIC!$A$2:$A$43,0),MATCH(AB$2,BPCiObIC!$B$1:$AG$1,0)))</f>
        <v>0</v>
      </c>
      <c r="AC131" s="23">
        <f t="array" ref="AC131">AB131*(1+INDEX(BPCiObIC!$B$2:$AG$43,MATCH($A131,BPCiObIC!$A$2:$A$43,0),MATCH(AC$2,BPCiObIC!$B$1:$AG$1,0)))</f>
        <v>0</v>
      </c>
      <c r="AD131" s="23">
        <f t="array" ref="AD131">AC131*(1+INDEX(BPCiObIC!$B$2:$AG$43,MATCH($A131,BPCiObIC!$A$2:$A$43,0),MATCH(AD$2,BPCiObIC!$B$1:$AG$1,0)))</f>
        <v>0</v>
      </c>
      <c r="AE131" s="23">
        <f t="array" ref="AE131">AD131*(1+INDEX(BPCiObIC!$B$2:$AG$43,MATCH($A131,BPCiObIC!$A$2:$A$43,0),MATCH(AE$2,BPCiObIC!$B$1:$AG$1,0)))</f>
        <v>0</v>
      </c>
      <c r="AF131" s="23">
        <f t="array" ref="AF131">AE131*(1+INDEX(BPCiObIC!$B$2:$AG$43,MATCH($A131,BPCiObIC!$A$2:$A$43,0),MATCH(AF$2,BPCiObIC!$B$1:$AG$1,0)))</f>
        <v>0</v>
      </c>
      <c r="AG131" s="23">
        <f t="array" ref="AG131">AF131*(1+INDEX(BPCiObIC!$B$2:$AG$43,MATCH($A131,BPCiObIC!$A$2:$A$43,0),MATCH(AG$2,BPCiObIC!$B$1:$AG$1,0)))</f>
        <v>0</v>
      </c>
      <c r="AH131" s="23">
        <f t="array" ref="AH131">AG131*(1+INDEX(BPCiObIC!$B$2:$AG$43,MATCH($A131,BPCiObIC!$A$2:$A$43,0),MATCH(AH$2,BPCiObIC!$B$1:$AG$1,0)))</f>
        <v>0</v>
      </c>
    </row>
    <row r="132" ht="15.75" customHeight="1">
      <c r="A132" s="3" t="s">
        <v>99</v>
      </c>
      <c r="B132" s="3" t="s">
        <v>87</v>
      </c>
      <c r="C132" s="3" t="s">
        <v>100</v>
      </c>
      <c r="D132" s="36">
        <f>SUM(SUMIFS('BIFUBC Output_energy'!G:G,'BIFUBC Output_energy'!A:A,B132,'BIFUBC Output_energy'!B:B,C132),SUMIFS('BIFUBC Output_nonenergy'!E:E,'BIFUBC Output_nonenergy'!A:A,B132,'BIFUBC Output_nonenergy'!B:B,C132))</f>
        <v>0</v>
      </c>
      <c r="E132" s="23">
        <f t="array" ref="E132">D132*(1+INDEX(BPCiObIC!$B$2:$AG$43,MATCH($A132,BPCiObIC!$A$2:$A$43,0),MATCH(E$2,BPCiObIC!$B$1:$AG$1,0)))</f>
        <v>0</v>
      </c>
      <c r="F132" s="23">
        <f t="array" ref="F132">E132*(1+INDEX(BPCiObIC!$B$2:$AG$43,MATCH($A132,BPCiObIC!$A$2:$A$43,0),MATCH(F$2,BPCiObIC!$B$1:$AG$1,0)))</f>
        <v>0</v>
      </c>
      <c r="G132" s="23">
        <f t="array" ref="G132">F132*(1+INDEX(BPCiObIC!$B$2:$AG$43,MATCH($A132,BPCiObIC!$A$2:$A$43,0),MATCH(G$2,BPCiObIC!$B$1:$AG$1,0)))</f>
        <v>0</v>
      </c>
      <c r="H132" s="23">
        <f t="array" ref="H132">G132*(1+INDEX(BPCiObIC!$B$2:$AG$43,MATCH($A132,BPCiObIC!$A$2:$A$43,0),MATCH(H$2,BPCiObIC!$B$1:$AG$1,0)))</f>
        <v>0</v>
      </c>
      <c r="I132" s="23">
        <f t="array" ref="I132">H132*(1+INDEX(BPCiObIC!$B$2:$AG$43,MATCH($A132,BPCiObIC!$A$2:$A$43,0),MATCH(I$2,BPCiObIC!$B$1:$AG$1,0)))</f>
        <v>0</v>
      </c>
      <c r="J132" s="23">
        <f t="array" ref="J132">I132*(1+INDEX(BPCiObIC!$B$2:$AG$43,MATCH($A132,BPCiObIC!$A$2:$A$43,0),MATCH(J$2,BPCiObIC!$B$1:$AG$1,0)))</f>
        <v>0</v>
      </c>
      <c r="K132" s="23">
        <f t="array" ref="K132">J132*(1+INDEX(BPCiObIC!$B$2:$AG$43,MATCH($A132,BPCiObIC!$A$2:$A$43,0),MATCH(K$2,BPCiObIC!$B$1:$AG$1,0)))</f>
        <v>0</v>
      </c>
      <c r="L132" s="23">
        <f t="array" ref="L132">K132*(1+INDEX(BPCiObIC!$B$2:$AG$43,MATCH($A132,BPCiObIC!$A$2:$A$43,0),MATCH(L$2,BPCiObIC!$B$1:$AG$1,0)))</f>
        <v>0</v>
      </c>
      <c r="M132" s="23">
        <f t="array" ref="M132">L132*(1+INDEX(BPCiObIC!$B$2:$AG$43,MATCH($A132,BPCiObIC!$A$2:$A$43,0),MATCH(M$2,BPCiObIC!$B$1:$AG$1,0)))</f>
        <v>0</v>
      </c>
      <c r="N132" s="23">
        <f t="array" ref="N132">M132*(1+INDEX(BPCiObIC!$B$2:$AG$43,MATCH($A132,BPCiObIC!$A$2:$A$43,0),MATCH(N$2,BPCiObIC!$B$1:$AG$1,0)))</f>
        <v>0</v>
      </c>
      <c r="O132" s="23">
        <f t="array" ref="O132">N132*(1+INDEX(BPCiObIC!$B$2:$AG$43,MATCH($A132,BPCiObIC!$A$2:$A$43,0),MATCH(O$2,BPCiObIC!$B$1:$AG$1,0)))</f>
        <v>0</v>
      </c>
      <c r="P132" s="23">
        <f t="array" ref="P132">O132*(1+INDEX(BPCiObIC!$B$2:$AG$43,MATCH($A132,BPCiObIC!$A$2:$A$43,0),MATCH(P$2,BPCiObIC!$B$1:$AG$1,0)))</f>
        <v>0</v>
      </c>
      <c r="Q132" s="23">
        <f t="array" ref="Q132">P132*(1+INDEX(BPCiObIC!$B$2:$AG$43,MATCH($A132,BPCiObIC!$A$2:$A$43,0),MATCH(Q$2,BPCiObIC!$B$1:$AG$1,0)))</f>
        <v>0</v>
      </c>
      <c r="R132" s="23">
        <f t="array" ref="R132">Q132*(1+INDEX(BPCiObIC!$B$2:$AG$43,MATCH($A132,BPCiObIC!$A$2:$A$43,0),MATCH(R$2,BPCiObIC!$B$1:$AG$1,0)))</f>
        <v>0</v>
      </c>
      <c r="S132" s="23">
        <f t="array" ref="S132">R132*(1+INDEX(BPCiObIC!$B$2:$AG$43,MATCH($A132,BPCiObIC!$A$2:$A$43,0),MATCH(S$2,BPCiObIC!$B$1:$AG$1,0)))</f>
        <v>0</v>
      </c>
      <c r="T132" s="23">
        <f t="array" ref="T132">S132*(1+INDEX(BPCiObIC!$B$2:$AG$43,MATCH($A132,BPCiObIC!$A$2:$A$43,0),MATCH(T$2,BPCiObIC!$B$1:$AG$1,0)))</f>
        <v>0</v>
      </c>
      <c r="U132" s="23">
        <f t="array" ref="U132">T132*(1+INDEX(BPCiObIC!$B$2:$AG$43,MATCH($A132,BPCiObIC!$A$2:$A$43,0),MATCH(U$2,BPCiObIC!$B$1:$AG$1,0)))</f>
        <v>0</v>
      </c>
      <c r="V132" s="23">
        <f t="array" ref="V132">U132*(1+INDEX(BPCiObIC!$B$2:$AG$43,MATCH($A132,BPCiObIC!$A$2:$A$43,0),MATCH(V$2,BPCiObIC!$B$1:$AG$1,0)))</f>
        <v>0</v>
      </c>
      <c r="W132" s="23">
        <f t="array" ref="W132">V132*(1+INDEX(BPCiObIC!$B$2:$AG$43,MATCH($A132,BPCiObIC!$A$2:$A$43,0),MATCH(W$2,BPCiObIC!$B$1:$AG$1,0)))</f>
        <v>0</v>
      </c>
      <c r="X132" s="23">
        <f t="array" ref="X132">W132*(1+INDEX(BPCiObIC!$B$2:$AG$43,MATCH($A132,BPCiObIC!$A$2:$A$43,0),MATCH(X$2,BPCiObIC!$B$1:$AG$1,0)))</f>
        <v>0</v>
      </c>
      <c r="Y132" s="23">
        <f t="array" ref="Y132">X132*(1+INDEX(BPCiObIC!$B$2:$AG$43,MATCH($A132,BPCiObIC!$A$2:$A$43,0),MATCH(Y$2,BPCiObIC!$B$1:$AG$1,0)))</f>
        <v>0</v>
      </c>
      <c r="Z132" s="23">
        <f t="array" ref="Z132">Y132*(1+INDEX(BPCiObIC!$B$2:$AG$43,MATCH($A132,BPCiObIC!$A$2:$A$43,0),MATCH(Z$2,BPCiObIC!$B$1:$AG$1,0)))</f>
        <v>0</v>
      </c>
      <c r="AA132" s="23">
        <f t="array" ref="AA132">Z132*(1+INDEX(BPCiObIC!$B$2:$AG$43,MATCH($A132,BPCiObIC!$A$2:$A$43,0),MATCH(AA$2,BPCiObIC!$B$1:$AG$1,0)))</f>
        <v>0</v>
      </c>
      <c r="AB132" s="23">
        <f t="array" ref="AB132">AA132*(1+INDEX(BPCiObIC!$B$2:$AG$43,MATCH($A132,BPCiObIC!$A$2:$A$43,0),MATCH(AB$2,BPCiObIC!$B$1:$AG$1,0)))</f>
        <v>0</v>
      </c>
      <c r="AC132" s="23">
        <f t="array" ref="AC132">AB132*(1+INDEX(BPCiObIC!$B$2:$AG$43,MATCH($A132,BPCiObIC!$A$2:$A$43,0),MATCH(AC$2,BPCiObIC!$B$1:$AG$1,0)))</f>
        <v>0</v>
      </c>
      <c r="AD132" s="23">
        <f t="array" ref="AD132">AC132*(1+INDEX(BPCiObIC!$B$2:$AG$43,MATCH($A132,BPCiObIC!$A$2:$A$43,0),MATCH(AD$2,BPCiObIC!$B$1:$AG$1,0)))</f>
        <v>0</v>
      </c>
      <c r="AE132" s="23">
        <f t="array" ref="AE132">AD132*(1+INDEX(BPCiObIC!$B$2:$AG$43,MATCH($A132,BPCiObIC!$A$2:$A$43,0),MATCH(AE$2,BPCiObIC!$B$1:$AG$1,0)))</f>
        <v>0</v>
      </c>
      <c r="AF132" s="23">
        <f t="array" ref="AF132">AE132*(1+INDEX(BPCiObIC!$B$2:$AG$43,MATCH($A132,BPCiObIC!$A$2:$A$43,0),MATCH(AF$2,BPCiObIC!$B$1:$AG$1,0)))</f>
        <v>0</v>
      </c>
      <c r="AG132" s="23">
        <f t="array" ref="AG132">AF132*(1+INDEX(BPCiObIC!$B$2:$AG$43,MATCH($A132,BPCiObIC!$A$2:$A$43,0),MATCH(AG$2,BPCiObIC!$B$1:$AG$1,0)))</f>
        <v>0</v>
      </c>
      <c r="AH132" s="23">
        <f t="array" ref="AH132">AG132*(1+INDEX(BPCiObIC!$B$2:$AG$43,MATCH($A132,BPCiObIC!$A$2:$A$43,0),MATCH(AH$2,BPCiObIC!$B$1:$AG$1,0)))</f>
        <v>0</v>
      </c>
    </row>
    <row r="133" ht="15.75" customHeight="1">
      <c r="A133" s="3" t="s">
        <v>101</v>
      </c>
      <c r="B133" s="3" t="s">
        <v>87</v>
      </c>
      <c r="C133" s="3" t="s">
        <v>41</v>
      </c>
      <c r="D133" s="36">
        <f>SUM(SUMIFS('BIFUBC Output_energy'!G:G,'BIFUBC Output_energy'!A:A,B133,'BIFUBC Output_energy'!B:B,C133),SUMIFS('BIFUBC Output_nonenergy'!E:E,'BIFUBC Output_nonenergy'!A:A,B133,'BIFUBC Output_nonenergy'!B:B,C133))</f>
        <v>0</v>
      </c>
      <c r="E133" s="23">
        <f t="array" ref="E133">D133*(1+INDEX(BPCiObIC!$B$2:$AG$43,MATCH($A133,BPCiObIC!$A$2:$A$43,0),MATCH(E$2,BPCiObIC!$B$1:$AG$1,0)))</f>
        <v>0</v>
      </c>
      <c r="F133" s="23">
        <f t="array" ref="F133">E133*(1+INDEX(BPCiObIC!$B$2:$AG$43,MATCH($A133,BPCiObIC!$A$2:$A$43,0),MATCH(F$2,BPCiObIC!$B$1:$AG$1,0)))</f>
        <v>0</v>
      </c>
      <c r="G133" s="23">
        <f t="array" ref="G133">F133*(1+INDEX(BPCiObIC!$B$2:$AG$43,MATCH($A133,BPCiObIC!$A$2:$A$43,0),MATCH(G$2,BPCiObIC!$B$1:$AG$1,0)))</f>
        <v>0</v>
      </c>
      <c r="H133" s="23">
        <f t="array" ref="H133">G133*(1+INDEX(BPCiObIC!$B$2:$AG$43,MATCH($A133,BPCiObIC!$A$2:$A$43,0),MATCH(H$2,BPCiObIC!$B$1:$AG$1,0)))</f>
        <v>0</v>
      </c>
      <c r="I133" s="23">
        <f t="array" ref="I133">H133*(1+INDEX(BPCiObIC!$B$2:$AG$43,MATCH($A133,BPCiObIC!$A$2:$A$43,0),MATCH(I$2,BPCiObIC!$B$1:$AG$1,0)))</f>
        <v>0</v>
      </c>
      <c r="J133" s="23">
        <f t="array" ref="J133">I133*(1+INDEX(BPCiObIC!$B$2:$AG$43,MATCH($A133,BPCiObIC!$A$2:$A$43,0),MATCH(J$2,BPCiObIC!$B$1:$AG$1,0)))</f>
        <v>0</v>
      </c>
      <c r="K133" s="23">
        <f t="array" ref="K133">J133*(1+INDEX(BPCiObIC!$B$2:$AG$43,MATCH($A133,BPCiObIC!$A$2:$A$43,0),MATCH(K$2,BPCiObIC!$B$1:$AG$1,0)))</f>
        <v>0</v>
      </c>
      <c r="L133" s="23">
        <f t="array" ref="L133">K133*(1+INDEX(BPCiObIC!$B$2:$AG$43,MATCH($A133,BPCiObIC!$A$2:$A$43,0),MATCH(L$2,BPCiObIC!$B$1:$AG$1,0)))</f>
        <v>0</v>
      </c>
      <c r="M133" s="23">
        <f t="array" ref="M133">L133*(1+INDEX(BPCiObIC!$B$2:$AG$43,MATCH($A133,BPCiObIC!$A$2:$A$43,0),MATCH(M$2,BPCiObIC!$B$1:$AG$1,0)))</f>
        <v>0</v>
      </c>
      <c r="N133" s="23">
        <f t="array" ref="N133">M133*(1+INDEX(BPCiObIC!$B$2:$AG$43,MATCH($A133,BPCiObIC!$A$2:$A$43,0),MATCH(N$2,BPCiObIC!$B$1:$AG$1,0)))</f>
        <v>0</v>
      </c>
      <c r="O133" s="23">
        <f t="array" ref="O133">N133*(1+INDEX(BPCiObIC!$B$2:$AG$43,MATCH($A133,BPCiObIC!$A$2:$A$43,0),MATCH(O$2,BPCiObIC!$B$1:$AG$1,0)))</f>
        <v>0</v>
      </c>
      <c r="P133" s="23">
        <f t="array" ref="P133">O133*(1+INDEX(BPCiObIC!$B$2:$AG$43,MATCH($A133,BPCiObIC!$A$2:$A$43,0),MATCH(P$2,BPCiObIC!$B$1:$AG$1,0)))</f>
        <v>0</v>
      </c>
      <c r="Q133" s="23">
        <f t="array" ref="Q133">P133*(1+INDEX(BPCiObIC!$B$2:$AG$43,MATCH($A133,BPCiObIC!$A$2:$A$43,0),MATCH(Q$2,BPCiObIC!$B$1:$AG$1,0)))</f>
        <v>0</v>
      </c>
      <c r="R133" s="23">
        <f t="array" ref="R133">Q133*(1+INDEX(BPCiObIC!$B$2:$AG$43,MATCH($A133,BPCiObIC!$A$2:$A$43,0),MATCH(R$2,BPCiObIC!$B$1:$AG$1,0)))</f>
        <v>0</v>
      </c>
      <c r="S133" s="23">
        <f t="array" ref="S133">R133*(1+INDEX(BPCiObIC!$B$2:$AG$43,MATCH($A133,BPCiObIC!$A$2:$A$43,0),MATCH(S$2,BPCiObIC!$B$1:$AG$1,0)))</f>
        <v>0</v>
      </c>
      <c r="T133" s="23">
        <f t="array" ref="T133">S133*(1+INDEX(BPCiObIC!$B$2:$AG$43,MATCH($A133,BPCiObIC!$A$2:$A$43,0),MATCH(T$2,BPCiObIC!$B$1:$AG$1,0)))</f>
        <v>0</v>
      </c>
      <c r="U133" s="23">
        <f t="array" ref="U133">T133*(1+INDEX(BPCiObIC!$B$2:$AG$43,MATCH($A133,BPCiObIC!$A$2:$A$43,0),MATCH(U$2,BPCiObIC!$B$1:$AG$1,0)))</f>
        <v>0</v>
      </c>
      <c r="V133" s="23">
        <f t="array" ref="V133">U133*(1+INDEX(BPCiObIC!$B$2:$AG$43,MATCH($A133,BPCiObIC!$A$2:$A$43,0),MATCH(V$2,BPCiObIC!$B$1:$AG$1,0)))</f>
        <v>0</v>
      </c>
      <c r="W133" s="23">
        <f t="array" ref="W133">V133*(1+INDEX(BPCiObIC!$B$2:$AG$43,MATCH($A133,BPCiObIC!$A$2:$A$43,0),MATCH(W$2,BPCiObIC!$B$1:$AG$1,0)))</f>
        <v>0</v>
      </c>
      <c r="X133" s="23">
        <f t="array" ref="X133">W133*(1+INDEX(BPCiObIC!$B$2:$AG$43,MATCH($A133,BPCiObIC!$A$2:$A$43,0),MATCH(X$2,BPCiObIC!$B$1:$AG$1,0)))</f>
        <v>0</v>
      </c>
      <c r="Y133" s="23">
        <f t="array" ref="Y133">X133*(1+INDEX(BPCiObIC!$B$2:$AG$43,MATCH($A133,BPCiObIC!$A$2:$A$43,0),MATCH(Y$2,BPCiObIC!$B$1:$AG$1,0)))</f>
        <v>0</v>
      </c>
      <c r="Z133" s="23">
        <f t="array" ref="Z133">Y133*(1+INDEX(BPCiObIC!$B$2:$AG$43,MATCH($A133,BPCiObIC!$A$2:$A$43,0),MATCH(Z$2,BPCiObIC!$B$1:$AG$1,0)))</f>
        <v>0</v>
      </c>
      <c r="AA133" s="23">
        <f t="array" ref="AA133">Z133*(1+INDEX(BPCiObIC!$B$2:$AG$43,MATCH($A133,BPCiObIC!$A$2:$A$43,0),MATCH(AA$2,BPCiObIC!$B$1:$AG$1,0)))</f>
        <v>0</v>
      </c>
      <c r="AB133" s="23">
        <f t="array" ref="AB133">AA133*(1+INDEX(BPCiObIC!$B$2:$AG$43,MATCH($A133,BPCiObIC!$A$2:$A$43,0),MATCH(AB$2,BPCiObIC!$B$1:$AG$1,0)))</f>
        <v>0</v>
      </c>
      <c r="AC133" s="23">
        <f t="array" ref="AC133">AB133*(1+INDEX(BPCiObIC!$B$2:$AG$43,MATCH($A133,BPCiObIC!$A$2:$A$43,0),MATCH(AC$2,BPCiObIC!$B$1:$AG$1,0)))</f>
        <v>0</v>
      </c>
      <c r="AD133" s="23">
        <f t="array" ref="AD133">AC133*(1+INDEX(BPCiObIC!$B$2:$AG$43,MATCH($A133,BPCiObIC!$A$2:$A$43,0),MATCH(AD$2,BPCiObIC!$B$1:$AG$1,0)))</f>
        <v>0</v>
      </c>
      <c r="AE133" s="23">
        <f t="array" ref="AE133">AD133*(1+INDEX(BPCiObIC!$B$2:$AG$43,MATCH($A133,BPCiObIC!$A$2:$A$43,0),MATCH(AE$2,BPCiObIC!$B$1:$AG$1,0)))</f>
        <v>0</v>
      </c>
      <c r="AF133" s="23">
        <f t="array" ref="AF133">AE133*(1+INDEX(BPCiObIC!$B$2:$AG$43,MATCH($A133,BPCiObIC!$A$2:$A$43,0),MATCH(AF$2,BPCiObIC!$B$1:$AG$1,0)))</f>
        <v>0</v>
      </c>
      <c r="AG133" s="23">
        <f t="array" ref="AG133">AF133*(1+INDEX(BPCiObIC!$B$2:$AG$43,MATCH($A133,BPCiObIC!$A$2:$A$43,0),MATCH(AG$2,BPCiObIC!$B$1:$AG$1,0)))</f>
        <v>0</v>
      </c>
      <c r="AH133" s="23">
        <f t="array" ref="AH133">AG133*(1+INDEX(BPCiObIC!$B$2:$AG$43,MATCH($A133,BPCiObIC!$A$2:$A$43,0),MATCH(AH$2,BPCiObIC!$B$1:$AG$1,0)))</f>
        <v>0</v>
      </c>
    </row>
    <row r="134" ht="15.75" customHeight="1">
      <c r="A134" s="3" t="s">
        <v>102</v>
      </c>
      <c r="B134" s="3" t="s">
        <v>87</v>
      </c>
      <c r="C134" s="3" t="s">
        <v>45</v>
      </c>
      <c r="D134" s="36">
        <f>SUM(SUMIFS('BIFUBC Output_energy'!G:G,'BIFUBC Output_energy'!A:A,B134,'BIFUBC Output_energy'!B:B,C134),SUMIFS('BIFUBC Output_nonenergy'!E:E,'BIFUBC Output_nonenergy'!A:A,B134,'BIFUBC Output_nonenergy'!B:B,C134))</f>
        <v>0</v>
      </c>
      <c r="E134" s="23">
        <f t="array" ref="E134">D134*(1+INDEX(BPCiObIC!$B$2:$AG$43,MATCH($A134,BPCiObIC!$A$2:$A$43,0),MATCH(E$2,BPCiObIC!$B$1:$AG$1,0)))</f>
        <v>0</v>
      </c>
      <c r="F134" s="23">
        <f t="array" ref="F134">E134*(1+INDEX(BPCiObIC!$B$2:$AG$43,MATCH($A134,BPCiObIC!$A$2:$A$43,0),MATCH(F$2,BPCiObIC!$B$1:$AG$1,0)))</f>
        <v>0</v>
      </c>
      <c r="G134" s="23">
        <f t="array" ref="G134">F134*(1+INDEX(BPCiObIC!$B$2:$AG$43,MATCH($A134,BPCiObIC!$A$2:$A$43,0),MATCH(G$2,BPCiObIC!$B$1:$AG$1,0)))</f>
        <v>0</v>
      </c>
      <c r="H134" s="23">
        <f t="array" ref="H134">G134*(1+INDEX(BPCiObIC!$B$2:$AG$43,MATCH($A134,BPCiObIC!$A$2:$A$43,0),MATCH(H$2,BPCiObIC!$B$1:$AG$1,0)))</f>
        <v>0</v>
      </c>
      <c r="I134" s="23">
        <f t="array" ref="I134">H134*(1+INDEX(BPCiObIC!$B$2:$AG$43,MATCH($A134,BPCiObIC!$A$2:$A$43,0),MATCH(I$2,BPCiObIC!$B$1:$AG$1,0)))</f>
        <v>0</v>
      </c>
      <c r="J134" s="23">
        <f t="array" ref="J134">I134*(1+INDEX(BPCiObIC!$B$2:$AG$43,MATCH($A134,BPCiObIC!$A$2:$A$43,0),MATCH(J$2,BPCiObIC!$B$1:$AG$1,0)))</f>
        <v>0</v>
      </c>
      <c r="K134" s="23">
        <f t="array" ref="K134">J134*(1+INDEX(BPCiObIC!$B$2:$AG$43,MATCH($A134,BPCiObIC!$A$2:$A$43,0),MATCH(K$2,BPCiObIC!$B$1:$AG$1,0)))</f>
        <v>0</v>
      </c>
      <c r="L134" s="23">
        <f t="array" ref="L134">K134*(1+INDEX(BPCiObIC!$B$2:$AG$43,MATCH($A134,BPCiObIC!$A$2:$A$43,0),MATCH(L$2,BPCiObIC!$B$1:$AG$1,0)))</f>
        <v>0</v>
      </c>
      <c r="M134" s="23">
        <f t="array" ref="M134">L134*(1+INDEX(BPCiObIC!$B$2:$AG$43,MATCH($A134,BPCiObIC!$A$2:$A$43,0),MATCH(M$2,BPCiObIC!$B$1:$AG$1,0)))</f>
        <v>0</v>
      </c>
      <c r="N134" s="23">
        <f t="array" ref="N134">M134*(1+INDEX(BPCiObIC!$B$2:$AG$43,MATCH($A134,BPCiObIC!$A$2:$A$43,0),MATCH(N$2,BPCiObIC!$B$1:$AG$1,0)))</f>
        <v>0</v>
      </c>
      <c r="O134" s="23">
        <f t="array" ref="O134">N134*(1+INDEX(BPCiObIC!$B$2:$AG$43,MATCH($A134,BPCiObIC!$A$2:$A$43,0),MATCH(O$2,BPCiObIC!$B$1:$AG$1,0)))</f>
        <v>0</v>
      </c>
      <c r="P134" s="23">
        <f t="array" ref="P134">O134*(1+INDEX(BPCiObIC!$B$2:$AG$43,MATCH($A134,BPCiObIC!$A$2:$A$43,0),MATCH(P$2,BPCiObIC!$B$1:$AG$1,0)))</f>
        <v>0</v>
      </c>
      <c r="Q134" s="23">
        <f t="array" ref="Q134">P134*(1+INDEX(BPCiObIC!$B$2:$AG$43,MATCH($A134,BPCiObIC!$A$2:$A$43,0),MATCH(Q$2,BPCiObIC!$B$1:$AG$1,0)))</f>
        <v>0</v>
      </c>
      <c r="R134" s="23">
        <f t="array" ref="R134">Q134*(1+INDEX(BPCiObIC!$B$2:$AG$43,MATCH($A134,BPCiObIC!$A$2:$A$43,0),MATCH(R$2,BPCiObIC!$B$1:$AG$1,0)))</f>
        <v>0</v>
      </c>
      <c r="S134" s="23">
        <f t="array" ref="S134">R134*(1+INDEX(BPCiObIC!$B$2:$AG$43,MATCH($A134,BPCiObIC!$A$2:$A$43,0),MATCH(S$2,BPCiObIC!$B$1:$AG$1,0)))</f>
        <v>0</v>
      </c>
      <c r="T134" s="23">
        <f t="array" ref="T134">S134*(1+INDEX(BPCiObIC!$B$2:$AG$43,MATCH($A134,BPCiObIC!$A$2:$A$43,0),MATCH(T$2,BPCiObIC!$B$1:$AG$1,0)))</f>
        <v>0</v>
      </c>
      <c r="U134" s="23">
        <f t="array" ref="U134">T134*(1+INDEX(BPCiObIC!$B$2:$AG$43,MATCH($A134,BPCiObIC!$A$2:$A$43,0),MATCH(U$2,BPCiObIC!$B$1:$AG$1,0)))</f>
        <v>0</v>
      </c>
      <c r="V134" s="23">
        <f t="array" ref="V134">U134*(1+INDEX(BPCiObIC!$B$2:$AG$43,MATCH($A134,BPCiObIC!$A$2:$A$43,0),MATCH(V$2,BPCiObIC!$B$1:$AG$1,0)))</f>
        <v>0</v>
      </c>
      <c r="W134" s="23">
        <f t="array" ref="W134">V134*(1+INDEX(BPCiObIC!$B$2:$AG$43,MATCH($A134,BPCiObIC!$A$2:$A$43,0),MATCH(W$2,BPCiObIC!$B$1:$AG$1,0)))</f>
        <v>0</v>
      </c>
      <c r="X134" s="23">
        <f t="array" ref="X134">W134*(1+INDEX(BPCiObIC!$B$2:$AG$43,MATCH($A134,BPCiObIC!$A$2:$A$43,0),MATCH(X$2,BPCiObIC!$B$1:$AG$1,0)))</f>
        <v>0</v>
      </c>
      <c r="Y134" s="23">
        <f t="array" ref="Y134">X134*(1+INDEX(BPCiObIC!$B$2:$AG$43,MATCH($A134,BPCiObIC!$A$2:$A$43,0),MATCH(Y$2,BPCiObIC!$B$1:$AG$1,0)))</f>
        <v>0</v>
      </c>
      <c r="Z134" s="23">
        <f t="array" ref="Z134">Y134*(1+INDEX(BPCiObIC!$B$2:$AG$43,MATCH($A134,BPCiObIC!$A$2:$A$43,0),MATCH(Z$2,BPCiObIC!$B$1:$AG$1,0)))</f>
        <v>0</v>
      </c>
      <c r="AA134" s="23">
        <f t="array" ref="AA134">Z134*(1+INDEX(BPCiObIC!$B$2:$AG$43,MATCH($A134,BPCiObIC!$A$2:$A$43,0),MATCH(AA$2,BPCiObIC!$B$1:$AG$1,0)))</f>
        <v>0</v>
      </c>
      <c r="AB134" s="23">
        <f t="array" ref="AB134">AA134*(1+INDEX(BPCiObIC!$B$2:$AG$43,MATCH($A134,BPCiObIC!$A$2:$A$43,0),MATCH(AB$2,BPCiObIC!$B$1:$AG$1,0)))</f>
        <v>0</v>
      </c>
      <c r="AC134" s="23">
        <f t="array" ref="AC134">AB134*(1+INDEX(BPCiObIC!$B$2:$AG$43,MATCH($A134,BPCiObIC!$A$2:$A$43,0),MATCH(AC$2,BPCiObIC!$B$1:$AG$1,0)))</f>
        <v>0</v>
      </c>
      <c r="AD134" s="23">
        <f t="array" ref="AD134">AC134*(1+INDEX(BPCiObIC!$B$2:$AG$43,MATCH($A134,BPCiObIC!$A$2:$A$43,0),MATCH(AD$2,BPCiObIC!$B$1:$AG$1,0)))</f>
        <v>0</v>
      </c>
      <c r="AE134" s="23">
        <f t="array" ref="AE134">AD134*(1+INDEX(BPCiObIC!$B$2:$AG$43,MATCH($A134,BPCiObIC!$A$2:$A$43,0),MATCH(AE$2,BPCiObIC!$B$1:$AG$1,0)))</f>
        <v>0</v>
      </c>
      <c r="AF134" s="23">
        <f t="array" ref="AF134">AE134*(1+INDEX(BPCiObIC!$B$2:$AG$43,MATCH($A134,BPCiObIC!$A$2:$A$43,0),MATCH(AF$2,BPCiObIC!$B$1:$AG$1,0)))</f>
        <v>0</v>
      </c>
      <c r="AG134" s="23">
        <f t="array" ref="AG134">AF134*(1+INDEX(BPCiObIC!$B$2:$AG$43,MATCH($A134,BPCiObIC!$A$2:$A$43,0),MATCH(AG$2,BPCiObIC!$B$1:$AG$1,0)))</f>
        <v>0</v>
      </c>
      <c r="AH134" s="23">
        <f t="array" ref="AH134">AG134*(1+INDEX(BPCiObIC!$B$2:$AG$43,MATCH($A134,BPCiObIC!$A$2:$A$43,0),MATCH(AH$2,BPCiObIC!$B$1:$AG$1,0)))</f>
        <v>0</v>
      </c>
    </row>
    <row r="135" ht="15.75" customHeight="1">
      <c r="A135" s="3" t="s">
        <v>103</v>
      </c>
      <c r="B135" s="3" t="s">
        <v>87</v>
      </c>
      <c r="C135" s="3" t="s">
        <v>47</v>
      </c>
      <c r="D135" s="36">
        <f>SUM(SUMIFS('BIFUBC Output_energy'!G:G,'BIFUBC Output_energy'!A:A,B135,'BIFUBC Output_energy'!B:B,C135),SUMIFS('BIFUBC Output_nonenergy'!E:E,'BIFUBC Output_nonenergy'!A:A,B135,'BIFUBC Output_nonenergy'!B:B,C135))</f>
        <v>0</v>
      </c>
      <c r="E135" s="23">
        <f t="array" ref="E135">D135*(1+INDEX(BPCiObIC!$B$2:$AG$43,MATCH($A135,BPCiObIC!$A$2:$A$43,0),MATCH(E$2,BPCiObIC!$B$1:$AG$1,0)))</f>
        <v>0</v>
      </c>
      <c r="F135" s="23">
        <f t="array" ref="F135">E135*(1+INDEX(BPCiObIC!$B$2:$AG$43,MATCH($A135,BPCiObIC!$A$2:$A$43,0),MATCH(F$2,BPCiObIC!$B$1:$AG$1,0)))</f>
        <v>0</v>
      </c>
      <c r="G135" s="23">
        <f t="array" ref="G135">F135*(1+INDEX(BPCiObIC!$B$2:$AG$43,MATCH($A135,BPCiObIC!$A$2:$A$43,0),MATCH(G$2,BPCiObIC!$B$1:$AG$1,0)))</f>
        <v>0</v>
      </c>
      <c r="H135" s="23">
        <f t="array" ref="H135">G135*(1+INDEX(BPCiObIC!$B$2:$AG$43,MATCH($A135,BPCiObIC!$A$2:$A$43,0),MATCH(H$2,BPCiObIC!$B$1:$AG$1,0)))</f>
        <v>0</v>
      </c>
      <c r="I135" s="23">
        <f t="array" ref="I135">H135*(1+INDEX(BPCiObIC!$B$2:$AG$43,MATCH($A135,BPCiObIC!$A$2:$A$43,0),MATCH(I$2,BPCiObIC!$B$1:$AG$1,0)))</f>
        <v>0</v>
      </c>
      <c r="J135" s="23">
        <f t="array" ref="J135">I135*(1+INDEX(BPCiObIC!$B$2:$AG$43,MATCH($A135,BPCiObIC!$A$2:$A$43,0),MATCH(J$2,BPCiObIC!$B$1:$AG$1,0)))</f>
        <v>0</v>
      </c>
      <c r="K135" s="23">
        <f t="array" ref="K135">J135*(1+INDEX(BPCiObIC!$B$2:$AG$43,MATCH($A135,BPCiObIC!$A$2:$A$43,0),MATCH(K$2,BPCiObIC!$B$1:$AG$1,0)))</f>
        <v>0</v>
      </c>
      <c r="L135" s="23">
        <f t="array" ref="L135">K135*(1+INDEX(BPCiObIC!$B$2:$AG$43,MATCH($A135,BPCiObIC!$A$2:$A$43,0),MATCH(L$2,BPCiObIC!$B$1:$AG$1,0)))</f>
        <v>0</v>
      </c>
      <c r="M135" s="23">
        <f t="array" ref="M135">L135*(1+INDEX(BPCiObIC!$B$2:$AG$43,MATCH($A135,BPCiObIC!$A$2:$A$43,0),MATCH(M$2,BPCiObIC!$B$1:$AG$1,0)))</f>
        <v>0</v>
      </c>
      <c r="N135" s="23">
        <f t="array" ref="N135">M135*(1+INDEX(BPCiObIC!$B$2:$AG$43,MATCH($A135,BPCiObIC!$A$2:$A$43,0),MATCH(N$2,BPCiObIC!$B$1:$AG$1,0)))</f>
        <v>0</v>
      </c>
      <c r="O135" s="23">
        <f t="array" ref="O135">N135*(1+INDEX(BPCiObIC!$B$2:$AG$43,MATCH($A135,BPCiObIC!$A$2:$A$43,0),MATCH(O$2,BPCiObIC!$B$1:$AG$1,0)))</f>
        <v>0</v>
      </c>
      <c r="P135" s="23">
        <f t="array" ref="P135">O135*(1+INDEX(BPCiObIC!$B$2:$AG$43,MATCH($A135,BPCiObIC!$A$2:$A$43,0),MATCH(P$2,BPCiObIC!$B$1:$AG$1,0)))</f>
        <v>0</v>
      </c>
      <c r="Q135" s="23">
        <f t="array" ref="Q135">P135*(1+INDEX(BPCiObIC!$B$2:$AG$43,MATCH($A135,BPCiObIC!$A$2:$A$43,0),MATCH(Q$2,BPCiObIC!$B$1:$AG$1,0)))</f>
        <v>0</v>
      </c>
      <c r="R135" s="23">
        <f t="array" ref="R135">Q135*(1+INDEX(BPCiObIC!$B$2:$AG$43,MATCH($A135,BPCiObIC!$A$2:$A$43,0),MATCH(R$2,BPCiObIC!$B$1:$AG$1,0)))</f>
        <v>0</v>
      </c>
      <c r="S135" s="23">
        <f t="array" ref="S135">R135*(1+INDEX(BPCiObIC!$B$2:$AG$43,MATCH($A135,BPCiObIC!$A$2:$A$43,0),MATCH(S$2,BPCiObIC!$B$1:$AG$1,0)))</f>
        <v>0</v>
      </c>
      <c r="T135" s="23">
        <f t="array" ref="T135">S135*(1+INDEX(BPCiObIC!$B$2:$AG$43,MATCH($A135,BPCiObIC!$A$2:$A$43,0),MATCH(T$2,BPCiObIC!$B$1:$AG$1,0)))</f>
        <v>0</v>
      </c>
      <c r="U135" s="23">
        <f t="array" ref="U135">T135*(1+INDEX(BPCiObIC!$B$2:$AG$43,MATCH($A135,BPCiObIC!$A$2:$A$43,0),MATCH(U$2,BPCiObIC!$B$1:$AG$1,0)))</f>
        <v>0</v>
      </c>
      <c r="V135" s="23">
        <f t="array" ref="V135">U135*(1+INDEX(BPCiObIC!$B$2:$AG$43,MATCH($A135,BPCiObIC!$A$2:$A$43,0),MATCH(V$2,BPCiObIC!$B$1:$AG$1,0)))</f>
        <v>0</v>
      </c>
      <c r="W135" s="23">
        <f t="array" ref="W135">V135*(1+INDEX(BPCiObIC!$B$2:$AG$43,MATCH($A135,BPCiObIC!$A$2:$A$43,0),MATCH(W$2,BPCiObIC!$B$1:$AG$1,0)))</f>
        <v>0</v>
      </c>
      <c r="X135" s="23">
        <f t="array" ref="X135">W135*(1+INDEX(BPCiObIC!$B$2:$AG$43,MATCH($A135,BPCiObIC!$A$2:$A$43,0),MATCH(X$2,BPCiObIC!$B$1:$AG$1,0)))</f>
        <v>0</v>
      </c>
      <c r="Y135" s="23">
        <f t="array" ref="Y135">X135*(1+INDEX(BPCiObIC!$B$2:$AG$43,MATCH($A135,BPCiObIC!$A$2:$A$43,0),MATCH(Y$2,BPCiObIC!$B$1:$AG$1,0)))</f>
        <v>0</v>
      </c>
      <c r="Z135" s="23">
        <f t="array" ref="Z135">Y135*(1+INDEX(BPCiObIC!$B$2:$AG$43,MATCH($A135,BPCiObIC!$A$2:$A$43,0),MATCH(Z$2,BPCiObIC!$B$1:$AG$1,0)))</f>
        <v>0</v>
      </c>
      <c r="AA135" s="23">
        <f t="array" ref="AA135">Z135*(1+INDEX(BPCiObIC!$B$2:$AG$43,MATCH($A135,BPCiObIC!$A$2:$A$43,0),MATCH(AA$2,BPCiObIC!$B$1:$AG$1,0)))</f>
        <v>0</v>
      </c>
      <c r="AB135" s="23">
        <f t="array" ref="AB135">AA135*(1+INDEX(BPCiObIC!$B$2:$AG$43,MATCH($A135,BPCiObIC!$A$2:$A$43,0),MATCH(AB$2,BPCiObIC!$B$1:$AG$1,0)))</f>
        <v>0</v>
      </c>
      <c r="AC135" s="23">
        <f t="array" ref="AC135">AB135*(1+INDEX(BPCiObIC!$B$2:$AG$43,MATCH($A135,BPCiObIC!$A$2:$A$43,0),MATCH(AC$2,BPCiObIC!$B$1:$AG$1,0)))</f>
        <v>0</v>
      </c>
      <c r="AD135" s="23">
        <f t="array" ref="AD135">AC135*(1+INDEX(BPCiObIC!$B$2:$AG$43,MATCH($A135,BPCiObIC!$A$2:$A$43,0),MATCH(AD$2,BPCiObIC!$B$1:$AG$1,0)))</f>
        <v>0</v>
      </c>
      <c r="AE135" s="23">
        <f t="array" ref="AE135">AD135*(1+INDEX(BPCiObIC!$B$2:$AG$43,MATCH($A135,BPCiObIC!$A$2:$A$43,0),MATCH(AE$2,BPCiObIC!$B$1:$AG$1,0)))</f>
        <v>0</v>
      </c>
      <c r="AF135" s="23">
        <f t="array" ref="AF135">AE135*(1+INDEX(BPCiObIC!$B$2:$AG$43,MATCH($A135,BPCiObIC!$A$2:$A$43,0),MATCH(AF$2,BPCiObIC!$B$1:$AG$1,0)))</f>
        <v>0</v>
      </c>
      <c r="AG135" s="23">
        <f t="array" ref="AG135">AF135*(1+INDEX(BPCiObIC!$B$2:$AG$43,MATCH($A135,BPCiObIC!$A$2:$A$43,0),MATCH(AG$2,BPCiObIC!$B$1:$AG$1,0)))</f>
        <v>0</v>
      </c>
      <c r="AH135" s="23">
        <f t="array" ref="AH135">AG135*(1+INDEX(BPCiObIC!$B$2:$AG$43,MATCH($A135,BPCiObIC!$A$2:$A$43,0),MATCH(AH$2,BPCiObIC!$B$1:$AG$1,0)))</f>
        <v>0</v>
      </c>
    </row>
    <row r="136" ht="15.75" customHeight="1">
      <c r="A136" s="3" t="s">
        <v>104</v>
      </c>
      <c r="B136" s="3" t="s">
        <v>87</v>
      </c>
      <c r="C136" s="3" t="s">
        <v>50</v>
      </c>
      <c r="D136" s="36">
        <f>SUM(SUMIFS('BIFUBC Output_energy'!G:G,'BIFUBC Output_energy'!A:A,B136,'BIFUBC Output_energy'!B:B,C136),SUMIFS('BIFUBC Output_nonenergy'!E:E,'BIFUBC Output_nonenergy'!A:A,B136,'BIFUBC Output_nonenergy'!B:B,C136))</f>
        <v>0</v>
      </c>
      <c r="E136" s="23">
        <f t="array" ref="E136">D136*(1+INDEX(BPCiObIC!$B$2:$AG$43,MATCH($A136,BPCiObIC!$A$2:$A$43,0),MATCH(E$2,BPCiObIC!$B$1:$AG$1,0)))</f>
        <v>0</v>
      </c>
      <c r="F136" s="23">
        <f t="array" ref="F136">E136*(1+INDEX(BPCiObIC!$B$2:$AG$43,MATCH($A136,BPCiObIC!$A$2:$A$43,0),MATCH(F$2,BPCiObIC!$B$1:$AG$1,0)))</f>
        <v>0</v>
      </c>
      <c r="G136" s="23">
        <f t="array" ref="G136">F136*(1+INDEX(BPCiObIC!$B$2:$AG$43,MATCH($A136,BPCiObIC!$A$2:$A$43,0),MATCH(G$2,BPCiObIC!$B$1:$AG$1,0)))</f>
        <v>0</v>
      </c>
      <c r="H136" s="23">
        <f t="array" ref="H136">G136*(1+INDEX(BPCiObIC!$B$2:$AG$43,MATCH($A136,BPCiObIC!$A$2:$A$43,0),MATCH(H$2,BPCiObIC!$B$1:$AG$1,0)))</f>
        <v>0</v>
      </c>
      <c r="I136" s="23">
        <f t="array" ref="I136">H136*(1+INDEX(BPCiObIC!$B$2:$AG$43,MATCH($A136,BPCiObIC!$A$2:$A$43,0),MATCH(I$2,BPCiObIC!$B$1:$AG$1,0)))</f>
        <v>0</v>
      </c>
      <c r="J136" s="23">
        <f t="array" ref="J136">I136*(1+INDEX(BPCiObIC!$B$2:$AG$43,MATCH($A136,BPCiObIC!$A$2:$A$43,0),MATCH(J$2,BPCiObIC!$B$1:$AG$1,0)))</f>
        <v>0</v>
      </c>
      <c r="K136" s="23">
        <f t="array" ref="K136">J136*(1+INDEX(BPCiObIC!$B$2:$AG$43,MATCH($A136,BPCiObIC!$A$2:$A$43,0),MATCH(K$2,BPCiObIC!$B$1:$AG$1,0)))</f>
        <v>0</v>
      </c>
      <c r="L136" s="23">
        <f t="array" ref="L136">K136*(1+INDEX(BPCiObIC!$B$2:$AG$43,MATCH($A136,BPCiObIC!$A$2:$A$43,0),MATCH(L$2,BPCiObIC!$B$1:$AG$1,0)))</f>
        <v>0</v>
      </c>
      <c r="M136" s="23">
        <f t="array" ref="M136">L136*(1+INDEX(BPCiObIC!$B$2:$AG$43,MATCH($A136,BPCiObIC!$A$2:$A$43,0),MATCH(M$2,BPCiObIC!$B$1:$AG$1,0)))</f>
        <v>0</v>
      </c>
      <c r="N136" s="23">
        <f t="array" ref="N136">M136*(1+INDEX(BPCiObIC!$B$2:$AG$43,MATCH($A136,BPCiObIC!$A$2:$A$43,0),MATCH(N$2,BPCiObIC!$B$1:$AG$1,0)))</f>
        <v>0</v>
      </c>
      <c r="O136" s="23">
        <f t="array" ref="O136">N136*(1+INDEX(BPCiObIC!$B$2:$AG$43,MATCH($A136,BPCiObIC!$A$2:$A$43,0),MATCH(O$2,BPCiObIC!$B$1:$AG$1,0)))</f>
        <v>0</v>
      </c>
      <c r="P136" s="23">
        <f t="array" ref="P136">O136*(1+INDEX(BPCiObIC!$B$2:$AG$43,MATCH($A136,BPCiObIC!$A$2:$A$43,0),MATCH(P$2,BPCiObIC!$B$1:$AG$1,0)))</f>
        <v>0</v>
      </c>
      <c r="Q136" s="23">
        <f t="array" ref="Q136">P136*(1+INDEX(BPCiObIC!$B$2:$AG$43,MATCH($A136,BPCiObIC!$A$2:$A$43,0),MATCH(Q$2,BPCiObIC!$B$1:$AG$1,0)))</f>
        <v>0</v>
      </c>
      <c r="R136" s="23">
        <f t="array" ref="R136">Q136*(1+INDEX(BPCiObIC!$B$2:$AG$43,MATCH($A136,BPCiObIC!$A$2:$A$43,0),MATCH(R$2,BPCiObIC!$B$1:$AG$1,0)))</f>
        <v>0</v>
      </c>
      <c r="S136" s="23">
        <f t="array" ref="S136">R136*(1+INDEX(BPCiObIC!$B$2:$AG$43,MATCH($A136,BPCiObIC!$A$2:$A$43,0),MATCH(S$2,BPCiObIC!$B$1:$AG$1,0)))</f>
        <v>0</v>
      </c>
      <c r="T136" s="23">
        <f t="array" ref="T136">S136*(1+INDEX(BPCiObIC!$B$2:$AG$43,MATCH($A136,BPCiObIC!$A$2:$A$43,0),MATCH(T$2,BPCiObIC!$B$1:$AG$1,0)))</f>
        <v>0</v>
      </c>
      <c r="U136" s="23">
        <f t="array" ref="U136">T136*(1+INDEX(BPCiObIC!$B$2:$AG$43,MATCH($A136,BPCiObIC!$A$2:$A$43,0),MATCH(U$2,BPCiObIC!$B$1:$AG$1,0)))</f>
        <v>0</v>
      </c>
      <c r="V136" s="23">
        <f t="array" ref="V136">U136*(1+INDEX(BPCiObIC!$B$2:$AG$43,MATCH($A136,BPCiObIC!$A$2:$A$43,0),MATCH(V$2,BPCiObIC!$B$1:$AG$1,0)))</f>
        <v>0</v>
      </c>
      <c r="W136" s="23">
        <f t="array" ref="W136">V136*(1+INDEX(BPCiObIC!$B$2:$AG$43,MATCH($A136,BPCiObIC!$A$2:$A$43,0),MATCH(W$2,BPCiObIC!$B$1:$AG$1,0)))</f>
        <v>0</v>
      </c>
      <c r="X136" s="23">
        <f t="array" ref="X136">W136*(1+INDEX(BPCiObIC!$B$2:$AG$43,MATCH($A136,BPCiObIC!$A$2:$A$43,0),MATCH(X$2,BPCiObIC!$B$1:$AG$1,0)))</f>
        <v>0</v>
      </c>
      <c r="Y136" s="23">
        <f t="array" ref="Y136">X136*(1+INDEX(BPCiObIC!$B$2:$AG$43,MATCH($A136,BPCiObIC!$A$2:$A$43,0),MATCH(Y$2,BPCiObIC!$B$1:$AG$1,0)))</f>
        <v>0</v>
      </c>
      <c r="Z136" s="23">
        <f t="array" ref="Z136">Y136*(1+INDEX(BPCiObIC!$B$2:$AG$43,MATCH($A136,BPCiObIC!$A$2:$A$43,0),MATCH(Z$2,BPCiObIC!$B$1:$AG$1,0)))</f>
        <v>0</v>
      </c>
      <c r="AA136" s="23">
        <f t="array" ref="AA136">Z136*(1+INDEX(BPCiObIC!$B$2:$AG$43,MATCH($A136,BPCiObIC!$A$2:$A$43,0),MATCH(AA$2,BPCiObIC!$B$1:$AG$1,0)))</f>
        <v>0</v>
      </c>
      <c r="AB136" s="23">
        <f t="array" ref="AB136">AA136*(1+INDEX(BPCiObIC!$B$2:$AG$43,MATCH($A136,BPCiObIC!$A$2:$A$43,0),MATCH(AB$2,BPCiObIC!$B$1:$AG$1,0)))</f>
        <v>0</v>
      </c>
      <c r="AC136" s="23">
        <f t="array" ref="AC136">AB136*(1+INDEX(BPCiObIC!$B$2:$AG$43,MATCH($A136,BPCiObIC!$A$2:$A$43,0),MATCH(AC$2,BPCiObIC!$B$1:$AG$1,0)))</f>
        <v>0</v>
      </c>
      <c r="AD136" s="23">
        <f t="array" ref="AD136">AC136*(1+INDEX(BPCiObIC!$B$2:$AG$43,MATCH($A136,BPCiObIC!$A$2:$A$43,0),MATCH(AD$2,BPCiObIC!$B$1:$AG$1,0)))</f>
        <v>0</v>
      </c>
      <c r="AE136" s="23">
        <f t="array" ref="AE136">AD136*(1+INDEX(BPCiObIC!$B$2:$AG$43,MATCH($A136,BPCiObIC!$A$2:$A$43,0),MATCH(AE$2,BPCiObIC!$B$1:$AG$1,0)))</f>
        <v>0</v>
      </c>
      <c r="AF136" s="23">
        <f t="array" ref="AF136">AE136*(1+INDEX(BPCiObIC!$B$2:$AG$43,MATCH($A136,BPCiObIC!$A$2:$A$43,0),MATCH(AF$2,BPCiObIC!$B$1:$AG$1,0)))</f>
        <v>0</v>
      </c>
      <c r="AG136" s="23">
        <f t="array" ref="AG136">AF136*(1+INDEX(BPCiObIC!$B$2:$AG$43,MATCH($A136,BPCiObIC!$A$2:$A$43,0),MATCH(AG$2,BPCiObIC!$B$1:$AG$1,0)))</f>
        <v>0</v>
      </c>
      <c r="AH136" s="23">
        <f t="array" ref="AH136">AG136*(1+INDEX(BPCiObIC!$B$2:$AG$43,MATCH($A136,BPCiObIC!$A$2:$A$43,0),MATCH(AH$2,BPCiObIC!$B$1:$AG$1,0)))</f>
        <v>0</v>
      </c>
    </row>
    <row r="137" ht="15.75" customHeight="1">
      <c r="A137" s="3" t="s">
        <v>105</v>
      </c>
      <c r="B137" s="3" t="s">
        <v>87</v>
      </c>
      <c r="C137" s="3" t="s">
        <v>106</v>
      </c>
      <c r="D137" s="36">
        <f>SUM(SUMIFS('BIFUBC Output_energy'!G:G,'BIFUBC Output_energy'!A:A,B137,'BIFUBC Output_energy'!B:B,C137),SUMIFS('BIFUBC Output_nonenergy'!E:E,'BIFUBC Output_nonenergy'!A:A,B137,'BIFUBC Output_nonenergy'!B:B,C137))</f>
        <v>86482790144000</v>
      </c>
      <c r="E137" s="23">
        <f t="array" ref="E137">D137*(1+INDEX(BPCiObIC!$B$2:$AG$43,MATCH($A137,BPCiObIC!$A$2:$A$43,0),MATCH(E$2,BPCiObIC!$B$1:$AG$1,0)))</f>
        <v>90366929048330</v>
      </c>
      <c r="F137" s="23">
        <f t="array" ref="F137">E137*(1+INDEX(BPCiObIC!$B$2:$AG$43,MATCH($A137,BPCiObIC!$A$2:$A$43,0),MATCH(F$2,BPCiObIC!$B$1:$AG$1,0)))</f>
        <v>94251067952662</v>
      </c>
      <c r="G137" s="23">
        <f t="array" ref="G137">F137*(1+INDEX(BPCiObIC!$B$2:$AG$43,MATCH($A137,BPCiObIC!$A$2:$A$43,0),MATCH(G$2,BPCiObIC!$B$1:$AG$1,0)))</f>
        <v>98135206856995</v>
      </c>
      <c r="H137" s="23">
        <f t="array" ref="H137">G137*(1+INDEX(BPCiObIC!$B$2:$AG$43,MATCH($A137,BPCiObIC!$A$2:$A$43,0),MATCH(H$2,BPCiObIC!$B$1:$AG$1,0)))</f>
        <v>102019345761325</v>
      </c>
      <c r="I137" s="23">
        <f t="array" ref="I137">H137*(1+INDEX(BPCiObIC!$B$2:$AG$43,MATCH($A137,BPCiObIC!$A$2:$A$43,0),MATCH(I$2,BPCiObIC!$B$1:$AG$1,0)))</f>
        <v>105903484665657</v>
      </c>
      <c r="J137" s="23">
        <f t="array" ref="J137">I137*(1+INDEX(BPCiObIC!$B$2:$AG$43,MATCH($A137,BPCiObIC!$A$2:$A$43,0),MATCH(J$2,BPCiObIC!$B$1:$AG$1,0)))</f>
        <v>109787623569989</v>
      </c>
      <c r="K137" s="23">
        <f t="array" ref="K137">J137*(1+INDEX(BPCiObIC!$B$2:$AG$43,MATCH($A137,BPCiObIC!$A$2:$A$43,0),MATCH(K$2,BPCiObIC!$B$1:$AG$1,0)))</f>
        <v>113671762474319</v>
      </c>
      <c r="L137" s="23">
        <f t="array" ref="L137">K137*(1+INDEX(BPCiObIC!$B$2:$AG$43,MATCH($A137,BPCiObIC!$A$2:$A$43,0),MATCH(L$2,BPCiObIC!$B$1:$AG$1,0)))</f>
        <v>117555901378651</v>
      </c>
      <c r="M137" s="23">
        <f t="array" ref="M137">L137*(1+INDEX(BPCiObIC!$B$2:$AG$43,MATCH($A137,BPCiObIC!$A$2:$A$43,0),MATCH(M$2,BPCiObIC!$B$1:$AG$1,0)))</f>
        <v>121440040282983</v>
      </c>
      <c r="N137" s="23">
        <f t="array" ref="N137">M137*(1+INDEX(BPCiObIC!$B$2:$AG$43,MATCH($A137,BPCiObIC!$A$2:$A$43,0),MATCH(N$2,BPCiObIC!$B$1:$AG$1,0)))</f>
        <v>125324179187314</v>
      </c>
      <c r="O137" s="23">
        <f t="array" ref="O137">N137*(1+INDEX(BPCiObIC!$B$2:$AG$43,MATCH($A137,BPCiObIC!$A$2:$A$43,0),MATCH(O$2,BPCiObIC!$B$1:$AG$1,0)))</f>
        <v>129208318091646</v>
      </c>
      <c r="P137" s="23">
        <f t="array" ref="P137">O137*(1+INDEX(BPCiObIC!$B$2:$AG$43,MATCH($A137,BPCiObIC!$A$2:$A$43,0),MATCH(P$2,BPCiObIC!$B$1:$AG$1,0)))</f>
        <v>133092456995976</v>
      </c>
      <c r="Q137" s="23">
        <f t="array" ref="Q137">P137*(1+INDEX(BPCiObIC!$B$2:$AG$43,MATCH($A137,BPCiObIC!$A$2:$A$43,0),MATCH(Q$2,BPCiObIC!$B$1:$AG$1,0)))</f>
        <v>136976595900308</v>
      </c>
      <c r="R137" s="23">
        <f t="array" ref="R137">Q137*(1+INDEX(BPCiObIC!$B$2:$AG$43,MATCH($A137,BPCiObIC!$A$2:$A$43,0),MATCH(R$2,BPCiObIC!$B$1:$AG$1,0)))</f>
        <v>140860734804640</v>
      </c>
      <c r="S137" s="23">
        <f t="array" ref="S137">R137*(1+INDEX(BPCiObIC!$B$2:$AG$43,MATCH($A137,BPCiObIC!$A$2:$A$43,0),MATCH(S$2,BPCiObIC!$B$1:$AG$1,0)))</f>
        <v>144744873708971</v>
      </c>
      <c r="T137" s="23">
        <f t="array" ref="T137">S137*(1+INDEX(BPCiObIC!$B$2:$AG$43,MATCH($A137,BPCiObIC!$A$2:$A$43,0),MATCH(T$2,BPCiObIC!$B$1:$AG$1,0)))</f>
        <v>148629012613303</v>
      </c>
      <c r="U137" s="23">
        <f t="array" ref="U137">T137*(1+INDEX(BPCiObIC!$B$2:$AG$43,MATCH($A137,BPCiObIC!$A$2:$A$43,0),MATCH(U$2,BPCiObIC!$B$1:$AG$1,0)))</f>
        <v>152513151517635</v>
      </c>
      <c r="V137" s="23">
        <f t="array" ref="V137">U137*(1+INDEX(BPCiObIC!$B$2:$AG$43,MATCH($A137,BPCiObIC!$A$2:$A$43,0),MATCH(V$2,BPCiObIC!$B$1:$AG$1,0)))</f>
        <v>156397290421965</v>
      </c>
      <c r="W137" s="23">
        <f t="array" ref="W137">V137*(1+INDEX(BPCiObIC!$B$2:$AG$43,MATCH($A137,BPCiObIC!$A$2:$A$43,0),MATCH(W$2,BPCiObIC!$B$1:$AG$1,0)))</f>
        <v>160281429326297</v>
      </c>
      <c r="X137" s="23">
        <f t="array" ref="X137">W137*(1+INDEX(BPCiObIC!$B$2:$AG$43,MATCH($A137,BPCiObIC!$A$2:$A$43,0),MATCH(X$2,BPCiObIC!$B$1:$AG$1,0)))</f>
        <v>164165568230629</v>
      </c>
      <c r="Y137" s="23">
        <f t="array" ref="Y137">X137*(1+INDEX(BPCiObIC!$B$2:$AG$43,MATCH($A137,BPCiObIC!$A$2:$A$43,0),MATCH(Y$2,BPCiObIC!$B$1:$AG$1,0)))</f>
        <v>168049707134960</v>
      </c>
      <c r="Z137" s="23">
        <f t="array" ref="Z137">Y137*(1+INDEX(BPCiObIC!$B$2:$AG$43,MATCH($A137,BPCiObIC!$A$2:$A$43,0),MATCH(Z$2,BPCiObIC!$B$1:$AG$1,0)))</f>
        <v>171933846039292</v>
      </c>
      <c r="AA137" s="23">
        <f t="array" ref="AA137">Z137*(1+INDEX(BPCiObIC!$B$2:$AG$43,MATCH($A137,BPCiObIC!$A$2:$A$43,0),MATCH(AA$2,BPCiObIC!$B$1:$AG$1,0)))</f>
        <v>175817984943624</v>
      </c>
      <c r="AB137" s="23">
        <f t="array" ref="AB137">AA137*(1+INDEX(BPCiObIC!$B$2:$AG$43,MATCH($A137,BPCiObIC!$A$2:$A$43,0),MATCH(AB$2,BPCiObIC!$B$1:$AG$1,0)))</f>
        <v>179702123847954</v>
      </c>
      <c r="AC137" s="23">
        <f t="array" ref="AC137">AB137*(1+INDEX(BPCiObIC!$B$2:$AG$43,MATCH($A137,BPCiObIC!$A$2:$A$43,0),MATCH(AC$2,BPCiObIC!$B$1:$AG$1,0)))</f>
        <v>183586262752286</v>
      </c>
      <c r="AD137" s="23">
        <f t="array" ref="AD137">AC137*(1+INDEX(BPCiObIC!$B$2:$AG$43,MATCH($A137,BPCiObIC!$A$2:$A$43,0),MATCH(AD$2,BPCiObIC!$B$1:$AG$1,0)))</f>
        <v>187470401656618</v>
      </c>
      <c r="AE137" s="23">
        <f t="array" ref="AE137">AD137*(1+INDEX(BPCiObIC!$B$2:$AG$43,MATCH($A137,BPCiObIC!$A$2:$A$43,0),MATCH(AE$2,BPCiObIC!$B$1:$AG$1,0)))</f>
        <v>191354540560949</v>
      </c>
      <c r="AF137" s="23">
        <f t="array" ref="AF137">AE137*(1+INDEX(BPCiObIC!$B$2:$AG$43,MATCH($A137,BPCiObIC!$A$2:$A$43,0),MATCH(AF$2,BPCiObIC!$B$1:$AG$1,0)))</f>
        <v>195238679465281</v>
      </c>
      <c r="AG137" s="23">
        <f t="array" ref="AG137">AF137*(1+INDEX(BPCiObIC!$B$2:$AG$43,MATCH($A137,BPCiObIC!$A$2:$A$43,0),MATCH(AG$2,BPCiObIC!$B$1:$AG$1,0)))</f>
        <v>199122818369613</v>
      </c>
      <c r="AH137" s="23">
        <f t="array" ref="AH137">AG137*(1+INDEX(BPCiObIC!$B$2:$AG$43,MATCH($A137,BPCiObIC!$A$2:$A$43,0),MATCH(AH$2,BPCiObIC!$B$1:$AG$1,0)))</f>
        <v>203006957273943</v>
      </c>
    </row>
    <row r="138" ht="15.75" customHeight="1">
      <c r="A138" s="3" t="s">
        <v>107</v>
      </c>
      <c r="B138" s="3" t="s">
        <v>87</v>
      </c>
      <c r="C138" s="3" t="s">
        <v>108</v>
      </c>
      <c r="D138" s="36">
        <f>SUM(SUMIFS('BIFUBC Output_energy'!G:G,'BIFUBC Output_energy'!A:A,B138,'BIFUBC Output_energy'!B:B,C138),SUMIFS('BIFUBC Output_nonenergy'!E:E,'BIFUBC Output_nonenergy'!A:A,B138,'BIFUBC Output_nonenergy'!B:B,C138))</f>
        <v>0</v>
      </c>
      <c r="E138" s="23">
        <f t="array" ref="E138">D138*(1+INDEX(BPCiObIC!$B$2:$AG$43,MATCH($A138,BPCiObIC!$A$2:$A$43,0),MATCH(E$2,BPCiObIC!$B$1:$AG$1,0)))</f>
        <v>0</v>
      </c>
      <c r="F138" s="23">
        <f t="array" ref="F138">E138*(1+INDEX(BPCiObIC!$B$2:$AG$43,MATCH($A138,BPCiObIC!$A$2:$A$43,0),MATCH(F$2,BPCiObIC!$B$1:$AG$1,0)))</f>
        <v>0</v>
      </c>
      <c r="G138" s="23">
        <f t="array" ref="G138">F138*(1+INDEX(BPCiObIC!$B$2:$AG$43,MATCH($A138,BPCiObIC!$A$2:$A$43,0),MATCH(G$2,BPCiObIC!$B$1:$AG$1,0)))</f>
        <v>0</v>
      </c>
      <c r="H138" s="23">
        <f t="array" ref="H138">G138*(1+INDEX(BPCiObIC!$B$2:$AG$43,MATCH($A138,BPCiObIC!$A$2:$A$43,0),MATCH(H$2,BPCiObIC!$B$1:$AG$1,0)))</f>
        <v>0</v>
      </c>
      <c r="I138" s="23">
        <f t="array" ref="I138">H138*(1+INDEX(BPCiObIC!$B$2:$AG$43,MATCH($A138,BPCiObIC!$A$2:$A$43,0),MATCH(I$2,BPCiObIC!$B$1:$AG$1,0)))</f>
        <v>0</v>
      </c>
      <c r="J138" s="23">
        <f t="array" ref="J138">I138*(1+INDEX(BPCiObIC!$B$2:$AG$43,MATCH($A138,BPCiObIC!$A$2:$A$43,0),MATCH(J$2,BPCiObIC!$B$1:$AG$1,0)))</f>
        <v>0</v>
      </c>
      <c r="K138" s="23">
        <f t="array" ref="K138">J138*(1+INDEX(BPCiObIC!$B$2:$AG$43,MATCH($A138,BPCiObIC!$A$2:$A$43,0),MATCH(K$2,BPCiObIC!$B$1:$AG$1,0)))</f>
        <v>0</v>
      </c>
      <c r="L138" s="23">
        <f t="array" ref="L138">K138*(1+INDEX(BPCiObIC!$B$2:$AG$43,MATCH($A138,BPCiObIC!$A$2:$A$43,0),MATCH(L$2,BPCiObIC!$B$1:$AG$1,0)))</f>
        <v>0</v>
      </c>
      <c r="M138" s="23">
        <f t="array" ref="M138">L138*(1+INDEX(BPCiObIC!$B$2:$AG$43,MATCH($A138,BPCiObIC!$A$2:$A$43,0),MATCH(M$2,BPCiObIC!$B$1:$AG$1,0)))</f>
        <v>0</v>
      </c>
      <c r="N138" s="23">
        <f t="array" ref="N138">M138*(1+INDEX(BPCiObIC!$B$2:$AG$43,MATCH($A138,BPCiObIC!$A$2:$A$43,0),MATCH(N$2,BPCiObIC!$B$1:$AG$1,0)))</f>
        <v>0</v>
      </c>
      <c r="O138" s="23">
        <f t="array" ref="O138">N138*(1+INDEX(BPCiObIC!$B$2:$AG$43,MATCH($A138,BPCiObIC!$A$2:$A$43,0),MATCH(O$2,BPCiObIC!$B$1:$AG$1,0)))</f>
        <v>0</v>
      </c>
      <c r="P138" s="23">
        <f t="array" ref="P138">O138*(1+INDEX(BPCiObIC!$B$2:$AG$43,MATCH($A138,BPCiObIC!$A$2:$A$43,0),MATCH(P$2,BPCiObIC!$B$1:$AG$1,0)))</f>
        <v>0</v>
      </c>
      <c r="Q138" s="23">
        <f t="array" ref="Q138">P138*(1+INDEX(BPCiObIC!$B$2:$AG$43,MATCH($A138,BPCiObIC!$A$2:$A$43,0),MATCH(Q$2,BPCiObIC!$B$1:$AG$1,0)))</f>
        <v>0</v>
      </c>
      <c r="R138" s="23">
        <f t="array" ref="R138">Q138*(1+INDEX(BPCiObIC!$B$2:$AG$43,MATCH($A138,BPCiObIC!$A$2:$A$43,0),MATCH(R$2,BPCiObIC!$B$1:$AG$1,0)))</f>
        <v>0</v>
      </c>
      <c r="S138" s="23">
        <f t="array" ref="S138">R138*(1+INDEX(BPCiObIC!$B$2:$AG$43,MATCH($A138,BPCiObIC!$A$2:$A$43,0),MATCH(S$2,BPCiObIC!$B$1:$AG$1,0)))</f>
        <v>0</v>
      </c>
      <c r="T138" s="23">
        <f t="array" ref="T138">S138*(1+INDEX(BPCiObIC!$B$2:$AG$43,MATCH($A138,BPCiObIC!$A$2:$A$43,0),MATCH(T$2,BPCiObIC!$B$1:$AG$1,0)))</f>
        <v>0</v>
      </c>
      <c r="U138" s="23">
        <f t="array" ref="U138">T138*(1+INDEX(BPCiObIC!$B$2:$AG$43,MATCH($A138,BPCiObIC!$A$2:$A$43,0),MATCH(U$2,BPCiObIC!$B$1:$AG$1,0)))</f>
        <v>0</v>
      </c>
      <c r="V138" s="23">
        <f t="array" ref="V138">U138*(1+INDEX(BPCiObIC!$B$2:$AG$43,MATCH($A138,BPCiObIC!$A$2:$A$43,0),MATCH(V$2,BPCiObIC!$B$1:$AG$1,0)))</f>
        <v>0</v>
      </c>
      <c r="W138" s="23">
        <f t="array" ref="W138">V138*(1+INDEX(BPCiObIC!$B$2:$AG$43,MATCH($A138,BPCiObIC!$A$2:$A$43,0),MATCH(W$2,BPCiObIC!$B$1:$AG$1,0)))</f>
        <v>0</v>
      </c>
      <c r="X138" s="23">
        <f t="array" ref="X138">W138*(1+INDEX(BPCiObIC!$B$2:$AG$43,MATCH($A138,BPCiObIC!$A$2:$A$43,0),MATCH(X$2,BPCiObIC!$B$1:$AG$1,0)))</f>
        <v>0</v>
      </c>
      <c r="Y138" s="23">
        <f t="array" ref="Y138">X138*(1+INDEX(BPCiObIC!$B$2:$AG$43,MATCH($A138,BPCiObIC!$A$2:$A$43,0),MATCH(Y$2,BPCiObIC!$B$1:$AG$1,0)))</f>
        <v>0</v>
      </c>
      <c r="Z138" s="23">
        <f t="array" ref="Z138">Y138*(1+INDEX(BPCiObIC!$B$2:$AG$43,MATCH($A138,BPCiObIC!$A$2:$A$43,0),MATCH(Z$2,BPCiObIC!$B$1:$AG$1,0)))</f>
        <v>0</v>
      </c>
      <c r="AA138" s="23">
        <f t="array" ref="AA138">Z138*(1+INDEX(BPCiObIC!$B$2:$AG$43,MATCH($A138,BPCiObIC!$A$2:$A$43,0),MATCH(AA$2,BPCiObIC!$B$1:$AG$1,0)))</f>
        <v>0</v>
      </c>
      <c r="AB138" s="23">
        <f t="array" ref="AB138">AA138*(1+INDEX(BPCiObIC!$B$2:$AG$43,MATCH($A138,BPCiObIC!$A$2:$A$43,0),MATCH(AB$2,BPCiObIC!$B$1:$AG$1,0)))</f>
        <v>0</v>
      </c>
      <c r="AC138" s="23">
        <f t="array" ref="AC138">AB138*(1+INDEX(BPCiObIC!$B$2:$AG$43,MATCH($A138,BPCiObIC!$A$2:$A$43,0),MATCH(AC$2,BPCiObIC!$B$1:$AG$1,0)))</f>
        <v>0</v>
      </c>
      <c r="AD138" s="23">
        <f t="array" ref="AD138">AC138*(1+INDEX(BPCiObIC!$B$2:$AG$43,MATCH($A138,BPCiObIC!$A$2:$A$43,0),MATCH(AD$2,BPCiObIC!$B$1:$AG$1,0)))</f>
        <v>0</v>
      </c>
      <c r="AE138" s="23">
        <f t="array" ref="AE138">AD138*(1+INDEX(BPCiObIC!$B$2:$AG$43,MATCH($A138,BPCiObIC!$A$2:$A$43,0),MATCH(AE$2,BPCiObIC!$B$1:$AG$1,0)))</f>
        <v>0</v>
      </c>
      <c r="AF138" s="23">
        <f t="array" ref="AF138">AE138*(1+INDEX(BPCiObIC!$B$2:$AG$43,MATCH($A138,BPCiObIC!$A$2:$A$43,0),MATCH(AF$2,BPCiObIC!$B$1:$AG$1,0)))</f>
        <v>0</v>
      </c>
      <c r="AG138" s="23">
        <f t="array" ref="AG138">AF138*(1+INDEX(BPCiObIC!$B$2:$AG$43,MATCH($A138,BPCiObIC!$A$2:$A$43,0),MATCH(AG$2,BPCiObIC!$B$1:$AG$1,0)))</f>
        <v>0</v>
      </c>
      <c r="AH138" s="23">
        <f t="array" ref="AH138">AG138*(1+INDEX(BPCiObIC!$B$2:$AG$43,MATCH($A138,BPCiObIC!$A$2:$A$43,0),MATCH(AH$2,BPCiObIC!$B$1:$AG$1,0)))</f>
        <v>0</v>
      </c>
    </row>
    <row r="139" ht="15.75" customHeight="1">
      <c r="A139" s="3" t="s">
        <v>109</v>
      </c>
      <c r="B139" s="3" t="s">
        <v>87</v>
      </c>
      <c r="C139" s="3" t="s">
        <v>110</v>
      </c>
      <c r="D139" s="36">
        <f>SUM(SUMIFS('BIFUBC Output_energy'!G:G,'BIFUBC Output_energy'!A:A,B139,'BIFUBC Output_energy'!B:B,C139),SUMIFS('BIFUBC Output_nonenergy'!E:E,'BIFUBC Output_nonenergy'!A:A,B139,'BIFUBC Output_nonenergy'!B:B,C139))</f>
        <v>0</v>
      </c>
      <c r="E139" s="23">
        <f t="array" ref="E139">D139*(1+INDEX(BPCiObIC!$B$2:$AG$43,MATCH($A139,BPCiObIC!$A$2:$A$43,0),MATCH(E$2,BPCiObIC!$B$1:$AG$1,0)))</f>
        <v>0</v>
      </c>
      <c r="F139" s="23">
        <f t="array" ref="F139">E139*(1+INDEX(BPCiObIC!$B$2:$AG$43,MATCH($A139,BPCiObIC!$A$2:$A$43,0),MATCH(F$2,BPCiObIC!$B$1:$AG$1,0)))</f>
        <v>0</v>
      </c>
      <c r="G139" s="23">
        <f t="array" ref="G139">F139*(1+INDEX(BPCiObIC!$B$2:$AG$43,MATCH($A139,BPCiObIC!$A$2:$A$43,0),MATCH(G$2,BPCiObIC!$B$1:$AG$1,0)))</f>
        <v>0</v>
      </c>
      <c r="H139" s="23">
        <f t="array" ref="H139">G139*(1+INDEX(BPCiObIC!$B$2:$AG$43,MATCH($A139,BPCiObIC!$A$2:$A$43,0),MATCH(H$2,BPCiObIC!$B$1:$AG$1,0)))</f>
        <v>0</v>
      </c>
      <c r="I139" s="23">
        <f t="array" ref="I139">H139*(1+INDEX(BPCiObIC!$B$2:$AG$43,MATCH($A139,BPCiObIC!$A$2:$A$43,0),MATCH(I$2,BPCiObIC!$B$1:$AG$1,0)))</f>
        <v>0</v>
      </c>
      <c r="J139" s="23">
        <f t="array" ref="J139">I139*(1+INDEX(BPCiObIC!$B$2:$AG$43,MATCH($A139,BPCiObIC!$A$2:$A$43,0),MATCH(J$2,BPCiObIC!$B$1:$AG$1,0)))</f>
        <v>0</v>
      </c>
      <c r="K139" s="23">
        <f t="array" ref="K139">J139*(1+INDEX(BPCiObIC!$B$2:$AG$43,MATCH($A139,BPCiObIC!$A$2:$A$43,0),MATCH(K$2,BPCiObIC!$B$1:$AG$1,0)))</f>
        <v>0</v>
      </c>
      <c r="L139" s="23">
        <f t="array" ref="L139">K139*(1+INDEX(BPCiObIC!$B$2:$AG$43,MATCH($A139,BPCiObIC!$A$2:$A$43,0),MATCH(L$2,BPCiObIC!$B$1:$AG$1,0)))</f>
        <v>0</v>
      </c>
      <c r="M139" s="23">
        <f t="array" ref="M139">L139*(1+INDEX(BPCiObIC!$B$2:$AG$43,MATCH($A139,BPCiObIC!$A$2:$A$43,0),MATCH(M$2,BPCiObIC!$B$1:$AG$1,0)))</f>
        <v>0</v>
      </c>
      <c r="N139" s="23">
        <f t="array" ref="N139">M139*(1+INDEX(BPCiObIC!$B$2:$AG$43,MATCH($A139,BPCiObIC!$A$2:$A$43,0),MATCH(N$2,BPCiObIC!$B$1:$AG$1,0)))</f>
        <v>0</v>
      </c>
      <c r="O139" s="23">
        <f t="array" ref="O139">N139*(1+INDEX(BPCiObIC!$B$2:$AG$43,MATCH($A139,BPCiObIC!$A$2:$A$43,0),MATCH(O$2,BPCiObIC!$B$1:$AG$1,0)))</f>
        <v>0</v>
      </c>
      <c r="P139" s="23">
        <f t="array" ref="P139">O139*(1+INDEX(BPCiObIC!$B$2:$AG$43,MATCH($A139,BPCiObIC!$A$2:$A$43,0),MATCH(P$2,BPCiObIC!$B$1:$AG$1,0)))</f>
        <v>0</v>
      </c>
      <c r="Q139" s="23">
        <f t="array" ref="Q139">P139*(1+INDEX(BPCiObIC!$B$2:$AG$43,MATCH($A139,BPCiObIC!$A$2:$A$43,0),MATCH(Q$2,BPCiObIC!$B$1:$AG$1,0)))</f>
        <v>0</v>
      </c>
      <c r="R139" s="23">
        <f t="array" ref="R139">Q139*(1+INDEX(BPCiObIC!$B$2:$AG$43,MATCH($A139,BPCiObIC!$A$2:$A$43,0),MATCH(R$2,BPCiObIC!$B$1:$AG$1,0)))</f>
        <v>0</v>
      </c>
      <c r="S139" s="23">
        <f t="array" ref="S139">R139*(1+INDEX(BPCiObIC!$B$2:$AG$43,MATCH($A139,BPCiObIC!$A$2:$A$43,0),MATCH(S$2,BPCiObIC!$B$1:$AG$1,0)))</f>
        <v>0</v>
      </c>
      <c r="T139" s="23">
        <f t="array" ref="T139">S139*(1+INDEX(BPCiObIC!$B$2:$AG$43,MATCH($A139,BPCiObIC!$A$2:$A$43,0),MATCH(T$2,BPCiObIC!$B$1:$AG$1,0)))</f>
        <v>0</v>
      </c>
      <c r="U139" s="23">
        <f t="array" ref="U139">T139*(1+INDEX(BPCiObIC!$B$2:$AG$43,MATCH($A139,BPCiObIC!$A$2:$A$43,0),MATCH(U$2,BPCiObIC!$B$1:$AG$1,0)))</f>
        <v>0</v>
      </c>
      <c r="V139" s="23">
        <f t="array" ref="V139">U139*(1+INDEX(BPCiObIC!$B$2:$AG$43,MATCH($A139,BPCiObIC!$A$2:$A$43,0),MATCH(V$2,BPCiObIC!$B$1:$AG$1,0)))</f>
        <v>0</v>
      </c>
      <c r="W139" s="23">
        <f t="array" ref="W139">V139*(1+INDEX(BPCiObIC!$B$2:$AG$43,MATCH($A139,BPCiObIC!$A$2:$A$43,0),MATCH(W$2,BPCiObIC!$B$1:$AG$1,0)))</f>
        <v>0</v>
      </c>
      <c r="X139" s="23">
        <f t="array" ref="X139">W139*(1+INDEX(BPCiObIC!$B$2:$AG$43,MATCH($A139,BPCiObIC!$A$2:$A$43,0),MATCH(X$2,BPCiObIC!$B$1:$AG$1,0)))</f>
        <v>0</v>
      </c>
      <c r="Y139" s="23">
        <f t="array" ref="Y139">X139*(1+INDEX(BPCiObIC!$B$2:$AG$43,MATCH($A139,BPCiObIC!$A$2:$A$43,0),MATCH(Y$2,BPCiObIC!$B$1:$AG$1,0)))</f>
        <v>0</v>
      </c>
      <c r="Z139" s="23">
        <f t="array" ref="Z139">Y139*(1+INDEX(BPCiObIC!$B$2:$AG$43,MATCH($A139,BPCiObIC!$A$2:$A$43,0),MATCH(Z$2,BPCiObIC!$B$1:$AG$1,0)))</f>
        <v>0</v>
      </c>
      <c r="AA139" s="23">
        <f t="array" ref="AA139">Z139*(1+INDEX(BPCiObIC!$B$2:$AG$43,MATCH($A139,BPCiObIC!$A$2:$A$43,0),MATCH(AA$2,BPCiObIC!$B$1:$AG$1,0)))</f>
        <v>0</v>
      </c>
      <c r="AB139" s="23">
        <f t="array" ref="AB139">AA139*(1+INDEX(BPCiObIC!$B$2:$AG$43,MATCH($A139,BPCiObIC!$A$2:$A$43,0),MATCH(AB$2,BPCiObIC!$B$1:$AG$1,0)))</f>
        <v>0</v>
      </c>
      <c r="AC139" s="23">
        <f t="array" ref="AC139">AB139*(1+INDEX(BPCiObIC!$B$2:$AG$43,MATCH($A139,BPCiObIC!$A$2:$A$43,0),MATCH(AC$2,BPCiObIC!$B$1:$AG$1,0)))</f>
        <v>0</v>
      </c>
      <c r="AD139" s="23">
        <f t="array" ref="AD139">AC139*(1+INDEX(BPCiObIC!$B$2:$AG$43,MATCH($A139,BPCiObIC!$A$2:$A$43,0),MATCH(AD$2,BPCiObIC!$B$1:$AG$1,0)))</f>
        <v>0</v>
      </c>
      <c r="AE139" s="23">
        <f t="array" ref="AE139">AD139*(1+INDEX(BPCiObIC!$B$2:$AG$43,MATCH($A139,BPCiObIC!$A$2:$A$43,0),MATCH(AE$2,BPCiObIC!$B$1:$AG$1,0)))</f>
        <v>0</v>
      </c>
      <c r="AF139" s="23">
        <f t="array" ref="AF139">AE139*(1+INDEX(BPCiObIC!$B$2:$AG$43,MATCH($A139,BPCiObIC!$A$2:$A$43,0),MATCH(AF$2,BPCiObIC!$B$1:$AG$1,0)))</f>
        <v>0</v>
      </c>
      <c r="AG139" s="23">
        <f t="array" ref="AG139">AF139*(1+INDEX(BPCiObIC!$B$2:$AG$43,MATCH($A139,BPCiObIC!$A$2:$A$43,0),MATCH(AG$2,BPCiObIC!$B$1:$AG$1,0)))</f>
        <v>0</v>
      </c>
      <c r="AH139" s="23">
        <f t="array" ref="AH139">AG139*(1+INDEX(BPCiObIC!$B$2:$AG$43,MATCH($A139,BPCiObIC!$A$2:$A$43,0),MATCH(AH$2,BPCiObIC!$B$1:$AG$1,0)))</f>
        <v>0</v>
      </c>
    </row>
    <row r="140" ht="15.75" customHeight="1">
      <c r="A140" s="3" t="s">
        <v>111</v>
      </c>
      <c r="B140" s="3" t="s">
        <v>87</v>
      </c>
      <c r="C140" s="3" t="s">
        <v>112</v>
      </c>
      <c r="D140" s="36">
        <f>SUM(SUMIFS('BIFUBC Output_energy'!G:G,'BIFUBC Output_energy'!A:A,B140,'BIFUBC Output_energy'!B:B,C140),SUMIFS('BIFUBC Output_nonenergy'!E:E,'BIFUBC Output_nonenergy'!A:A,B140,'BIFUBC Output_nonenergy'!B:B,C140))</f>
        <v>0</v>
      </c>
      <c r="E140" s="23">
        <f t="array" ref="E140">D140*(1+INDEX(BPCiObIC!$B$2:$AG$43,MATCH($A140,BPCiObIC!$A$2:$A$43,0),MATCH(E$2,BPCiObIC!$B$1:$AG$1,0)))</f>
        <v>0</v>
      </c>
      <c r="F140" s="23">
        <f t="array" ref="F140">E140*(1+INDEX(BPCiObIC!$B$2:$AG$43,MATCH($A140,BPCiObIC!$A$2:$A$43,0),MATCH(F$2,BPCiObIC!$B$1:$AG$1,0)))</f>
        <v>0</v>
      </c>
      <c r="G140" s="23">
        <f t="array" ref="G140">F140*(1+INDEX(BPCiObIC!$B$2:$AG$43,MATCH($A140,BPCiObIC!$A$2:$A$43,0),MATCH(G$2,BPCiObIC!$B$1:$AG$1,0)))</f>
        <v>0</v>
      </c>
      <c r="H140" s="23">
        <f t="array" ref="H140">G140*(1+INDEX(BPCiObIC!$B$2:$AG$43,MATCH($A140,BPCiObIC!$A$2:$A$43,0),MATCH(H$2,BPCiObIC!$B$1:$AG$1,0)))</f>
        <v>0</v>
      </c>
      <c r="I140" s="23">
        <f t="array" ref="I140">H140*(1+INDEX(BPCiObIC!$B$2:$AG$43,MATCH($A140,BPCiObIC!$A$2:$A$43,0),MATCH(I$2,BPCiObIC!$B$1:$AG$1,0)))</f>
        <v>0</v>
      </c>
      <c r="J140" s="23">
        <f t="array" ref="J140">I140*(1+INDEX(BPCiObIC!$B$2:$AG$43,MATCH($A140,BPCiObIC!$A$2:$A$43,0),MATCH(J$2,BPCiObIC!$B$1:$AG$1,0)))</f>
        <v>0</v>
      </c>
      <c r="K140" s="23">
        <f t="array" ref="K140">J140*(1+INDEX(BPCiObIC!$B$2:$AG$43,MATCH($A140,BPCiObIC!$A$2:$A$43,0),MATCH(K$2,BPCiObIC!$B$1:$AG$1,0)))</f>
        <v>0</v>
      </c>
      <c r="L140" s="23">
        <f t="array" ref="L140">K140*(1+INDEX(BPCiObIC!$B$2:$AG$43,MATCH($A140,BPCiObIC!$A$2:$A$43,0),MATCH(L$2,BPCiObIC!$B$1:$AG$1,0)))</f>
        <v>0</v>
      </c>
      <c r="M140" s="23">
        <f t="array" ref="M140">L140*(1+INDEX(BPCiObIC!$B$2:$AG$43,MATCH($A140,BPCiObIC!$A$2:$A$43,0),MATCH(M$2,BPCiObIC!$B$1:$AG$1,0)))</f>
        <v>0</v>
      </c>
      <c r="N140" s="23">
        <f t="array" ref="N140">M140*(1+INDEX(BPCiObIC!$B$2:$AG$43,MATCH($A140,BPCiObIC!$A$2:$A$43,0),MATCH(N$2,BPCiObIC!$B$1:$AG$1,0)))</f>
        <v>0</v>
      </c>
      <c r="O140" s="23">
        <f t="array" ref="O140">N140*(1+INDEX(BPCiObIC!$B$2:$AG$43,MATCH($A140,BPCiObIC!$A$2:$A$43,0),MATCH(O$2,BPCiObIC!$B$1:$AG$1,0)))</f>
        <v>0</v>
      </c>
      <c r="P140" s="23">
        <f t="array" ref="P140">O140*(1+INDEX(BPCiObIC!$B$2:$AG$43,MATCH($A140,BPCiObIC!$A$2:$A$43,0),MATCH(P$2,BPCiObIC!$B$1:$AG$1,0)))</f>
        <v>0</v>
      </c>
      <c r="Q140" s="23">
        <f t="array" ref="Q140">P140*(1+INDEX(BPCiObIC!$B$2:$AG$43,MATCH($A140,BPCiObIC!$A$2:$A$43,0),MATCH(Q$2,BPCiObIC!$B$1:$AG$1,0)))</f>
        <v>0</v>
      </c>
      <c r="R140" s="23">
        <f t="array" ref="R140">Q140*(1+INDEX(BPCiObIC!$B$2:$AG$43,MATCH($A140,BPCiObIC!$A$2:$A$43,0),MATCH(R$2,BPCiObIC!$B$1:$AG$1,0)))</f>
        <v>0</v>
      </c>
      <c r="S140" s="23">
        <f t="array" ref="S140">R140*(1+INDEX(BPCiObIC!$B$2:$AG$43,MATCH($A140,BPCiObIC!$A$2:$A$43,0),MATCH(S$2,BPCiObIC!$B$1:$AG$1,0)))</f>
        <v>0</v>
      </c>
      <c r="T140" s="23">
        <f t="array" ref="T140">S140*(1+INDEX(BPCiObIC!$B$2:$AG$43,MATCH($A140,BPCiObIC!$A$2:$A$43,0),MATCH(T$2,BPCiObIC!$B$1:$AG$1,0)))</f>
        <v>0</v>
      </c>
      <c r="U140" s="23">
        <f t="array" ref="U140">T140*(1+INDEX(BPCiObIC!$B$2:$AG$43,MATCH($A140,BPCiObIC!$A$2:$A$43,0),MATCH(U$2,BPCiObIC!$B$1:$AG$1,0)))</f>
        <v>0</v>
      </c>
      <c r="V140" s="23">
        <f t="array" ref="V140">U140*(1+INDEX(BPCiObIC!$B$2:$AG$43,MATCH($A140,BPCiObIC!$A$2:$A$43,0),MATCH(V$2,BPCiObIC!$B$1:$AG$1,0)))</f>
        <v>0</v>
      </c>
      <c r="W140" s="23">
        <f t="array" ref="W140">V140*(1+INDEX(BPCiObIC!$B$2:$AG$43,MATCH($A140,BPCiObIC!$A$2:$A$43,0),MATCH(W$2,BPCiObIC!$B$1:$AG$1,0)))</f>
        <v>0</v>
      </c>
      <c r="X140" s="23">
        <f t="array" ref="X140">W140*(1+INDEX(BPCiObIC!$B$2:$AG$43,MATCH($A140,BPCiObIC!$A$2:$A$43,0),MATCH(X$2,BPCiObIC!$B$1:$AG$1,0)))</f>
        <v>0</v>
      </c>
      <c r="Y140" s="23">
        <f t="array" ref="Y140">X140*(1+INDEX(BPCiObIC!$B$2:$AG$43,MATCH($A140,BPCiObIC!$A$2:$A$43,0),MATCH(Y$2,BPCiObIC!$B$1:$AG$1,0)))</f>
        <v>0</v>
      </c>
      <c r="Z140" s="23">
        <f t="array" ref="Z140">Y140*(1+INDEX(BPCiObIC!$B$2:$AG$43,MATCH($A140,BPCiObIC!$A$2:$A$43,0),MATCH(Z$2,BPCiObIC!$B$1:$AG$1,0)))</f>
        <v>0</v>
      </c>
      <c r="AA140" s="23">
        <f t="array" ref="AA140">Z140*(1+INDEX(BPCiObIC!$B$2:$AG$43,MATCH($A140,BPCiObIC!$A$2:$A$43,0),MATCH(AA$2,BPCiObIC!$B$1:$AG$1,0)))</f>
        <v>0</v>
      </c>
      <c r="AB140" s="23">
        <f t="array" ref="AB140">AA140*(1+INDEX(BPCiObIC!$B$2:$AG$43,MATCH($A140,BPCiObIC!$A$2:$A$43,0),MATCH(AB$2,BPCiObIC!$B$1:$AG$1,0)))</f>
        <v>0</v>
      </c>
      <c r="AC140" s="23">
        <f t="array" ref="AC140">AB140*(1+INDEX(BPCiObIC!$B$2:$AG$43,MATCH($A140,BPCiObIC!$A$2:$A$43,0),MATCH(AC$2,BPCiObIC!$B$1:$AG$1,0)))</f>
        <v>0</v>
      </c>
      <c r="AD140" s="23">
        <f t="array" ref="AD140">AC140*(1+INDEX(BPCiObIC!$B$2:$AG$43,MATCH($A140,BPCiObIC!$A$2:$A$43,0),MATCH(AD$2,BPCiObIC!$B$1:$AG$1,0)))</f>
        <v>0</v>
      </c>
      <c r="AE140" s="23">
        <f t="array" ref="AE140">AD140*(1+INDEX(BPCiObIC!$B$2:$AG$43,MATCH($A140,BPCiObIC!$A$2:$A$43,0),MATCH(AE$2,BPCiObIC!$B$1:$AG$1,0)))</f>
        <v>0</v>
      </c>
      <c r="AF140" s="23">
        <f t="array" ref="AF140">AE140*(1+INDEX(BPCiObIC!$B$2:$AG$43,MATCH($A140,BPCiObIC!$A$2:$A$43,0),MATCH(AF$2,BPCiObIC!$B$1:$AG$1,0)))</f>
        <v>0</v>
      </c>
      <c r="AG140" s="23">
        <f t="array" ref="AG140">AF140*(1+INDEX(BPCiObIC!$B$2:$AG$43,MATCH($A140,BPCiObIC!$A$2:$A$43,0),MATCH(AG$2,BPCiObIC!$B$1:$AG$1,0)))</f>
        <v>0</v>
      </c>
      <c r="AH140" s="23">
        <f t="array" ref="AH140">AG140*(1+INDEX(BPCiObIC!$B$2:$AG$43,MATCH($A140,BPCiObIC!$A$2:$A$43,0),MATCH(AH$2,BPCiObIC!$B$1:$AG$1,0)))</f>
        <v>0</v>
      </c>
    </row>
    <row r="141" ht="15.75" customHeight="1">
      <c r="A141" s="3" t="s">
        <v>113</v>
      </c>
      <c r="B141" s="3" t="s">
        <v>87</v>
      </c>
      <c r="C141" s="3" t="s">
        <v>59</v>
      </c>
      <c r="D141" s="36">
        <f>SUM(SUMIFS('BIFUBC Output_energy'!G:G,'BIFUBC Output_energy'!A:A,B141,'BIFUBC Output_energy'!B:B,C141),SUMIFS('BIFUBC Output_nonenergy'!E:E,'BIFUBC Output_nonenergy'!A:A,B141,'BIFUBC Output_nonenergy'!B:B,C141))</f>
        <v>0</v>
      </c>
      <c r="E141" s="23">
        <f t="array" ref="E141">D141*(1+INDEX(BPCiObIC!$B$2:$AG$43,MATCH($A141,BPCiObIC!$A$2:$A$43,0),MATCH(E$2,BPCiObIC!$B$1:$AG$1,0)))</f>
        <v>0</v>
      </c>
      <c r="F141" s="23">
        <f t="array" ref="F141">E141*(1+INDEX(BPCiObIC!$B$2:$AG$43,MATCH($A141,BPCiObIC!$A$2:$A$43,0),MATCH(F$2,BPCiObIC!$B$1:$AG$1,0)))</f>
        <v>0</v>
      </c>
      <c r="G141" s="23">
        <f t="array" ref="G141">F141*(1+INDEX(BPCiObIC!$B$2:$AG$43,MATCH($A141,BPCiObIC!$A$2:$A$43,0),MATCH(G$2,BPCiObIC!$B$1:$AG$1,0)))</f>
        <v>0</v>
      </c>
      <c r="H141" s="23">
        <f t="array" ref="H141">G141*(1+INDEX(BPCiObIC!$B$2:$AG$43,MATCH($A141,BPCiObIC!$A$2:$A$43,0),MATCH(H$2,BPCiObIC!$B$1:$AG$1,0)))</f>
        <v>0</v>
      </c>
      <c r="I141" s="23">
        <f t="array" ref="I141">H141*(1+INDEX(BPCiObIC!$B$2:$AG$43,MATCH($A141,BPCiObIC!$A$2:$A$43,0),MATCH(I$2,BPCiObIC!$B$1:$AG$1,0)))</f>
        <v>0</v>
      </c>
      <c r="J141" s="23">
        <f t="array" ref="J141">I141*(1+INDEX(BPCiObIC!$B$2:$AG$43,MATCH($A141,BPCiObIC!$A$2:$A$43,0),MATCH(J$2,BPCiObIC!$B$1:$AG$1,0)))</f>
        <v>0</v>
      </c>
      <c r="K141" s="23">
        <f t="array" ref="K141">J141*(1+INDEX(BPCiObIC!$B$2:$AG$43,MATCH($A141,BPCiObIC!$A$2:$A$43,0),MATCH(K$2,BPCiObIC!$B$1:$AG$1,0)))</f>
        <v>0</v>
      </c>
      <c r="L141" s="23">
        <f t="array" ref="L141">K141*(1+INDEX(BPCiObIC!$B$2:$AG$43,MATCH($A141,BPCiObIC!$A$2:$A$43,0),MATCH(L$2,BPCiObIC!$B$1:$AG$1,0)))</f>
        <v>0</v>
      </c>
      <c r="M141" s="23">
        <f t="array" ref="M141">L141*(1+INDEX(BPCiObIC!$B$2:$AG$43,MATCH($A141,BPCiObIC!$A$2:$A$43,0),MATCH(M$2,BPCiObIC!$B$1:$AG$1,0)))</f>
        <v>0</v>
      </c>
      <c r="N141" s="23">
        <f t="array" ref="N141">M141*(1+INDEX(BPCiObIC!$B$2:$AG$43,MATCH($A141,BPCiObIC!$A$2:$A$43,0),MATCH(N$2,BPCiObIC!$B$1:$AG$1,0)))</f>
        <v>0</v>
      </c>
      <c r="O141" s="23">
        <f t="array" ref="O141">N141*(1+INDEX(BPCiObIC!$B$2:$AG$43,MATCH($A141,BPCiObIC!$A$2:$A$43,0),MATCH(O$2,BPCiObIC!$B$1:$AG$1,0)))</f>
        <v>0</v>
      </c>
      <c r="P141" s="23">
        <f t="array" ref="P141">O141*(1+INDEX(BPCiObIC!$B$2:$AG$43,MATCH($A141,BPCiObIC!$A$2:$A$43,0),MATCH(P$2,BPCiObIC!$B$1:$AG$1,0)))</f>
        <v>0</v>
      </c>
      <c r="Q141" s="23">
        <f t="array" ref="Q141">P141*(1+INDEX(BPCiObIC!$B$2:$AG$43,MATCH($A141,BPCiObIC!$A$2:$A$43,0),MATCH(Q$2,BPCiObIC!$B$1:$AG$1,0)))</f>
        <v>0</v>
      </c>
      <c r="R141" s="23">
        <f t="array" ref="R141">Q141*(1+INDEX(BPCiObIC!$B$2:$AG$43,MATCH($A141,BPCiObIC!$A$2:$A$43,0),MATCH(R$2,BPCiObIC!$B$1:$AG$1,0)))</f>
        <v>0</v>
      </c>
      <c r="S141" s="23">
        <f t="array" ref="S141">R141*(1+INDEX(BPCiObIC!$B$2:$AG$43,MATCH($A141,BPCiObIC!$A$2:$A$43,0),MATCH(S$2,BPCiObIC!$B$1:$AG$1,0)))</f>
        <v>0</v>
      </c>
      <c r="T141" s="23">
        <f t="array" ref="T141">S141*(1+INDEX(BPCiObIC!$B$2:$AG$43,MATCH($A141,BPCiObIC!$A$2:$A$43,0),MATCH(T$2,BPCiObIC!$B$1:$AG$1,0)))</f>
        <v>0</v>
      </c>
      <c r="U141" s="23">
        <f t="array" ref="U141">T141*(1+INDEX(BPCiObIC!$B$2:$AG$43,MATCH($A141,BPCiObIC!$A$2:$A$43,0),MATCH(U$2,BPCiObIC!$B$1:$AG$1,0)))</f>
        <v>0</v>
      </c>
      <c r="V141" s="23">
        <f t="array" ref="V141">U141*(1+INDEX(BPCiObIC!$B$2:$AG$43,MATCH($A141,BPCiObIC!$A$2:$A$43,0),MATCH(V$2,BPCiObIC!$B$1:$AG$1,0)))</f>
        <v>0</v>
      </c>
      <c r="W141" s="23">
        <f t="array" ref="W141">V141*(1+INDEX(BPCiObIC!$B$2:$AG$43,MATCH($A141,BPCiObIC!$A$2:$A$43,0),MATCH(W$2,BPCiObIC!$B$1:$AG$1,0)))</f>
        <v>0</v>
      </c>
      <c r="X141" s="23">
        <f t="array" ref="X141">W141*(1+INDEX(BPCiObIC!$B$2:$AG$43,MATCH($A141,BPCiObIC!$A$2:$A$43,0),MATCH(X$2,BPCiObIC!$B$1:$AG$1,0)))</f>
        <v>0</v>
      </c>
      <c r="Y141" s="23">
        <f t="array" ref="Y141">X141*(1+INDEX(BPCiObIC!$B$2:$AG$43,MATCH($A141,BPCiObIC!$A$2:$A$43,0),MATCH(Y$2,BPCiObIC!$B$1:$AG$1,0)))</f>
        <v>0</v>
      </c>
      <c r="Z141" s="23">
        <f t="array" ref="Z141">Y141*(1+INDEX(BPCiObIC!$B$2:$AG$43,MATCH($A141,BPCiObIC!$A$2:$A$43,0),MATCH(Z$2,BPCiObIC!$B$1:$AG$1,0)))</f>
        <v>0</v>
      </c>
      <c r="AA141" s="23">
        <f t="array" ref="AA141">Z141*(1+INDEX(BPCiObIC!$B$2:$AG$43,MATCH($A141,BPCiObIC!$A$2:$A$43,0),MATCH(AA$2,BPCiObIC!$B$1:$AG$1,0)))</f>
        <v>0</v>
      </c>
      <c r="AB141" s="23">
        <f t="array" ref="AB141">AA141*(1+INDEX(BPCiObIC!$B$2:$AG$43,MATCH($A141,BPCiObIC!$A$2:$A$43,0),MATCH(AB$2,BPCiObIC!$B$1:$AG$1,0)))</f>
        <v>0</v>
      </c>
      <c r="AC141" s="23">
        <f t="array" ref="AC141">AB141*(1+INDEX(BPCiObIC!$B$2:$AG$43,MATCH($A141,BPCiObIC!$A$2:$A$43,0),MATCH(AC$2,BPCiObIC!$B$1:$AG$1,0)))</f>
        <v>0</v>
      </c>
      <c r="AD141" s="23">
        <f t="array" ref="AD141">AC141*(1+INDEX(BPCiObIC!$B$2:$AG$43,MATCH($A141,BPCiObIC!$A$2:$A$43,0),MATCH(AD$2,BPCiObIC!$B$1:$AG$1,0)))</f>
        <v>0</v>
      </c>
      <c r="AE141" s="23">
        <f t="array" ref="AE141">AD141*(1+INDEX(BPCiObIC!$B$2:$AG$43,MATCH($A141,BPCiObIC!$A$2:$A$43,0),MATCH(AE$2,BPCiObIC!$B$1:$AG$1,0)))</f>
        <v>0</v>
      </c>
      <c r="AF141" s="23">
        <f t="array" ref="AF141">AE141*(1+INDEX(BPCiObIC!$B$2:$AG$43,MATCH($A141,BPCiObIC!$A$2:$A$43,0),MATCH(AF$2,BPCiObIC!$B$1:$AG$1,0)))</f>
        <v>0</v>
      </c>
      <c r="AG141" s="23">
        <f t="array" ref="AG141">AF141*(1+INDEX(BPCiObIC!$B$2:$AG$43,MATCH($A141,BPCiObIC!$A$2:$A$43,0),MATCH(AG$2,BPCiObIC!$B$1:$AG$1,0)))</f>
        <v>0</v>
      </c>
      <c r="AH141" s="23">
        <f t="array" ref="AH141">AG141*(1+INDEX(BPCiObIC!$B$2:$AG$43,MATCH($A141,BPCiObIC!$A$2:$A$43,0),MATCH(AH$2,BPCiObIC!$B$1:$AG$1,0)))</f>
        <v>0</v>
      </c>
    </row>
    <row r="142" ht="15.75" customHeight="1">
      <c r="A142" s="3" t="s">
        <v>114</v>
      </c>
      <c r="B142" s="3" t="s">
        <v>87</v>
      </c>
      <c r="C142" s="3" t="s">
        <v>84</v>
      </c>
      <c r="D142" s="36">
        <f>SUM(SUMIFS('BIFUBC Output_energy'!G:G,'BIFUBC Output_energy'!A:A,B142,'BIFUBC Output_energy'!B:B,C142),SUMIFS('BIFUBC Output_nonenergy'!E:E,'BIFUBC Output_nonenergy'!A:A,B142,'BIFUBC Output_nonenergy'!B:B,C142))</f>
        <v>0</v>
      </c>
      <c r="E142" s="23">
        <f t="array" ref="E142">D142*(1+INDEX(BPCiObIC!$B$2:$AG$43,MATCH($A142,BPCiObIC!$A$2:$A$43,0),MATCH(E$2,BPCiObIC!$B$1:$AG$1,0)))</f>
        <v>0</v>
      </c>
      <c r="F142" s="23">
        <f t="array" ref="F142">E142*(1+INDEX(BPCiObIC!$B$2:$AG$43,MATCH($A142,BPCiObIC!$A$2:$A$43,0),MATCH(F$2,BPCiObIC!$B$1:$AG$1,0)))</f>
        <v>0</v>
      </c>
      <c r="G142" s="23">
        <f t="array" ref="G142">F142*(1+INDEX(BPCiObIC!$B$2:$AG$43,MATCH($A142,BPCiObIC!$A$2:$A$43,0),MATCH(G$2,BPCiObIC!$B$1:$AG$1,0)))</f>
        <v>0</v>
      </c>
      <c r="H142" s="23">
        <f t="array" ref="H142">G142*(1+INDEX(BPCiObIC!$B$2:$AG$43,MATCH($A142,BPCiObIC!$A$2:$A$43,0),MATCH(H$2,BPCiObIC!$B$1:$AG$1,0)))</f>
        <v>0</v>
      </c>
      <c r="I142" s="23">
        <f t="array" ref="I142">H142*(1+INDEX(BPCiObIC!$B$2:$AG$43,MATCH($A142,BPCiObIC!$A$2:$A$43,0),MATCH(I$2,BPCiObIC!$B$1:$AG$1,0)))</f>
        <v>0</v>
      </c>
      <c r="J142" s="23">
        <f t="array" ref="J142">I142*(1+INDEX(BPCiObIC!$B$2:$AG$43,MATCH($A142,BPCiObIC!$A$2:$A$43,0),MATCH(J$2,BPCiObIC!$B$1:$AG$1,0)))</f>
        <v>0</v>
      </c>
      <c r="K142" s="23">
        <f t="array" ref="K142">J142*(1+INDEX(BPCiObIC!$B$2:$AG$43,MATCH($A142,BPCiObIC!$A$2:$A$43,0),MATCH(K$2,BPCiObIC!$B$1:$AG$1,0)))</f>
        <v>0</v>
      </c>
      <c r="L142" s="23">
        <f t="array" ref="L142">K142*(1+INDEX(BPCiObIC!$B$2:$AG$43,MATCH($A142,BPCiObIC!$A$2:$A$43,0),MATCH(L$2,BPCiObIC!$B$1:$AG$1,0)))</f>
        <v>0</v>
      </c>
      <c r="M142" s="23">
        <f t="array" ref="M142">L142*(1+INDEX(BPCiObIC!$B$2:$AG$43,MATCH($A142,BPCiObIC!$A$2:$A$43,0),MATCH(M$2,BPCiObIC!$B$1:$AG$1,0)))</f>
        <v>0</v>
      </c>
      <c r="N142" s="23">
        <f t="array" ref="N142">M142*(1+INDEX(BPCiObIC!$B$2:$AG$43,MATCH($A142,BPCiObIC!$A$2:$A$43,0),MATCH(N$2,BPCiObIC!$B$1:$AG$1,0)))</f>
        <v>0</v>
      </c>
      <c r="O142" s="23">
        <f t="array" ref="O142">N142*(1+INDEX(BPCiObIC!$B$2:$AG$43,MATCH($A142,BPCiObIC!$A$2:$A$43,0),MATCH(O$2,BPCiObIC!$B$1:$AG$1,0)))</f>
        <v>0</v>
      </c>
      <c r="P142" s="23">
        <f t="array" ref="P142">O142*(1+INDEX(BPCiObIC!$B$2:$AG$43,MATCH($A142,BPCiObIC!$A$2:$A$43,0),MATCH(P$2,BPCiObIC!$B$1:$AG$1,0)))</f>
        <v>0</v>
      </c>
      <c r="Q142" s="23">
        <f t="array" ref="Q142">P142*(1+INDEX(BPCiObIC!$B$2:$AG$43,MATCH($A142,BPCiObIC!$A$2:$A$43,0),MATCH(Q$2,BPCiObIC!$B$1:$AG$1,0)))</f>
        <v>0</v>
      </c>
      <c r="R142" s="23">
        <f t="array" ref="R142">Q142*(1+INDEX(BPCiObIC!$B$2:$AG$43,MATCH($A142,BPCiObIC!$A$2:$A$43,0),MATCH(R$2,BPCiObIC!$B$1:$AG$1,0)))</f>
        <v>0</v>
      </c>
      <c r="S142" s="23">
        <f t="array" ref="S142">R142*(1+INDEX(BPCiObIC!$B$2:$AG$43,MATCH($A142,BPCiObIC!$A$2:$A$43,0),MATCH(S$2,BPCiObIC!$B$1:$AG$1,0)))</f>
        <v>0</v>
      </c>
      <c r="T142" s="23">
        <f t="array" ref="T142">S142*(1+INDEX(BPCiObIC!$B$2:$AG$43,MATCH($A142,BPCiObIC!$A$2:$A$43,0),MATCH(T$2,BPCiObIC!$B$1:$AG$1,0)))</f>
        <v>0</v>
      </c>
      <c r="U142" s="23">
        <f t="array" ref="U142">T142*(1+INDEX(BPCiObIC!$B$2:$AG$43,MATCH($A142,BPCiObIC!$A$2:$A$43,0),MATCH(U$2,BPCiObIC!$B$1:$AG$1,0)))</f>
        <v>0</v>
      </c>
      <c r="V142" s="23">
        <f t="array" ref="V142">U142*(1+INDEX(BPCiObIC!$B$2:$AG$43,MATCH($A142,BPCiObIC!$A$2:$A$43,0),MATCH(V$2,BPCiObIC!$B$1:$AG$1,0)))</f>
        <v>0</v>
      </c>
      <c r="W142" s="23">
        <f t="array" ref="W142">V142*(1+INDEX(BPCiObIC!$B$2:$AG$43,MATCH($A142,BPCiObIC!$A$2:$A$43,0),MATCH(W$2,BPCiObIC!$B$1:$AG$1,0)))</f>
        <v>0</v>
      </c>
      <c r="X142" s="23">
        <f t="array" ref="X142">W142*(1+INDEX(BPCiObIC!$B$2:$AG$43,MATCH($A142,BPCiObIC!$A$2:$A$43,0),MATCH(X$2,BPCiObIC!$B$1:$AG$1,0)))</f>
        <v>0</v>
      </c>
      <c r="Y142" s="23">
        <f t="array" ref="Y142">X142*(1+INDEX(BPCiObIC!$B$2:$AG$43,MATCH($A142,BPCiObIC!$A$2:$A$43,0),MATCH(Y$2,BPCiObIC!$B$1:$AG$1,0)))</f>
        <v>0</v>
      </c>
      <c r="Z142" s="23">
        <f t="array" ref="Z142">Y142*(1+INDEX(BPCiObIC!$B$2:$AG$43,MATCH($A142,BPCiObIC!$A$2:$A$43,0),MATCH(Z$2,BPCiObIC!$B$1:$AG$1,0)))</f>
        <v>0</v>
      </c>
      <c r="AA142" s="23">
        <f t="array" ref="AA142">Z142*(1+INDEX(BPCiObIC!$B$2:$AG$43,MATCH($A142,BPCiObIC!$A$2:$A$43,0),MATCH(AA$2,BPCiObIC!$B$1:$AG$1,0)))</f>
        <v>0</v>
      </c>
      <c r="AB142" s="23">
        <f t="array" ref="AB142">AA142*(1+INDEX(BPCiObIC!$B$2:$AG$43,MATCH($A142,BPCiObIC!$A$2:$A$43,0),MATCH(AB$2,BPCiObIC!$B$1:$AG$1,0)))</f>
        <v>0</v>
      </c>
      <c r="AC142" s="23">
        <f t="array" ref="AC142">AB142*(1+INDEX(BPCiObIC!$B$2:$AG$43,MATCH($A142,BPCiObIC!$A$2:$A$43,0),MATCH(AC$2,BPCiObIC!$B$1:$AG$1,0)))</f>
        <v>0</v>
      </c>
      <c r="AD142" s="23">
        <f t="array" ref="AD142">AC142*(1+INDEX(BPCiObIC!$B$2:$AG$43,MATCH($A142,BPCiObIC!$A$2:$A$43,0),MATCH(AD$2,BPCiObIC!$B$1:$AG$1,0)))</f>
        <v>0</v>
      </c>
      <c r="AE142" s="23">
        <f t="array" ref="AE142">AD142*(1+INDEX(BPCiObIC!$B$2:$AG$43,MATCH($A142,BPCiObIC!$A$2:$A$43,0),MATCH(AE$2,BPCiObIC!$B$1:$AG$1,0)))</f>
        <v>0</v>
      </c>
      <c r="AF142" s="23">
        <f t="array" ref="AF142">AE142*(1+INDEX(BPCiObIC!$B$2:$AG$43,MATCH($A142,BPCiObIC!$A$2:$A$43,0),MATCH(AF$2,BPCiObIC!$B$1:$AG$1,0)))</f>
        <v>0</v>
      </c>
      <c r="AG142" s="23">
        <f t="array" ref="AG142">AF142*(1+INDEX(BPCiObIC!$B$2:$AG$43,MATCH($A142,BPCiObIC!$A$2:$A$43,0),MATCH(AG$2,BPCiObIC!$B$1:$AG$1,0)))</f>
        <v>0</v>
      </c>
      <c r="AH142" s="23">
        <f t="array" ref="AH142">AG142*(1+INDEX(BPCiObIC!$B$2:$AG$43,MATCH($A142,BPCiObIC!$A$2:$A$43,0),MATCH(AH$2,BPCiObIC!$B$1:$AG$1,0)))</f>
        <v>0</v>
      </c>
    </row>
    <row r="143" ht="15.75" customHeight="1">
      <c r="A143" s="3" t="s">
        <v>115</v>
      </c>
      <c r="B143" s="3" t="s">
        <v>87</v>
      </c>
      <c r="C143" s="3" t="s">
        <v>116</v>
      </c>
      <c r="D143" s="36">
        <f>SUM(SUMIFS('BIFUBC Output_energy'!G:G,'BIFUBC Output_energy'!A:A,B143,'BIFUBC Output_energy'!B:B,C143),SUMIFS('BIFUBC Output_nonenergy'!E:E,'BIFUBC Output_nonenergy'!A:A,B143,'BIFUBC Output_nonenergy'!B:B,C143))</f>
        <v>0</v>
      </c>
      <c r="E143" s="23">
        <f t="array" ref="E143">D143*(1+INDEX(BPCiObIC!$B$2:$AG$43,MATCH($A143,BPCiObIC!$A$2:$A$43,0),MATCH(E$2,BPCiObIC!$B$1:$AG$1,0)))</f>
        <v>0</v>
      </c>
      <c r="F143" s="23">
        <f t="array" ref="F143">E143*(1+INDEX(BPCiObIC!$B$2:$AG$43,MATCH($A143,BPCiObIC!$A$2:$A$43,0),MATCH(F$2,BPCiObIC!$B$1:$AG$1,0)))</f>
        <v>0</v>
      </c>
      <c r="G143" s="23">
        <f t="array" ref="G143">F143*(1+INDEX(BPCiObIC!$B$2:$AG$43,MATCH($A143,BPCiObIC!$A$2:$A$43,0),MATCH(G$2,BPCiObIC!$B$1:$AG$1,0)))</f>
        <v>0</v>
      </c>
      <c r="H143" s="23">
        <f t="array" ref="H143">G143*(1+INDEX(BPCiObIC!$B$2:$AG$43,MATCH($A143,BPCiObIC!$A$2:$A$43,0),MATCH(H$2,BPCiObIC!$B$1:$AG$1,0)))</f>
        <v>0</v>
      </c>
      <c r="I143" s="23">
        <f t="array" ref="I143">H143*(1+INDEX(BPCiObIC!$B$2:$AG$43,MATCH($A143,BPCiObIC!$A$2:$A$43,0),MATCH(I$2,BPCiObIC!$B$1:$AG$1,0)))</f>
        <v>0</v>
      </c>
      <c r="J143" s="23">
        <f t="array" ref="J143">I143*(1+INDEX(BPCiObIC!$B$2:$AG$43,MATCH($A143,BPCiObIC!$A$2:$A$43,0),MATCH(J$2,BPCiObIC!$B$1:$AG$1,0)))</f>
        <v>0</v>
      </c>
      <c r="K143" s="23">
        <f t="array" ref="K143">J143*(1+INDEX(BPCiObIC!$B$2:$AG$43,MATCH($A143,BPCiObIC!$A$2:$A$43,0),MATCH(K$2,BPCiObIC!$B$1:$AG$1,0)))</f>
        <v>0</v>
      </c>
      <c r="L143" s="23">
        <f t="array" ref="L143">K143*(1+INDEX(BPCiObIC!$B$2:$AG$43,MATCH($A143,BPCiObIC!$A$2:$A$43,0),MATCH(L$2,BPCiObIC!$B$1:$AG$1,0)))</f>
        <v>0</v>
      </c>
      <c r="M143" s="23">
        <f t="array" ref="M143">L143*(1+INDEX(BPCiObIC!$B$2:$AG$43,MATCH($A143,BPCiObIC!$A$2:$A$43,0),MATCH(M$2,BPCiObIC!$B$1:$AG$1,0)))</f>
        <v>0</v>
      </c>
      <c r="N143" s="23">
        <f t="array" ref="N143">M143*(1+INDEX(BPCiObIC!$B$2:$AG$43,MATCH($A143,BPCiObIC!$A$2:$A$43,0),MATCH(N$2,BPCiObIC!$B$1:$AG$1,0)))</f>
        <v>0</v>
      </c>
      <c r="O143" s="23">
        <f t="array" ref="O143">N143*(1+INDEX(BPCiObIC!$B$2:$AG$43,MATCH($A143,BPCiObIC!$A$2:$A$43,0),MATCH(O$2,BPCiObIC!$B$1:$AG$1,0)))</f>
        <v>0</v>
      </c>
      <c r="P143" s="23">
        <f t="array" ref="P143">O143*(1+INDEX(BPCiObIC!$B$2:$AG$43,MATCH($A143,BPCiObIC!$A$2:$A$43,0),MATCH(P$2,BPCiObIC!$B$1:$AG$1,0)))</f>
        <v>0</v>
      </c>
      <c r="Q143" s="23">
        <f t="array" ref="Q143">P143*(1+INDEX(BPCiObIC!$B$2:$AG$43,MATCH($A143,BPCiObIC!$A$2:$A$43,0),MATCH(Q$2,BPCiObIC!$B$1:$AG$1,0)))</f>
        <v>0</v>
      </c>
      <c r="R143" s="23">
        <f t="array" ref="R143">Q143*(1+INDEX(BPCiObIC!$B$2:$AG$43,MATCH($A143,BPCiObIC!$A$2:$A$43,0),MATCH(R$2,BPCiObIC!$B$1:$AG$1,0)))</f>
        <v>0</v>
      </c>
      <c r="S143" s="23">
        <f t="array" ref="S143">R143*(1+INDEX(BPCiObIC!$B$2:$AG$43,MATCH($A143,BPCiObIC!$A$2:$A$43,0),MATCH(S$2,BPCiObIC!$B$1:$AG$1,0)))</f>
        <v>0</v>
      </c>
      <c r="T143" s="23">
        <f t="array" ref="T143">S143*(1+INDEX(BPCiObIC!$B$2:$AG$43,MATCH($A143,BPCiObIC!$A$2:$A$43,0),MATCH(T$2,BPCiObIC!$B$1:$AG$1,0)))</f>
        <v>0</v>
      </c>
      <c r="U143" s="23">
        <f t="array" ref="U143">T143*(1+INDEX(BPCiObIC!$B$2:$AG$43,MATCH($A143,BPCiObIC!$A$2:$A$43,0),MATCH(U$2,BPCiObIC!$B$1:$AG$1,0)))</f>
        <v>0</v>
      </c>
      <c r="V143" s="23">
        <f t="array" ref="V143">U143*(1+INDEX(BPCiObIC!$B$2:$AG$43,MATCH($A143,BPCiObIC!$A$2:$A$43,0),MATCH(V$2,BPCiObIC!$B$1:$AG$1,0)))</f>
        <v>0</v>
      </c>
      <c r="W143" s="23">
        <f t="array" ref="W143">V143*(1+INDEX(BPCiObIC!$B$2:$AG$43,MATCH($A143,BPCiObIC!$A$2:$A$43,0),MATCH(W$2,BPCiObIC!$B$1:$AG$1,0)))</f>
        <v>0</v>
      </c>
      <c r="X143" s="23">
        <f t="array" ref="X143">W143*(1+INDEX(BPCiObIC!$B$2:$AG$43,MATCH($A143,BPCiObIC!$A$2:$A$43,0),MATCH(X$2,BPCiObIC!$B$1:$AG$1,0)))</f>
        <v>0</v>
      </c>
      <c r="Y143" s="23">
        <f t="array" ref="Y143">X143*(1+INDEX(BPCiObIC!$B$2:$AG$43,MATCH($A143,BPCiObIC!$A$2:$A$43,0),MATCH(Y$2,BPCiObIC!$B$1:$AG$1,0)))</f>
        <v>0</v>
      </c>
      <c r="Z143" s="23">
        <f t="array" ref="Z143">Y143*(1+INDEX(BPCiObIC!$B$2:$AG$43,MATCH($A143,BPCiObIC!$A$2:$A$43,0),MATCH(Z$2,BPCiObIC!$B$1:$AG$1,0)))</f>
        <v>0</v>
      </c>
      <c r="AA143" s="23">
        <f t="array" ref="AA143">Z143*(1+INDEX(BPCiObIC!$B$2:$AG$43,MATCH($A143,BPCiObIC!$A$2:$A$43,0),MATCH(AA$2,BPCiObIC!$B$1:$AG$1,0)))</f>
        <v>0</v>
      </c>
      <c r="AB143" s="23">
        <f t="array" ref="AB143">AA143*(1+INDEX(BPCiObIC!$B$2:$AG$43,MATCH($A143,BPCiObIC!$A$2:$A$43,0),MATCH(AB$2,BPCiObIC!$B$1:$AG$1,0)))</f>
        <v>0</v>
      </c>
      <c r="AC143" s="23">
        <f t="array" ref="AC143">AB143*(1+INDEX(BPCiObIC!$B$2:$AG$43,MATCH($A143,BPCiObIC!$A$2:$A$43,0),MATCH(AC$2,BPCiObIC!$B$1:$AG$1,0)))</f>
        <v>0</v>
      </c>
      <c r="AD143" s="23">
        <f t="array" ref="AD143">AC143*(1+INDEX(BPCiObIC!$B$2:$AG$43,MATCH($A143,BPCiObIC!$A$2:$A$43,0),MATCH(AD$2,BPCiObIC!$B$1:$AG$1,0)))</f>
        <v>0</v>
      </c>
      <c r="AE143" s="23">
        <f t="array" ref="AE143">AD143*(1+INDEX(BPCiObIC!$B$2:$AG$43,MATCH($A143,BPCiObIC!$A$2:$A$43,0),MATCH(AE$2,BPCiObIC!$B$1:$AG$1,0)))</f>
        <v>0</v>
      </c>
      <c r="AF143" s="23">
        <f t="array" ref="AF143">AE143*(1+INDEX(BPCiObIC!$B$2:$AG$43,MATCH($A143,BPCiObIC!$A$2:$A$43,0),MATCH(AF$2,BPCiObIC!$B$1:$AG$1,0)))</f>
        <v>0</v>
      </c>
      <c r="AG143" s="23">
        <f t="array" ref="AG143">AF143*(1+INDEX(BPCiObIC!$B$2:$AG$43,MATCH($A143,BPCiObIC!$A$2:$A$43,0),MATCH(AG$2,BPCiObIC!$B$1:$AG$1,0)))</f>
        <v>0</v>
      </c>
      <c r="AH143" s="23">
        <f t="array" ref="AH143">AG143*(1+INDEX(BPCiObIC!$B$2:$AG$43,MATCH($A143,BPCiObIC!$A$2:$A$43,0),MATCH(AH$2,BPCiObIC!$B$1:$AG$1,0)))</f>
        <v>0</v>
      </c>
    </row>
    <row r="144" ht="15.75" customHeight="1">
      <c r="A144" s="3" t="s">
        <v>117</v>
      </c>
      <c r="B144" s="3" t="s">
        <v>87</v>
      </c>
      <c r="C144" s="3" t="s">
        <v>118</v>
      </c>
      <c r="D144" s="36">
        <f>SUM(SUMIFS('BIFUBC Output_energy'!G:G,'BIFUBC Output_energy'!A:A,B144,'BIFUBC Output_energy'!B:B,C144),SUMIFS('BIFUBC Output_nonenergy'!E:E,'BIFUBC Output_nonenergy'!A:A,B144,'BIFUBC Output_nonenergy'!B:B,C144))</f>
        <v>0</v>
      </c>
      <c r="E144" s="23">
        <f t="array" ref="E144">D144*(1+INDEX(BPCiObIC!$B$2:$AG$43,MATCH($A144,BPCiObIC!$A$2:$A$43,0),MATCH(E$2,BPCiObIC!$B$1:$AG$1,0)))</f>
        <v>0</v>
      </c>
      <c r="F144" s="23">
        <f t="array" ref="F144">E144*(1+INDEX(BPCiObIC!$B$2:$AG$43,MATCH($A144,BPCiObIC!$A$2:$A$43,0),MATCH(F$2,BPCiObIC!$B$1:$AG$1,0)))</f>
        <v>0</v>
      </c>
      <c r="G144" s="23">
        <f t="array" ref="G144">F144*(1+INDEX(BPCiObIC!$B$2:$AG$43,MATCH($A144,BPCiObIC!$A$2:$A$43,0),MATCH(G$2,BPCiObIC!$B$1:$AG$1,0)))</f>
        <v>0</v>
      </c>
      <c r="H144" s="23">
        <f t="array" ref="H144">G144*(1+INDEX(BPCiObIC!$B$2:$AG$43,MATCH($A144,BPCiObIC!$A$2:$A$43,0),MATCH(H$2,BPCiObIC!$B$1:$AG$1,0)))</f>
        <v>0</v>
      </c>
      <c r="I144" s="23">
        <f t="array" ref="I144">H144*(1+INDEX(BPCiObIC!$B$2:$AG$43,MATCH($A144,BPCiObIC!$A$2:$A$43,0),MATCH(I$2,BPCiObIC!$B$1:$AG$1,0)))</f>
        <v>0</v>
      </c>
      <c r="J144" s="23">
        <f t="array" ref="J144">I144*(1+INDEX(BPCiObIC!$B$2:$AG$43,MATCH($A144,BPCiObIC!$A$2:$A$43,0),MATCH(J$2,BPCiObIC!$B$1:$AG$1,0)))</f>
        <v>0</v>
      </c>
      <c r="K144" s="23">
        <f t="array" ref="K144">J144*(1+INDEX(BPCiObIC!$B$2:$AG$43,MATCH($A144,BPCiObIC!$A$2:$A$43,0),MATCH(K$2,BPCiObIC!$B$1:$AG$1,0)))</f>
        <v>0</v>
      </c>
      <c r="L144" s="23">
        <f t="array" ref="L144">K144*(1+INDEX(BPCiObIC!$B$2:$AG$43,MATCH($A144,BPCiObIC!$A$2:$A$43,0),MATCH(L$2,BPCiObIC!$B$1:$AG$1,0)))</f>
        <v>0</v>
      </c>
      <c r="M144" s="23">
        <f t="array" ref="M144">L144*(1+INDEX(BPCiObIC!$B$2:$AG$43,MATCH($A144,BPCiObIC!$A$2:$A$43,0),MATCH(M$2,BPCiObIC!$B$1:$AG$1,0)))</f>
        <v>0</v>
      </c>
      <c r="N144" s="23">
        <f t="array" ref="N144">M144*(1+INDEX(BPCiObIC!$B$2:$AG$43,MATCH($A144,BPCiObIC!$A$2:$A$43,0),MATCH(N$2,BPCiObIC!$B$1:$AG$1,0)))</f>
        <v>0</v>
      </c>
      <c r="O144" s="23">
        <f t="array" ref="O144">N144*(1+INDEX(BPCiObIC!$B$2:$AG$43,MATCH($A144,BPCiObIC!$A$2:$A$43,0),MATCH(O$2,BPCiObIC!$B$1:$AG$1,0)))</f>
        <v>0</v>
      </c>
      <c r="P144" s="23">
        <f t="array" ref="P144">O144*(1+INDEX(BPCiObIC!$B$2:$AG$43,MATCH($A144,BPCiObIC!$A$2:$A$43,0),MATCH(P$2,BPCiObIC!$B$1:$AG$1,0)))</f>
        <v>0</v>
      </c>
      <c r="Q144" s="23">
        <f t="array" ref="Q144">P144*(1+INDEX(BPCiObIC!$B$2:$AG$43,MATCH($A144,BPCiObIC!$A$2:$A$43,0),MATCH(Q$2,BPCiObIC!$B$1:$AG$1,0)))</f>
        <v>0</v>
      </c>
      <c r="R144" s="23">
        <f t="array" ref="R144">Q144*(1+INDEX(BPCiObIC!$B$2:$AG$43,MATCH($A144,BPCiObIC!$A$2:$A$43,0),MATCH(R$2,BPCiObIC!$B$1:$AG$1,0)))</f>
        <v>0</v>
      </c>
      <c r="S144" s="23">
        <f t="array" ref="S144">R144*(1+INDEX(BPCiObIC!$B$2:$AG$43,MATCH($A144,BPCiObIC!$A$2:$A$43,0),MATCH(S$2,BPCiObIC!$B$1:$AG$1,0)))</f>
        <v>0</v>
      </c>
      <c r="T144" s="23">
        <f t="array" ref="T144">S144*(1+INDEX(BPCiObIC!$B$2:$AG$43,MATCH($A144,BPCiObIC!$A$2:$A$43,0),MATCH(T$2,BPCiObIC!$B$1:$AG$1,0)))</f>
        <v>0</v>
      </c>
      <c r="U144" s="23">
        <f t="array" ref="U144">T144*(1+INDEX(BPCiObIC!$B$2:$AG$43,MATCH($A144,BPCiObIC!$A$2:$A$43,0),MATCH(U$2,BPCiObIC!$B$1:$AG$1,0)))</f>
        <v>0</v>
      </c>
      <c r="V144" s="23">
        <f t="array" ref="V144">U144*(1+INDEX(BPCiObIC!$B$2:$AG$43,MATCH($A144,BPCiObIC!$A$2:$A$43,0),MATCH(V$2,BPCiObIC!$B$1:$AG$1,0)))</f>
        <v>0</v>
      </c>
      <c r="W144" s="23">
        <f t="array" ref="W144">V144*(1+INDEX(BPCiObIC!$B$2:$AG$43,MATCH($A144,BPCiObIC!$A$2:$A$43,0),MATCH(W$2,BPCiObIC!$B$1:$AG$1,0)))</f>
        <v>0</v>
      </c>
      <c r="X144" s="23">
        <f t="array" ref="X144">W144*(1+INDEX(BPCiObIC!$B$2:$AG$43,MATCH($A144,BPCiObIC!$A$2:$A$43,0),MATCH(X$2,BPCiObIC!$B$1:$AG$1,0)))</f>
        <v>0</v>
      </c>
      <c r="Y144" s="23">
        <f t="array" ref="Y144">X144*(1+INDEX(BPCiObIC!$B$2:$AG$43,MATCH($A144,BPCiObIC!$A$2:$A$43,0),MATCH(Y$2,BPCiObIC!$B$1:$AG$1,0)))</f>
        <v>0</v>
      </c>
      <c r="Z144" s="23">
        <f t="array" ref="Z144">Y144*(1+INDEX(BPCiObIC!$B$2:$AG$43,MATCH($A144,BPCiObIC!$A$2:$A$43,0),MATCH(Z$2,BPCiObIC!$B$1:$AG$1,0)))</f>
        <v>0</v>
      </c>
      <c r="AA144" s="23">
        <f t="array" ref="AA144">Z144*(1+INDEX(BPCiObIC!$B$2:$AG$43,MATCH($A144,BPCiObIC!$A$2:$A$43,0),MATCH(AA$2,BPCiObIC!$B$1:$AG$1,0)))</f>
        <v>0</v>
      </c>
      <c r="AB144" s="23">
        <f t="array" ref="AB144">AA144*(1+INDEX(BPCiObIC!$B$2:$AG$43,MATCH($A144,BPCiObIC!$A$2:$A$43,0),MATCH(AB$2,BPCiObIC!$B$1:$AG$1,0)))</f>
        <v>0</v>
      </c>
      <c r="AC144" s="23">
        <f t="array" ref="AC144">AB144*(1+INDEX(BPCiObIC!$B$2:$AG$43,MATCH($A144,BPCiObIC!$A$2:$A$43,0),MATCH(AC$2,BPCiObIC!$B$1:$AG$1,0)))</f>
        <v>0</v>
      </c>
      <c r="AD144" s="23">
        <f t="array" ref="AD144">AC144*(1+INDEX(BPCiObIC!$B$2:$AG$43,MATCH($A144,BPCiObIC!$A$2:$A$43,0),MATCH(AD$2,BPCiObIC!$B$1:$AG$1,0)))</f>
        <v>0</v>
      </c>
      <c r="AE144" s="23">
        <f t="array" ref="AE144">AD144*(1+INDEX(BPCiObIC!$B$2:$AG$43,MATCH($A144,BPCiObIC!$A$2:$A$43,0),MATCH(AE$2,BPCiObIC!$B$1:$AG$1,0)))</f>
        <v>0</v>
      </c>
      <c r="AF144" s="23">
        <f t="array" ref="AF144">AE144*(1+INDEX(BPCiObIC!$B$2:$AG$43,MATCH($A144,BPCiObIC!$A$2:$A$43,0),MATCH(AF$2,BPCiObIC!$B$1:$AG$1,0)))</f>
        <v>0</v>
      </c>
      <c r="AG144" s="23">
        <f t="array" ref="AG144">AF144*(1+INDEX(BPCiObIC!$B$2:$AG$43,MATCH($A144,BPCiObIC!$A$2:$A$43,0),MATCH(AG$2,BPCiObIC!$B$1:$AG$1,0)))</f>
        <v>0</v>
      </c>
      <c r="AH144" s="23">
        <f t="array" ref="AH144">AG144*(1+INDEX(BPCiObIC!$B$2:$AG$43,MATCH($A144,BPCiObIC!$A$2:$A$43,0),MATCH(AH$2,BPCiObIC!$B$1:$AG$1,0)))</f>
        <v>0</v>
      </c>
    </row>
    <row r="145" ht="15.75" customHeight="1">
      <c r="A145" s="3" t="s">
        <v>119</v>
      </c>
      <c r="B145" s="3" t="s">
        <v>87</v>
      </c>
      <c r="C145" s="3" t="s">
        <v>120</v>
      </c>
      <c r="D145" s="36">
        <f>SUM(SUMIFS('BIFUBC Output_energy'!G:G,'BIFUBC Output_energy'!A:A,B145,'BIFUBC Output_energy'!B:B,C145),SUMIFS('BIFUBC Output_nonenergy'!E:E,'BIFUBC Output_nonenergy'!A:A,B145,'BIFUBC Output_nonenergy'!B:B,C145))</f>
        <v>0</v>
      </c>
      <c r="E145" s="23">
        <f t="array" ref="E145">D145*(1+INDEX(BPCiObIC!$B$2:$AG$43,MATCH($A145,BPCiObIC!$A$2:$A$43,0),MATCH(E$2,BPCiObIC!$B$1:$AG$1,0)))</f>
        <v>0</v>
      </c>
      <c r="F145" s="23">
        <f t="array" ref="F145">E145*(1+INDEX(BPCiObIC!$B$2:$AG$43,MATCH($A145,BPCiObIC!$A$2:$A$43,0),MATCH(F$2,BPCiObIC!$B$1:$AG$1,0)))</f>
        <v>0</v>
      </c>
      <c r="G145" s="23">
        <f t="array" ref="G145">F145*(1+INDEX(BPCiObIC!$B$2:$AG$43,MATCH($A145,BPCiObIC!$A$2:$A$43,0),MATCH(G$2,BPCiObIC!$B$1:$AG$1,0)))</f>
        <v>0</v>
      </c>
      <c r="H145" s="23">
        <f t="array" ref="H145">G145*(1+INDEX(BPCiObIC!$B$2:$AG$43,MATCH($A145,BPCiObIC!$A$2:$A$43,0),MATCH(H$2,BPCiObIC!$B$1:$AG$1,0)))</f>
        <v>0</v>
      </c>
      <c r="I145" s="23">
        <f t="array" ref="I145">H145*(1+INDEX(BPCiObIC!$B$2:$AG$43,MATCH($A145,BPCiObIC!$A$2:$A$43,0),MATCH(I$2,BPCiObIC!$B$1:$AG$1,0)))</f>
        <v>0</v>
      </c>
      <c r="J145" s="23">
        <f t="array" ref="J145">I145*(1+INDEX(BPCiObIC!$B$2:$AG$43,MATCH($A145,BPCiObIC!$A$2:$A$43,0),MATCH(J$2,BPCiObIC!$B$1:$AG$1,0)))</f>
        <v>0</v>
      </c>
      <c r="K145" s="23">
        <f t="array" ref="K145">J145*(1+INDEX(BPCiObIC!$B$2:$AG$43,MATCH($A145,BPCiObIC!$A$2:$A$43,0),MATCH(K$2,BPCiObIC!$B$1:$AG$1,0)))</f>
        <v>0</v>
      </c>
      <c r="L145" s="23">
        <f t="array" ref="L145">K145*(1+INDEX(BPCiObIC!$B$2:$AG$43,MATCH($A145,BPCiObIC!$A$2:$A$43,0),MATCH(L$2,BPCiObIC!$B$1:$AG$1,0)))</f>
        <v>0</v>
      </c>
      <c r="M145" s="23">
        <f t="array" ref="M145">L145*(1+INDEX(BPCiObIC!$B$2:$AG$43,MATCH($A145,BPCiObIC!$A$2:$A$43,0),MATCH(M$2,BPCiObIC!$B$1:$AG$1,0)))</f>
        <v>0</v>
      </c>
      <c r="N145" s="23">
        <f t="array" ref="N145">M145*(1+INDEX(BPCiObIC!$B$2:$AG$43,MATCH($A145,BPCiObIC!$A$2:$A$43,0),MATCH(N$2,BPCiObIC!$B$1:$AG$1,0)))</f>
        <v>0</v>
      </c>
      <c r="O145" s="23">
        <f t="array" ref="O145">N145*(1+INDEX(BPCiObIC!$B$2:$AG$43,MATCH($A145,BPCiObIC!$A$2:$A$43,0),MATCH(O$2,BPCiObIC!$B$1:$AG$1,0)))</f>
        <v>0</v>
      </c>
      <c r="P145" s="23">
        <f t="array" ref="P145">O145*(1+INDEX(BPCiObIC!$B$2:$AG$43,MATCH($A145,BPCiObIC!$A$2:$A$43,0),MATCH(P$2,BPCiObIC!$B$1:$AG$1,0)))</f>
        <v>0</v>
      </c>
      <c r="Q145" s="23">
        <f t="array" ref="Q145">P145*(1+INDEX(BPCiObIC!$B$2:$AG$43,MATCH($A145,BPCiObIC!$A$2:$A$43,0),MATCH(Q$2,BPCiObIC!$B$1:$AG$1,0)))</f>
        <v>0</v>
      </c>
      <c r="R145" s="23">
        <f t="array" ref="R145">Q145*(1+INDEX(BPCiObIC!$B$2:$AG$43,MATCH($A145,BPCiObIC!$A$2:$A$43,0),MATCH(R$2,BPCiObIC!$B$1:$AG$1,0)))</f>
        <v>0</v>
      </c>
      <c r="S145" s="23">
        <f t="array" ref="S145">R145*(1+INDEX(BPCiObIC!$B$2:$AG$43,MATCH($A145,BPCiObIC!$A$2:$A$43,0),MATCH(S$2,BPCiObIC!$B$1:$AG$1,0)))</f>
        <v>0</v>
      </c>
      <c r="T145" s="23">
        <f t="array" ref="T145">S145*(1+INDEX(BPCiObIC!$B$2:$AG$43,MATCH($A145,BPCiObIC!$A$2:$A$43,0),MATCH(T$2,BPCiObIC!$B$1:$AG$1,0)))</f>
        <v>0</v>
      </c>
      <c r="U145" s="23">
        <f t="array" ref="U145">T145*(1+INDEX(BPCiObIC!$B$2:$AG$43,MATCH($A145,BPCiObIC!$A$2:$A$43,0),MATCH(U$2,BPCiObIC!$B$1:$AG$1,0)))</f>
        <v>0</v>
      </c>
      <c r="V145" s="23">
        <f t="array" ref="V145">U145*(1+INDEX(BPCiObIC!$B$2:$AG$43,MATCH($A145,BPCiObIC!$A$2:$A$43,0),MATCH(V$2,BPCiObIC!$B$1:$AG$1,0)))</f>
        <v>0</v>
      </c>
      <c r="W145" s="23">
        <f t="array" ref="W145">V145*(1+INDEX(BPCiObIC!$B$2:$AG$43,MATCH($A145,BPCiObIC!$A$2:$A$43,0),MATCH(W$2,BPCiObIC!$B$1:$AG$1,0)))</f>
        <v>0</v>
      </c>
      <c r="X145" s="23">
        <f t="array" ref="X145">W145*(1+INDEX(BPCiObIC!$B$2:$AG$43,MATCH($A145,BPCiObIC!$A$2:$A$43,0),MATCH(X$2,BPCiObIC!$B$1:$AG$1,0)))</f>
        <v>0</v>
      </c>
      <c r="Y145" s="23">
        <f t="array" ref="Y145">X145*(1+INDEX(BPCiObIC!$B$2:$AG$43,MATCH($A145,BPCiObIC!$A$2:$A$43,0),MATCH(Y$2,BPCiObIC!$B$1:$AG$1,0)))</f>
        <v>0</v>
      </c>
      <c r="Z145" s="23">
        <f t="array" ref="Z145">Y145*(1+INDEX(BPCiObIC!$B$2:$AG$43,MATCH($A145,BPCiObIC!$A$2:$A$43,0),MATCH(Z$2,BPCiObIC!$B$1:$AG$1,0)))</f>
        <v>0</v>
      </c>
      <c r="AA145" s="23">
        <f t="array" ref="AA145">Z145*(1+INDEX(BPCiObIC!$B$2:$AG$43,MATCH($A145,BPCiObIC!$A$2:$A$43,0),MATCH(AA$2,BPCiObIC!$B$1:$AG$1,0)))</f>
        <v>0</v>
      </c>
      <c r="AB145" s="23">
        <f t="array" ref="AB145">AA145*(1+INDEX(BPCiObIC!$B$2:$AG$43,MATCH($A145,BPCiObIC!$A$2:$A$43,0),MATCH(AB$2,BPCiObIC!$B$1:$AG$1,0)))</f>
        <v>0</v>
      </c>
      <c r="AC145" s="23">
        <f t="array" ref="AC145">AB145*(1+INDEX(BPCiObIC!$B$2:$AG$43,MATCH($A145,BPCiObIC!$A$2:$A$43,0),MATCH(AC$2,BPCiObIC!$B$1:$AG$1,0)))</f>
        <v>0</v>
      </c>
      <c r="AD145" s="23">
        <f t="array" ref="AD145">AC145*(1+INDEX(BPCiObIC!$B$2:$AG$43,MATCH($A145,BPCiObIC!$A$2:$A$43,0),MATCH(AD$2,BPCiObIC!$B$1:$AG$1,0)))</f>
        <v>0</v>
      </c>
      <c r="AE145" s="23">
        <f t="array" ref="AE145">AD145*(1+INDEX(BPCiObIC!$B$2:$AG$43,MATCH($A145,BPCiObIC!$A$2:$A$43,0),MATCH(AE$2,BPCiObIC!$B$1:$AG$1,0)))</f>
        <v>0</v>
      </c>
      <c r="AF145" s="23">
        <f t="array" ref="AF145">AE145*(1+INDEX(BPCiObIC!$B$2:$AG$43,MATCH($A145,BPCiObIC!$A$2:$A$43,0),MATCH(AF$2,BPCiObIC!$B$1:$AG$1,0)))</f>
        <v>0</v>
      </c>
      <c r="AG145" s="23">
        <f t="array" ref="AG145">AF145*(1+INDEX(BPCiObIC!$B$2:$AG$43,MATCH($A145,BPCiObIC!$A$2:$A$43,0),MATCH(AG$2,BPCiObIC!$B$1:$AG$1,0)))</f>
        <v>0</v>
      </c>
      <c r="AH145" s="23">
        <f t="array" ref="AH145">AG145*(1+INDEX(BPCiObIC!$B$2:$AG$43,MATCH($A145,BPCiObIC!$A$2:$A$43,0),MATCH(AH$2,BPCiObIC!$B$1:$AG$1,0)))</f>
        <v>0</v>
      </c>
    </row>
    <row r="146" ht="15.75" customHeight="1">
      <c r="A146" s="3" t="s">
        <v>121</v>
      </c>
      <c r="B146" s="3" t="s">
        <v>87</v>
      </c>
      <c r="C146" s="3" t="s">
        <v>122</v>
      </c>
      <c r="D146" s="36">
        <f>SUM(SUMIFS('BIFUBC Output_energy'!G:G,'BIFUBC Output_energy'!A:A,B146,'BIFUBC Output_energy'!B:B,C146),SUMIFS('BIFUBC Output_nonenergy'!E:E,'BIFUBC Output_nonenergy'!A:A,B146,'BIFUBC Output_nonenergy'!B:B,C146))</f>
        <v>0</v>
      </c>
      <c r="E146" s="23">
        <f t="array" ref="E146">D146*(1+INDEX(BPCiObIC!$B$2:$AG$43,MATCH($A146,BPCiObIC!$A$2:$A$43,0),MATCH(E$2,BPCiObIC!$B$1:$AG$1,0)))</f>
        <v>0</v>
      </c>
      <c r="F146" s="23">
        <f t="array" ref="F146">E146*(1+INDEX(BPCiObIC!$B$2:$AG$43,MATCH($A146,BPCiObIC!$A$2:$A$43,0),MATCH(F$2,BPCiObIC!$B$1:$AG$1,0)))</f>
        <v>0</v>
      </c>
      <c r="G146" s="23">
        <f t="array" ref="G146">F146*(1+INDEX(BPCiObIC!$B$2:$AG$43,MATCH($A146,BPCiObIC!$A$2:$A$43,0),MATCH(G$2,BPCiObIC!$B$1:$AG$1,0)))</f>
        <v>0</v>
      </c>
      <c r="H146" s="23">
        <f t="array" ref="H146">G146*(1+INDEX(BPCiObIC!$B$2:$AG$43,MATCH($A146,BPCiObIC!$A$2:$A$43,0),MATCH(H$2,BPCiObIC!$B$1:$AG$1,0)))</f>
        <v>0</v>
      </c>
      <c r="I146" s="23">
        <f t="array" ref="I146">H146*(1+INDEX(BPCiObIC!$B$2:$AG$43,MATCH($A146,BPCiObIC!$A$2:$A$43,0),MATCH(I$2,BPCiObIC!$B$1:$AG$1,0)))</f>
        <v>0</v>
      </c>
      <c r="J146" s="23">
        <f t="array" ref="J146">I146*(1+INDEX(BPCiObIC!$B$2:$AG$43,MATCH($A146,BPCiObIC!$A$2:$A$43,0),MATCH(J$2,BPCiObIC!$B$1:$AG$1,0)))</f>
        <v>0</v>
      </c>
      <c r="K146" s="23">
        <f t="array" ref="K146">J146*(1+INDEX(BPCiObIC!$B$2:$AG$43,MATCH($A146,BPCiObIC!$A$2:$A$43,0),MATCH(K$2,BPCiObIC!$B$1:$AG$1,0)))</f>
        <v>0</v>
      </c>
      <c r="L146" s="23">
        <f t="array" ref="L146">K146*(1+INDEX(BPCiObIC!$B$2:$AG$43,MATCH($A146,BPCiObIC!$A$2:$A$43,0),MATCH(L$2,BPCiObIC!$B$1:$AG$1,0)))</f>
        <v>0</v>
      </c>
      <c r="M146" s="23">
        <f t="array" ref="M146">L146*(1+INDEX(BPCiObIC!$B$2:$AG$43,MATCH($A146,BPCiObIC!$A$2:$A$43,0),MATCH(M$2,BPCiObIC!$B$1:$AG$1,0)))</f>
        <v>0</v>
      </c>
      <c r="N146" s="23">
        <f t="array" ref="N146">M146*(1+INDEX(BPCiObIC!$B$2:$AG$43,MATCH($A146,BPCiObIC!$A$2:$A$43,0),MATCH(N$2,BPCiObIC!$B$1:$AG$1,0)))</f>
        <v>0</v>
      </c>
      <c r="O146" s="23">
        <f t="array" ref="O146">N146*(1+INDEX(BPCiObIC!$B$2:$AG$43,MATCH($A146,BPCiObIC!$A$2:$A$43,0),MATCH(O$2,BPCiObIC!$B$1:$AG$1,0)))</f>
        <v>0</v>
      </c>
      <c r="P146" s="23">
        <f t="array" ref="P146">O146*(1+INDEX(BPCiObIC!$B$2:$AG$43,MATCH($A146,BPCiObIC!$A$2:$A$43,0),MATCH(P$2,BPCiObIC!$B$1:$AG$1,0)))</f>
        <v>0</v>
      </c>
      <c r="Q146" s="23">
        <f t="array" ref="Q146">P146*(1+INDEX(BPCiObIC!$B$2:$AG$43,MATCH($A146,BPCiObIC!$A$2:$A$43,0),MATCH(Q$2,BPCiObIC!$B$1:$AG$1,0)))</f>
        <v>0</v>
      </c>
      <c r="R146" s="23">
        <f t="array" ref="R146">Q146*(1+INDEX(BPCiObIC!$B$2:$AG$43,MATCH($A146,BPCiObIC!$A$2:$A$43,0),MATCH(R$2,BPCiObIC!$B$1:$AG$1,0)))</f>
        <v>0</v>
      </c>
      <c r="S146" s="23">
        <f t="array" ref="S146">R146*(1+INDEX(BPCiObIC!$B$2:$AG$43,MATCH($A146,BPCiObIC!$A$2:$A$43,0),MATCH(S$2,BPCiObIC!$B$1:$AG$1,0)))</f>
        <v>0</v>
      </c>
      <c r="T146" s="23">
        <f t="array" ref="T146">S146*(1+INDEX(BPCiObIC!$B$2:$AG$43,MATCH($A146,BPCiObIC!$A$2:$A$43,0),MATCH(T$2,BPCiObIC!$B$1:$AG$1,0)))</f>
        <v>0</v>
      </c>
      <c r="U146" s="23">
        <f t="array" ref="U146">T146*(1+INDEX(BPCiObIC!$B$2:$AG$43,MATCH($A146,BPCiObIC!$A$2:$A$43,0),MATCH(U$2,BPCiObIC!$B$1:$AG$1,0)))</f>
        <v>0</v>
      </c>
      <c r="V146" s="23">
        <f t="array" ref="V146">U146*(1+INDEX(BPCiObIC!$B$2:$AG$43,MATCH($A146,BPCiObIC!$A$2:$A$43,0),MATCH(V$2,BPCiObIC!$B$1:$AG$1,0)))</f>
        <v>0</v>
      </c>
      <c r="W146" s="23">
        <f t="array" ref="W146">V146*(1+INDEX(BPCiObIC!$B$2:$AG$43,MATCH($A146,BPCiObIC!$A$2:$A$43,0),MATCH(W$2,BPCiObIC!$B$1:$AG$1,0)))</f>
        <v>0</v>
      </c>
      <c r="X146" s="23">
        <f t="array" ref="X146">W146*(1+INDEX(BPCiObIC!$B$2:$AG$43,MATCH($A146,BPCiObIC!$A$2:$A$43,0),MATCH(X$2,BPCiObIC!$B$1:$AG$1,0)))</f>
        <v>0</v>
      </c>
      <c r="Y146" s="23">
        <f t="array" ref="Y146">X146*(1+INDEX(BPCiObIC!$B$2:$AG$43,MATCH($A146,BPCiObIC!$A$2:$A$43,0),MATCH(Y$2,BPCiObIC!$B$1:$AG$1,0)))</f>
        <v>0</v>
      </c>
      <c r="Z146" s="23">
        <f t="array" ref="Z146">Y146*(1+INDEX(BPCiObIC!$B$2:$AG$43,MATCH($A146,BPCiObIC!$A$2:$A$43,0),MATCH(Z$2,BPCiObIC!$B$1:$AG$1,0)))</f>
        <v>0</v>
      </c>
      <c r="AA146" s="23">
        <f t="array" ref="AA146">Z146*(1+INDEX(BPCiObIC!$B$2:$AG$43,MATCH($A146,BPCiObIC!$A$2:$A$43,0),MATCH(AA$2,BPCiObIC!$B$1:$AG$1,0)))</f>
        <v>0</v>
      </c>
      <c r="AB146" s="23">
        <f t="array" ref="AB146">AA146*(1+INDEX(BPCiObIC!$B$2:$AG$43,MATCH($A146,BPCiObIC!$A$2:$A$43,0),MATCH(AB$2,BPCiObIC!$B$1:$AG$1,0)))</f>
        <v>0</v>
      </c>
      <c r="AC146" s="23">
        <f t="array" ref="AC146">AB146*(1+INDEX(BPCiObIC!$B$2:$AG$43,MATCH($A146,BPCiObIC!$A$2:$A$43,0),MATCH(AC$2,BPCiObIC!$B$1:$AG$1,0)))</f>
        <v>0</v>
      </c>
      <c r="AD146" s="23">
        <f t="array" ref="AD146">AC146*(1+INDEX(BPCiObIC!$B$2:$AG$43,MATCH($A146,BPCiObIC!$A$2:$A$43,0),MATCH(AD$2,BPCiObIC!$B$1:$AG$1,0)))</f>
        <v>0</v>
      </c>
      <c r="AE146" s="23">
        <f t="array" ref="AE146">AD146*(1+INDEX(BPCiObIC!$B$2:$AG$43,MATCH($A146,BPCiObIC!$A$2:$A$43,0),MATCH(AE$2,BPCiObIC!$B$1:$AG$1,0)))</f>
        <v>0</v>
      </c>
      <c r="AF146" s="23">
        <f t="array" ref="AF146">AE146*(1+INDEX(BPCiObIC!$B$2:$AG$43,MATCH($A146,BPCiObIC!$A$2:$A$43,0),MATCH(AF$2,BPCiObIC!$B$1:$AG$1,0)))</f>
        <v>0</v>
      </c>
      <c r="AG146" s="23">
        <f t="array" ref="AG146">AF146*(1+INDEX(BPCiObIC!$B$2:$AG$43,MATCH($A146,BPCiObIC!$A$2:$A$43,0),MATCH(AG$2,BPCiObIC!$B$1:$AG$1,0)))</f>
        <v>0</v>
      </c>
      <c r="AH146" s="23">
        <f t="array" ref="AH146">AG146*(1+INDEX(BPCiObIC!$B$2:$AG$43,MATCH($A146,BPCiObIC!$A$2:$A$43,0),MATCH(AH$2,BPCiObIC!$B$1:$AG$1,0)))</f>
        <v>0</v>
      </c>
    </row>
    <row r="147" ht="15.75" customHeight="1">
      <c r="A147" s="3" t="s">
        <v>123</v>
      </c>
      <c r="B147" s="3" t="s">
        <v>87</v>
      </c>
      <c r="C147" s="3" t="s">
        <v>124</v>
      </c>
      <c r="D147" s="36">
        <f>SUM(SUMIFS('BIFUBC Output_energy'!G:G,'BIFUBC Output_energy'!A:A,B147,'BIFUBC Output_energy'!B:B,C147),SUMIFS('BIFUBC Output_nonenergy'!E:E,'BIFUBC Output_nonenergy'!A:A,B147,'BIFUBC Output_nonenergy'!B:B,C147))</f>
        <v>0</v>
      </c>
      <c r="E147" s="23">
        <f t="array" ref="E147">D147*(1+INDEX(BPCiObIC!$B$2:$AG$43,MATCH($A147,BPCiObIC!$A$2:$A$43,0),MATCH(E$2,BPCiObIC!$B$1:$AG$1,0)))</f>
        <v>0</v>
      </c>
      <c r="F147" s="23">
        <f t="array" ref="F147">E147*(1+INDEX(BPCiObIC!$B$2:$AG$43,MATCH($A147,BPCiObIC!$A$2:$A$43,0),MATCH(F$2,BPCiObIC!$B$1:$AG$1,0)))</f>
        <v>0</v>
      </c>
      <c r="G147" s="23">
        <f t="array" ref="G147">F147*(1+INDEX(BPCiObIC!$B$2:$AG$43,MATCH($A147,BPCiObIC!$A$2:$A$43,0),MATCH(G$2,BPCiObIC!$B$1:$AG$1,0)))</f>
        <v>0</v>
      </c>
      <c r="H147" s="23">
        <f t="array" ref="H147">G147*(1+INDEX(BPCiObIC!$B$2:$AG$43,MATCH($A147,BPCiObIC!$A$2:$A$43,0),MATCH(H$2,BPCiObIC!$B$1:$AG$1,0)))</f>
        <v>0</v>
      </c>
      <c r="I147" s="23">
        <f t="array" ref="I147">H147*(1+INDEX(BPCiObIC!$B$2:$AG$43,MATCH($A147,BPCiObIC!$A$2:$A$43,0),MATCH(I$2,BPCiObIC!$B$1:$AG$1,0)))</f>
        <v>0</v>
      </c>
      <c r="J147" s="23">
        <f t="array" ref="J147">I147*(1+INDEX(BPCiObIC!$B$2:$AG$43,MATCH($A147,BPCiObIC!$A$2:$A$43,0),MATCH(J$2,BPCiObIC!$B$1:$AG$1,0)))</f>
        <v>0</v>
      </c>
      <c r="K147" s="23">
        <f t="array" ref="K147">J147*(1+INDEX(BPCiObIC!$B$2:$AG$43,MATCH($A147,BPCiObIC!$A$2:$A$43,0),MATCH(K$2,BPCiObIC!$B$1:$AG$1,0)))</f>
        <v>0</v>
      </c>
      <c r="L147" s="23">
        <f t="array" ref="L147">K147*(1+INDEX(BPCiObIC!$B$2:$AG$43,MATCH($A147,BPCiObIC!$A$2:$A$43,0),MATCH(L$2,BPCiObIC!$B$1:$AG$1,0)))</f>
        <v>0</v>
      </c>
      <c r="M147" s="23">
        <f t="array" ref="M147">L147*(1+INDEX(BPCiObIC!$B$2:$AG$43,MATCH($A147,BPCiObIC!$A$2:$A$43,0),MATCH(M$2,BPCiObIC!$B$1:$AG$1,0)))</f>
        <v>0</v>
      </c>
      <c r="N147" s="23">
        <f t="array" ref="N147">M147*(1+INDEX(BPCiObIC!$B$2:$AG$43,MATCH($A147,BPCiObIC!$A$2:$A$43,0),MATCH(N$2,BPCiObIC!$B$1:$AG$1,0)))</f>
        <v>0</v>
      </c>
      <c r="O147" s="23">
        <f t="array" ref="O147">N147*(1+INDEX(BPCiObIC!$B$2:$AG$43,MATCH($A147,BPCiObIC!$A$2:$A$43,0),MATCH(O$2,BPCiObIC!$B$1:$AG$1,0)))</f>
        <v>0</v>
      </c>
      <c r="P147" s="23">
        <f t="array" ref="P147">O147*(1+INDEX(BPCiObIC!$B$2:$AG$43,MATCH($A147,BPCiObIC!$A$2:$A$43,0),MATCH(P$2,BPCiObIC!$B$1:$AG$1,0)))</f>
        <v>0</v>
      </c>
      <c r="Q147" s="23">
        <f t="array" ref="Q147">P147*(1+INDEX(BPCiObIC!$B$2:$AG$43,MATCH($A147,BPCiObIC!$A$2:$A$43,0),MATCH(Q$2,BPCiObIC!$B$1:$AG$1,0)))</f>
        <v>0</v>
      </c>
      <c r="R147" s="23">
        <f t="array" ref="R147">Q147*(1+INDEX(BPCiObIC!$B$2:$AG$43,MATCH($A147,BPCiObIC!$A$2:$A$43,0),MATCH(R$2,BPCiObIC!$B$1:$AG$1,0)))</f>
        <v>0</v>
      </c>
      <c r="S147" s="23">
        <f t="array" ref="S147">R147*(1+INDEX(BPCiObIC!$B$2:$AG$43,MATCH($A147,BPCiObIC!$A$2:$A$43,0),MATCH(S$2,BPCiObIC!$B$1:$AG$1,0)))</f>
        <v>0</v>
      </c>
      <c r="T147" s="23">
        <f t="array" ref="T147">S147*(1+INDEX(BPCiObIC!$B$2:$AG$43,MATCH($A147,BPCiObIC!$A$2:$A$43,0),MATCH(T$2,BPCiObIC!$B$1:$AG$1,0)))</f>
        <v>0</v>
      </c>
      <c r="U147" s="23">
        <f t="array" ref="U147">T147*(1+INDEX(BPCiObIC!$B$2:$AG$43,MATCH($A147,BPCiObIC!$A$2:$A$43,0),MATCH(U$2,BPCiObIC!$B$1:$AG$1,0)))</f>
        <v>0</v>
      </c>
      <c r="V147" s="23">
        <f t="array" ref="V147">U147*(1+INDEX(BPCiObIC!$B$2:$AG$43,MATCH($A147,BPCiObIC!$A$2:$A$43,0),MATCH(V$2,BPCiObIC!$B$1:$AG$1,0)))</f>
        <v>0</v>
      </c>
      <c r="W147" s="23">
        <f t="array" ref="W147">V147*(1+INDEX(BPCiObIC!$B$2:$AG$43,MATCH($A147,BPCiObIC!$A$2:$A$43,0),MATCH(W$2,BPCiObIC!$B$1:$AG$1,0)))</f>
        <v>0</v>
      </c>
      <c r="X147" s="23">
        <f t="array" ref="X147">W147*(1+INDEX(BPCiObIC!$B$2:$AG$43,MATCH($A147,BPCiObIC!$A$2:$A$43,0),MATCH(X$2,BPCiObIC!$B$1:$AG$1,0)))</f>
        <v>0</v>
      </c>
      <c r="Y147" s="23">
        <f t="array" ref="Y147">X147*(1+INDEX(BPCiObIC!$B$2:$AG$43,MATCH($A147,BPCiObIC!$A$2:$A$43,0),MATCH(Y$2,BPCiObIC!$B$1:$AG$1,0)))</f>
        <v>0</v>
      </c>
      <c r="Z147" s="23">
        <f t="array" ref="Z147">Y147*(1+INDEX(BPCiObIC!$B$2:$AG$43,MATCH($A147,BPCiObIC!$A$2:$A$43,0),MATCH(Z$2,BPCiObIC!$B$1:$AG$1,0)))</f>
        <v>0</v>
      </c>
      <c r="AA147" s="23">
        <f t="array" ref="AA147">Z147*(1+INDEX(BPCiObIC!$B$2:$AG$43,MATCH($A147,BPCiObIC!$A$2:$A$43,0),MATCH(AA$2,BPCiObIC!$B$1:$AG$1,0)))</f>
        <v>0</v>
      </c>
      <c r="AB147" s="23">
        <f t="array" ref="AB147">AA147*(1+INDEX(BPCiObIC!$B$2:$AG$43,MATCH($A147,BPCiObIC!$A$2:$A$43,0),MATCH(AB$2,BPCiObIC!$B$1:$AG$1,0)))</f>
        <v>0</v>
      </c>
      <c r="AC147" s="23">
        <f t="array" ref="AC147">AB147*(1+INDEX(BPCiObIC!$B$2:$AG$43,MATCH($A147,BPCiObIC!$A$2:$A$43,0),MATCH(AC$2,BPCiObIC!$B$1:$AG$1,0)))</f>
        <v>0</v>
      </c>
      <c r="AD147" s="23">
        <f t="array" ref="AD147">AC147*(1+INDEX(BPCiObIC!$B$2:$AG$43,MATCH($A147,BPCiObIC!$A$2:$A$43,0),MATCH(AD$2,BPCiObIC!$B$1:$AG$1,0)))</f>
        <v>0</v>
      </c>
      <c r="AE147" s="23">
        <f t="array" ref="AE147">AD147*(1+INDEX(BPCiObIC!$B$2:$AG$43,MATCH($A147,BPCiObIC!$A$2:$A$43,0),MATCH(AE$2,BPCiObIC!$B$1:$AG$1,0)))</f>
        <v>0</v>
      </c>
      <c r="AF147" s="23">
        <f t="array" ref="AF147">AE147*(1+INDEX(BPCiObIC!$B$2:$AG$43,MATCH($A147,BPCiObIC!$A$2:$A$43,0),MATCH(AF$2,BPCiObIC!$B$1:$AG$1,0)))</f>
        <v>0</v>
      </c>
      <c r="AG147" s="23">
        <f t="array" ref="AG147">AF147*(1+INDEX(BPCiObIC!$B$2:$AG$43,MATCH($A147,BPCiObIC!$A$2:$A$43,0),MATCH(AG$2,BPCiObIC!$B$1:$AG$1,0)))</f>
        <v>0</v>
      </c>
      <c r="AH147" s="23">
        <f t="array" ref="AH147">AG147*(1+INDEX(BPCiObIC!$B$2:$AG$43,MATCH($A147,BPCiObIC!$A$2:$A$43,0),MATCH(AH$2,BPCiObIC!$B$1:$AG$1,0)))</f>
        <v>0</v>
      </c>
    </row>
    <row r="148" ht="15.75" customHeight="1">
      <c r="A148" s="3" t="s">
        <v>125</v>
      </c>
      <c r="B148" s="3" t="s">
        <v>87</v>
      </c>
      <c r="C148" s="3" t="s">
        <v>126</v>
      </c>
      <c r="D148" s="36">
        <f>SUM(SUMIFS('BIFUBC Output_energy'!G:G,'BIFUBC Output_energy'!A:A,B148,'BIFUBC Output_energy'!B:B,C148),SUMIFS('BIFUBC Output_nonenergy'!E:E,'BIFUBC Output_nonenergy'!A:A,B148,'BIFUBC Output_nonenergy'!B:B,C148))</f>
        <v>0</v>
      </c>
      <c r="E148" s="23">
        <f t="array" ref="E148">D148*(1+INDEX(BPCiObIC!$B$2:$AG$43,MATCH($A148,BPCiObIC!$A$2:$A$43,0),MATCH(E$2,BPCiObIC!$B$1:$AG$1,0)))</f>
        <v>0</v>
      </c>
      <c r="F148" s="23">
        <f t="array" ref="F148">E148*(1+INDEX(BPCiObIC!$B$2:$AG$43,MATCH($A148,BPCiObIC!$A$2:$A$43,0),MATCH(F$2,BPCiObIC!$B$1:$AG$1,0)))</f>
        <v>0</v>
      </c>
      <c r="G148" s="23">
        <f t="array" ref="G148">F148*(1+INDEX(BPCiObIC!$B$2:$AG$43,MATCH($A148,BPCiObIC!$A$2:$A$43,0),MATCH(G$2,BPCiObIC!$B$1:$AG$1,0)))</f>
        <v>0</v>
      </c>
      <c r="H148" s="23">
        <f t="array" ref="H148">G148*(1+INDEX(BPCiObIC!$B$2:$AG$43,MATCH($A148,BPCiObIC!$A$2:$A$43,0),MATCH(H$2,BPCiObIC!$B$1:$AG$1,0)))</f>
        <v>0</v>
      </c>
      <c r="I148" s="23">
        <f t="array" ref="I148">H148*(1+INDEX(BPCiObIC!$B$2:$AG$43,MATCH($A148,BPCiObIC!$A$2:$A$43,0),MATCH(I$2,BPCiObIC!$B$1:$AG$1,0)))</f>
        <v>0</v>
      </c>
      <c r="J148" s="23">
        <f t="array" ref="J148">I148*(1+INDEX(BPCiObIC!$B$2:$AG$43,MATCH($A148,BPCiObIC!$A$2:$A$43,0),MATCH(J$2,BPCiObIC!$B$1:$AG$1,0)))</f>
        <v>0</v>
      </c>
      <c r="K148" s="23">
        <f t="array" ref="K148">J148*(1+INDEX(BPCiObIC!$B$2:$AG$43,MATCH($A148,BPCiObIC!$A$2:$A$43,0),MATCH(K$2,BPCiObIC!$B$1:$AG$1,0)))</f>
        <v>0</v>
      </c>
      <c r="L148" s="23">
        <f t="array" ref="L148">K148*(1+INDEX(BPCiObIC!$B$2:$AG$43,MATCH($A148,BPCiObIC!$A$2:$A$43,0),MATCH(L$2,BPCiObIC!$B$1:$AG$1,0)))</f>
        <v>0</v>
      </c>
      <c r="M148" s="23">
        <f t="array" ref="M148">L148*(1+INDEX(BPCiObIC!$B$2:$AG$43,MATCH($A148,BPCiObIC!$A$2:$A$43,0),MATCH(M$2,BPCiObIC!$B$1:$AG$1,0)))</f>
        <v>0</v>
      </c>
      <c r="N148" s="23">
        <f t="array" ref="N148">M148*(1+INDEX(BPCiObIC!$B$2:$AG$43,MATCH($A148,BPCiObIC!$A$2:$A$43,0),MATCH(N$2,BPCiObIC!$B$1:$AG$1,0)))</f>
        <v>0</v>
      </c>
      <c r="O148" s="23">
        <f t="array" ref="O148">N148*(1+INDEX(BPCiObIC!$B$2:$AG$43,MATCH($A148,BPCiObIC!$A$2:$A$43,0),MATCH(O$2,BPCiObIC!$B$1:$AG$1,0)))</f>
        <v>0</v>
      </c>
      <c r="P148" s="23">
        <f t="array" ref="P148">O148*(1+INDEX(BPCiObIC!$B$2:$AG$43,MATCH($A148,BPCiObIC!$A$2:$A$43,0),MATCH(P$2,BPCiObIC!$B$1:$AG$1,0)))</f>
        <v>0</v>
      </c>
      <c r="Q148" s="23">
        <f t="array" ref="Q148">P148*(1+INDEX(BPCiObIC!$B$2:$AG$43,MATCH($A148,BPCiObIC!$A$2:$A$43,0),MATCH(Q$2,BPCiObIC!$B$1:$AG$1,0)))</f>
        <v>0</v>
      </c>
      <c r="R148" s="23">
        <f t="array" ref="R148">Q148*(1+INDEX(BPCiObIC!$B$2:$AG$43,MATCH($A148,BPCiObIC!$A$2:$A$43,0),MATCH(R$2,BPCiObIC!$B$1:$AG$1,0)))</f>
        <v>0</v>
      </c>
      <c r="S148" s="23">
        <f t="array" ref="S148">R148*(1+INDEX(BPCiObIC!$B$2:$AG$43,MATCH($A148,BPCiObIC!$A$2:$A$43,0),MATCH(S$2,BPCiObIC!$B$1:$AG$1,0)))</f>
        <v>0</v>
      </c>
      <c r="T148" s="23">
        <f t="array" ref="T148">S148*(1+INDEX(BPCiObIC!$B$2:$AG$43,MATCH($A148,BPCiObIC!$A$2:$A$43,0),MATCH(T$2,BPCiObIC!$B$1:$AG$1,0)))</f>
        <v>0</v>
      </c>
      <c r="U148" s="23">
        <f t="array" ref="U148">T148*(1+INDEX(BPCiObIC!$B$2:$AG$43,MATCH($A148,BPCiObIC!$A$2:$A$43,0),MATCH(U$2,BPCiObIC!$B$1:$AG$1,0)))</f>
        <v>0</v>
      </c>
      <c r="V148" s="23">
        <f t="array" ref="V148">U148*(1+INDEX(BPCiObIC!$B$2:$AG$43,MATCH($A148,BPCiObIC!$A$2:$A$43,0),MATCH(V$2,BPCiObIC!$B$1:$AG$1,0)))</f>
        <v>0</v>
      </c>
      <c r="W148" s="23">
        <f t="array" ref="W148">V148*(1+INDEX(BPCiObIC!$B$2:$AG$43,MATCH($A148,BPCiObIC!$A$2:$A$43,0),MATCH(W$2,BPCiObIC!$B$1:$AG$1,0)))</f>
        <v>0</v>
      </c>
      <c r="X148" s="23">
        <f t="array" ref="X148">W148*(1+INDEX(BPCiObIC!$B$2:$AG$43,MATCH($A148,BPCiObIC!$A$2:$A$43,0),MATCH(X$2,BPCiObIC!$B$1:$AG$1,0)))</f>
        <v>0</v>
      </c>
      <c r="Y148" s="23">
        <f t="array" ref="Y148">X148*(1+INDEX(BPCiObIC!$B$2:$AG$43,MATCH($A148,BPCiObIC!$A$2:$A$43,0),MATCH(Y$2,BPCiObIC!$B$1:$AG$1,0)))</f>
        <v>0</v>
      </c>
      <c r="Z148" s="23">
        <f t="array" ref="Z148">Y148*(1+INDEX(BPCiObIC!$B$2:$AG$43,MATCH($A148,BPCiObIC!$A$2:$A$43,0),MATCH(Z$2,BPCiObIC!$B$1:$AG$1,0)))</f>
        <v>0</v>
      </c>
      <c r="AA148" s="23">
        <f t="array" ref="AA148">Z148*(1+INDEX(BPCiObIC!$B$2:$AG$43,MATCH($A148,BPCiObIC!$A$2:$A$43,0),MATCH(AA$2,BPCiObIC!$B$1:$AG$1,0)))</f>
        <v>0</v>
      </c>
      <c r="AB148" s="23">
        <f t="array" ref="AB148">AA148*(1+INDEX(BPCiObIC!$B$2:$AG$43,MATCH($A148,BPCiObIC!$A$2:$A$43,0),MATCH(AB$2,BPCiObIC!$B$1:$AG$1,0)))</f>
        <v>0</v>
      </c>
      <c r="AC148" s="23">
        <f t="array" ref="AC148">AB148*(1+INDEX(BPCiObIC!$B$2:$AG$43,MATCH($A148,BPCiObIC!$A$2:$A$43,0),MATCH(AC$2,BPCiObIC!$B$1:$AG$1,0)))</f>
        <v>0</v>
      </c>
      <c r="AD148" s="23">
        <f t="array" ref="AD148">AC148*(1+INDEX(BPCiObIC!$B$2:$AG$43,MATCH($A148,BPCiObIC!$A$2:$A$43,0),MATCH(AD$2,BPCiObIC!$B$1:$AG$1,0)))</f>
        <v>0</v>
      </c>
      <c r="AE148" s="23">
        <f t="array" ref="AE148">AD148*(1+INDEX(BPCiObIC!$B$2:$AG$43,MATCH($A148,BPCiObIC!$A$2:$A$43,0),MATCH(AE$2,BPCiObIC!$B$1:$AG$1,0)))</f>
        <v>0</v>
      </c>
      <c r="AF148" s="23">
        <f t="array" ref="AF148">AE148*(1+INDEX(BPCiObIC!$B$2:$AG$43,MATCH($A148,BPCiObIC!$A$2:$A$43,0),MATCH(AF$2,BPCiObIC!$B$1:$AG$1,0)))</f>
        <v>0</v>
      </c>
      <c r="AG148" s="23">
        <f t="array" ref="AG148">AF148*(1+INDEX(BPCiObIC!$B$2:$AG$43,MATCH($A148,BPCiObIC!$A$2:$A$43,0),MATCH(AG$2,BPCiObIC!$B$1:$AG$1,0)))</f>
        <v>0</v>
      </c>
      <c r="AH148" s="23">
        <f t="array" ref="AH148">AG148*(1+INDEX(BPCiObIC!$B$2:$AG$43,MATCH($A148,BPCiObIC!$A$2:$A$43,0),MATCH(AH$2,BPCiObIC!$B$1:$AG$1,0)))</f>
        <v>0</v>
      </c>
    </row>
    <row r="149" ht="15.75" customHeight="1">
      <c r="A149" s="3" t="s">
        <v>127</v>
      </c>
      <c r="B149" s="3" t="s">
        <v>87</v>
      </c>
      <c r="C149" s="3" t="s">
        <v>128</v>
      </c>
      <c r="D149" s="36">
        <f>SUM(SUMIFS('BIFUBC Output_energy'!G:G,'BIFUBC Output_energy'!A:A,B149,'BIFUBC Output_energy'!B:B,C149),SUMIFS('BIFUBC Output_nonenergy'!E:E,'BIFUBC Output_nonenergy'!A:A,B149,'BIFUBC Output_nonenergy'!B:B,C149))</f>
        <v>142666904448000</v>
      </c>
      <c r="E149" s="23">
        <f t="array" ref="E149">D149*(1+INDEX(BPCiObIC!$B$2:$AG$43,MATCH($A149,BPCiObIC!$A$2:$A$43,0),MATCH(E$2,BPCiObIC!$B$1:$AG$1,0)))</f>
        <v>149176577635787</v>
      </c>
      <c r="F149" s="23">
        <f t="array" ref="F149">E149*(1+INDEX(BPCiObIC!$B$2:$AG$43,MATCH($A149,BPCiObIC!$A$2:$A$43,0),MATCH(F$2,BPCiObIC!$B$1:$AG$1,0)))</f>
        <v>155686250823577</v>
      </c>
      <c r="G149" s="23">
        <f t="array" ref="G149">F149*(1+INDEX(BPCiObIC!$B$2:$AG$43,MATCH($A149,BPCiObIC!$A$2:$A$43,0),MATCH(G$2,BPCiObIC!$B$1:$AG$1,0)))</f>
        <v>162195924011364</v>
      </c>
      <c r="H149" s="23">
        <f t="array" ref="H149">G149*(1+INDEX(BPCiObIC!$B$2:$AG$43,MATCH($A149,BPCiObIC!$A$2:$A$43,0),MATCH(H$2,BPCiObIC!$B$1:$AG$1,0)))</f>
        <v>168705597199151</v>
      </c>
      <c r="I149" s="23">
        <f t="array" ref="I149">H149*(1+INDEX(BPCiObIC!$B$2:$AG$43,MATCH($A149,BPCiObIC!$A$2:$A$43,0),MATCH(I$2,BPCiObIC!$B$1:$AG$1,0)))</f>
        <v>175215270386940</v>
      </c>
      <c r="J149" s="23">
        <f t="array" ref="J149">I149*(1+INDEX(BPCiObIC!$B$2:$AG$43,MATCH($A149,BPCiObIC!$A$2:$A$43,0),MATCH(J$2,BPCiObIC!$B$1:$AG$1,0)))</f>
        <v>181724943574727</v>
      </c>
      <c r="K149" s="23">
        <f t="array" ref="K149">J149*(1+INDEX(BPCiObIC!$B$2:$AG$43,MATCH($A149,BPCiObIC!$A$2:$A$43,0),MATCH(K$2,BPCiObIC!$B$1:$AG$1,0)))</f>
        <v>188234616762517</v>
      </c>
      <c r="L149" s="23">
        <f t="array" ref="L149">K149*(1+INDEX(BPCiObIC!$B$2:$AG$43,MATCH($A149,BPCiObIC!$A$2:$A$43,0),MATCH(L$2,BPCiObIC!$B$1:$AG$1,0)))</f>
        <v>194744289950304</v>
      </c>
      <c r="M149" s="23">
        <f t="array" ref="M149">L149*(1+INDEX(BPCiObIC!$B$2:$AG$43,MATCH($A149,BPCiObIC!$A$2:$A$43,0),MATCH(M$2,BPCiObIC!$B$1:$AG$1,0)))</f>
        <v>201253963138091</v>
      </c>
      <c r="N149" s="23">
        <f t="array" ref="N149">M149*(1+INDEX(BPCiObIC!$B$2:$AG$43,MATCH($A149,BPCiObIC!$A$2:$A$43,0),MATCH(N$2,BPCiObIC!$B$1:$AG$1,0)))</f>
        <v>207763636325881</v>
      </c>
      <c r="O149" s="23">
        <f t="array" ref="O149">N149*(1+INDEX(BPCiObIC!$B$2:$AG$43,MATCH($A149,BPCiObIC!$A$2:$A$43,0),MATCH(O$2,BPCiObIC!$B$1:$AG$1,0)))</f>
        <v>214273309513668</v>
      </c>
      <c r="P149" s="23">
        <f t="array" ref="P149">O149*(1+INDEX(BPCiObIC!$B$2:$AG$43,MATCH($A149,BPCiObIC!$A$2:$A$43,0),MATCH(P$2,BPCiObIC!$B$1:$AG$1,0)))</f>
        <v>220782982701455</v>
      </c>
      <c r="Q149" s="23">
        <f t="array" ref="Q149">P149*(1+INDEX(BPCiObIC!$B$2:$AG$43,MATCH($A149,BPCiObIC!$A$2:$A$43,0),MATCH(Q$2,BPCiObIC!$B$1:$AG$1,0)))</f>
        <v>227292655889244</v>
      </c>
      <c r="R149" s="23">
        <f t="array" ref="R149">Q149*(1+INDEX(BPCiObIC!$B$2:$AG$43,MATCH($A149,BPCiObIC!$A$2:$A$43,0),MATCH(R$2,BPCiObIC!$B$1:$AG$1,0)))</f>
        <v>233802329077032</v>
      </c>
      <c r="S149" s="23">
        <f t="array" ref="S149">R149*(1+INDEX(BPCiObIC!$B$2:$AG$43,MATCH($A149,BPCiObIC!$A$2:$A$43,0),MATCH(S$2,BPCiObIC!$B$1:$AG$1,0)))</f>
        <v>240312002264819</v>
      </c>
      <c r="T149" s="23">
        <f t="array" ref="T149">S149*(1+INDEX(BPCiObIC!$B$2:$AG$43,MATCH($A149,BPCiObIC!$A$2:$A$43,0),MATCH(T$2,BPCiObIC!$B$1:$AG$1,0)))</f>
        <v>246821675452608</v>
      </c>
      <c r="U149" s="23">
        <f t="array" ref="U149">T149*(1+INDEX(BPCiObIC!$B$2:$AG$43,MATCH($A149,BPCiObIC!$A$2:$A$43,0),MATCH(U$2,BPCiObIC!$B$1:$AG$1,0)))</f>
        <v>253331348640395</v>
      </c>
      <c r="V149" s="23">
        <f t="array" ref="V149">U149*(1+INDEX(BPCiObIC!$B$2:$AG$43,MATCH($A149,BPCiObIC!$A$2:$A$43,0),MATCH(V$2,BPCiObIC!$B$1:$AG$1,0)))</f>
        <v>259841021828182</v>
      </c>
      <c r="W149" s="23">
        <f t="array" ref="W149">V149*(1+INDEX(BPCiObIC!$B$2:$AG$43,MATCH($A149,BPCiObIC!$A$2:$A$43,0),MATCH(W$2,BPCiObIC!$B$1:$AG$1,0)))</f>
        <v>266350695015972</v>
      </c>
      <c r="X149" s="23">
        <f t="array" ref="X149">W149*(1+INDEX(BPCiObIC!$B$2:$AG$43,MATCH($A149,BPCiObIC!$A$2:$A$43,0),MATCH(X$2,BPCiObIC!$B$1:$AG$1,0)))</f>
        <v>272860368203759</v>
      </c>
      <c r="Y149" s="23">
        <f t="array" ref="Y149">X149*(1+INDEX(BPCiObIC!$B$2:$AG$43,MATCH($A149,BPCiObIC!$A$2:$A$43,0),MATCH(Y$2,BPCiObIC!$B$1:$AG$1,0)))</f>
        <v>279370041391549</v>
      </c>
      <c r="Z149" s="23">
        <f t="array" ref="Z149">Y149*(1+INDEX(BPCiObIC!$B$2:$AG$43,MATCH($A149,BPCiObIC!$A$2:$A$43,0),MATCH(Z$2,BPCiObIC!$B$1:$AG$1,0)))</f>
        <v>285879714579336</v>
      </c>
      <c r="AA149" s="23">
        <f t="array" ref="AA149">Z149*(1+INDEX(BPCiObIC!$B$2:$AG$43,MATCH($A149,BPCiObIC!$A$2:$A$43,0),MATCH(AA$2,BPCiObIC!$B$1:$AG$1,0)))</f>
        <v>292389387767123</v>
      </c>
      <c r="AB149" s="23">
        <f t="array" ref="AB149">AA149*(1+INDEX(BPCiObIC!$B$2:$AG$43,MATCH($A149,BPCiObIC!$A$2:$A$43,0),MATCH(AB$2,BPCiObIC!$B$1:$AG$1,0)))</f>
        <v>298899060954912</v>
      </c>
      <c r="AC149" s="23">
        <f t="array" ref="AC149">AB149*(1+INDEX(BPCiObIC!$B$2:$AG$43,MATCH($A149,BPCiObIC!$A$2:$A$43,0),MATCH(AC$2,BPCiObIC!$B$1:$AG$1,0)))</f>
        <v>305408734142699</v>
      </c>
      <c r="AD149" s="23">
        <f t="array" ref="AD149">AC149*(1+INDEX(BPCiObIC!$B$2:$AG$43,MATCH($A149,BPCiObIC!$A$2:$A$43,0),MATCH(AD$2,BPCiObIC!$B$1:$AG$1,0)))</f>
        <v>311918407330487</v>
      </c>
      <c r="AE149" s="23">
        <f t="array" ref="AE149">AD149*(1+INDEX(BPCiObIC!$B$2:$AG$43,MATCH($A149,BPCiObIC!$A$2:$A$43,0),MATCH(AE$2,BPCiObIC!$B$1:$AG$1,0)))</f>
        <v>318428080518276</v>
      </c>
      <c r="AF149" s="23">
        <f t="array" ref="AF149">AE149*(1+INDEX(BPCiObIC!$B$2:$AG$43,MATCH($A149,BPCiObIC!$A$2:$A$43,0),MATCH(AF$2,BPCiObIC!$B$1:$AG$1,0)))</f>
        <v>324937753706063</v>
      </c>
      <c r="AG149" s="23">
        <f t="array" ref="AG149">AF149*(1+INDEX(BPCiObIC!$B$2:$AG$43,MATCH($A149,BPCiObIC!$A$2:$A$43,0),MATCH(AG$2,BPCiObIC!$B$1:$AG$1,0)))</f>
        <v>331447426893850</v>
      </c>
      <c r="AH149" s="23">
        <f t="array" ref="AH149">AG149*(1+INDEX(BPCiObIC!$B$2:$AG$43,MATCH($A149,BPCiObIC!$A$2:$A$43,0),MATCH(AH$2,BPCiObIC!$B$1:$AG$1,0)))</f>
        <v>337957100081640</v>
      </c>
    </row>
    <row r="150" ht="15.75" customHeight="1">
      <c r="A150" s="3" t="s">
        <v>129</v>
      </c>
      <c r="B150" s="3" t="s">
        <v>87</v>
      </c>
      <c r="C150" s="3" t="s">
        <v>81</v>
      </c>
      <c r="D150" s="36">
        <f>SUM(SUMIFS('BIFUBC Output_energy'!G:G,'BIFUBC Output_energy'!A:A,B150,'BIFUBC Output_energy'!B:B,C150),SUMIFS('BIFUBC Output_nonenergy'!E:E,'BIFUBC Output_nonenergy'!A:A,B150,'BIFUBC Output_nonenergy'!B:B,C150))</f>
        <v>0</v>
      </c>
      <c r="E150" s="23">
        <f t="array" ref="E150">D150*(1+INDEX(BPCiObIC!$B$2:$AG$43,MATCH($A150,BPCiObIC!$A$2:$A$43,0),MATCH(E$2,BPCiObIC!$B$1:$AG$1,0)))</f>
        <v>0</v>
      </c>
      <c r="F150" s="23">
        <f t="array" ref="F150">E150*(1+INDEX(BPCiObIC!$B$2:$AG$43,MATCH($A150,BPCiObIC!$A$2:$A$43,0),MATCH(F$2,BPCiObIC!$B$1:$AG$1,0)))</f>
        <v>0</v>
      </c>
      <c r="G150" s="23">
        <f t="array" ref="G150">F150*(1+INDEX(BPCiObIC!$B$2:$AG$43,MATCH($A150,BPCiObIC!$A$2:$A$43,0),MATCH(G$2,BPCiObIC!$B$1:$AG$1,0)))</f>
        <v>0</v>
      </c>
      <c r="H150" s="23">
        <f t="array" ref="H150">G150*(1+INDEX(BPCiObIC!$B$2:$AG$43,MATCH($A150,BPCiObIC!$A$2:$A$43,0),MATCH(H$2,BPCiObIC!$B$1:$AG$1,0)))</f>
        <v>0</v>
      </c>
      <c r="I150" s="23">
        <f t="array" ref="I150">H150*(1+INDEX(BPCiObIC!$B$2:$AG$43,MATCH($A150,BPCiObIC!$A$2:$A$43,0),MATCH(I$2,BPCiObIC!$B$1:$AG$1,0)))</f>
        <v>0</v>
      </c>
      <c r="J150" s="23">
        <f t="array" ref="J150">I150*(1+INDEX(BPCiObIC!$B$2:$AG$43,MATCH($A150,BPCiObIC!$A$2:$A$43,0),MATCH(J$2,BPCiObIC!$B$1:$AG$1,0)))</f>
        <v>0</v>
      </c>
      <c r="K150" s="23">
        <f t="array" ref="K150">J150*(1+INDEX(BPCiObIC!$B$2:$AG$43,MATCH($A150,BPCiObIC!$A$2:$A$43,0),MATCH(K$2,BPCiObIC!$B$1:$AG$1,0)))</f>
        <v>0</v>
      </c>
      <c r="L150" s="23">
        <f t="array" ref="L150">K150*(1+INDEX(BPCiObIC!$B$2:$AG$43,MATCH($A150,BPCiObIC!$A$2:$A$43,0),MATCH(L$2,BPCiObIC!$B$1:$AG$1,0)))</f>
        <v>0</v>
      </c>
      <c r="M150" s="23">
        <f t="array" ref="M150">L150*(1+INDEX(BPCiObIC!$B$2:$AG$43,MATCH($A150,BPCiObIC!$A$2:$A$43,0),MATCH(M$2,BPCiObIC!$B$1:$AG$1,0)))</f>
        <v>0</v>
      </c>
      <c r="N150" s="23">
        <f t="array" ref="N150">M150*(1+INDEX(BPCiObIC!$B$2:$AG$43,MATCH($A150,BPCiObIC!$A$2:$A$43,0),MATCH(N$2,BPCiObIC!$B$1:$AG$1,0)))</f>
        <v>0</v>
      </c>
      <c r="O150" s="23">
        <f t="array" ref="O150">N150*(1+INDEX(BPCiObIC!$B$2:$AG$43,MATCH($A150,BPCiObIC!$A$2:$A$43,0),MATCH(O$2,BPCiObIC!$B$1:$AG$1,0)))</f>
        <v>0</v>
      </c>
      <c r="P150" s="23">
        <f t="array" ref="P150">O150*(1+INDEX(BPCiObIC!$B$2:$AG$43,MATCH($A150,BPCiObIC!$A$2:$A$43,0),MATCH(P$2,BPCiObIC!$B$1:$AG$1,0)))</f>
        <v>0</v>
      </c>
      <c r="Q150" s="23">
        <f t="array" ref="Q150">P150*(1+INDEX(BPCiObIC!$B$2:$AG$43,MATCH($A150,BPCiObIC!$A$2:$A$43,0),MATCH(Q$2,BPCiObIC!$B$1:$AG$1,0)))</f>
        <v>0</v>
      </c>
      <c r="R150" s="23">
        <f t="array" ref="R150">Q150*(1+INDEX(BPCiObIC!$B$2:$AG$43,MATCH($A150,BPCiObIC!$A$2:$A$43,0),MATCH(R$2,BPCiObIC!$B$1:$AG$1,0)))</f>
        <v>0</v>
      </c>
      <c r="S150" s="23">
        <f t="array" ref="S150">R150*(1+INDEX(BPCiObIC!$B$2:$AG$43,MATCH($A150,BPCiObIC!$A$2:$A$43,0),MATCH(S$2,BPCiObIC!$B$1:$AG$1,0)))</f>
        <v>0</v>
      </c>
      <c r="T150" s="23">
        <f t="array" ref="T150">S150*(1+INDEX(BPCiObIC!$B$2:$AG$43,MATCH($A150,BPCiObIC!$A$2:$A$43,0),MATCH(T$2,BPCiObIC!$B$1:$AG$1,0)))</f>
        <v>0</v>
      </c>
      <c r="U150" s="23">
        <f t="array" ref="U150">T150*(1+INDEX(BPCiObIC!$B$2:$AG$43,MATCH($A150,BPCiObIC!$A$2:$A$43,0),MATCH(U$2,BPCiObIC!$B$1:$AG$1,0)))</f>
        <v>0</v>
      </c>
      <c r="V150" s="23">
        <f t="array" ref="V150">U150*(1+INDEX(BPCiObIC!$B$2:$AG$43,MATCH($A150,BPCiObIC!$A$2:$A$43,0),MATCH(V$2,BPCiObIC!$B$1:$AG$1,0)))</f>
        <v>0</v>
      </c>
      <c r="W150" s="23">
        <f t="array" ref="W150">V150*(1+INDEX(BPCiObIC!$B$2:$AG$43,MATCH($A150,BPCiObIC!$A$2:$A$43,0),MATCH(W$2,BPCiObIC!$B$1:$AG$1,0)))</f>
        <v>0</v>
      </c>
      <c r="X150" s="23">
        <f t="array" ref="X150">W150*(1+INDEX(BPCiObIC!$B$2:$AG$43,MATCH($A150,BPCiObIC!$A$2:$A$43,0),MATCH(X$2,BPCiObIC!$B$1:$AG$1,0)))</f>
        <v>0</v>
      </c>
      <c r="Y150" s="23">
        <f t="array" ref="Y150">X150*(1+INDEX(BPCiObIC!$B$2:$AG$43,MATCH($A150,BPCiObIC!$A$2:$A$43,0),MATCH(Y$2,BPCiObIC!$B$1:$AG$1,0)))</f>
        <v>0</v>
      </c>
      <c r="Z150" s="23">
        <f t="array" ref="Z150">Y150*(1+INDEX(BPCiObIC!$B$2:$AG$43,MATCH($A150,BPCiObIC!$A$2:$A$43,0),MATCH(Z$2,BPCiObIC!$B$1:$AG$1,0)))</f>
        <v>0</v>
      </c>
      <c r="AA150" s="23">
        <f t="array" ref="AA150">Z150*(1+INDEX(BPCiObIC!$B$2:$AG$43,MATCH($A150,BPCiObIC!$A$2:$A$43,0),MATCH(AA$2,BPCiObIC!$B$1:$AG$1,0)))</f>
        <v>0</v>
      </c>
      <c r="AB150" s="23">
        <f t="array" ref="AB150">AA150*(1+INDEX(BPCiObIC!$B$2:$AG$43,MATCH($A150,BPCiObIC!$A$2:$A$43,0),MATCH(AB$2,BPCiObIC!$B$1:$AG$1,0)))</f>
        <v>0</v>
      </c>
      <c r="AC150" s="23">
        <f t="array" ref="AC150">AB150*(1+INDEX(BPCiObIC!$B$2:$AG$43,MATCH($A150,BPCiObIC!$A$2:$A$43,0),MATCH(AC$2,BPCiObIC!$B$1:$AG$1,0)))</f>
        <v>0</v>
      </c>
      <c r="AD150" s="23">
        <f t="array" ref="AD150">AC150*(1+INDEX(BPCiObIC!$B$2:$AG$43,MATCH($A150,BPCiObIC!$A$2:$A$43,0),MATCH(AD$2,BPCiObIC!$B$1:$AG$1,0)))</f>
        <v>0</v>
      </c>
      <c r="AE150" s="23">
        <f t="array" ref="AE150">AD150*(1+INDEX(BPCiObIC!$B$2:$AG$43,MATCH($A150,BPCiObIC!$A$2:$A$43,0),MATCH(AE$2,BPCiObIC!$B$1:$AG$1,0)))</f>
        <v>0</v>
      </c>
      <c r="AF150" s="23">
        <f t="array" ref="AF150">AE150*(1+INDEX(BPCiObIC!$B$2:$AG$43,MATCH($A150,BPCiObIC!$A$2:$A$43,0),MATCH(AF$2,BPCiObIC!$B$1:$AG$1,0)))</f>
        <v>0</v>
      </c>
      <c r="AG150" s="23">
        <f t="array" ref="AG150">AF150*(1+INDEX(BPCiObIC!$B$2:$AG$43,MATCH($A150,BPCiObIC!$A$2:$A$43,0),MATCH(AG$2,BPCiObIC!$B$1:$AG$1,0)))</f>
        <v>0</v>
      </c>
      <c r="AH150" s="23">
        <f t="array" ref="AH150">AG150*(1+INDEX(BPCiObIC!$B$2:$AG$43,MATCH($A150,BPCiObIC!$A$2:$A$43,0),MATCH(AH$2,BPCiObIC!$B$1:$AG$1,0)))</f>
        <v>0</v>
      </c>
    </row>
    <row r="151" ht="15.75" customHeight="1">
      <c r="A151" s="3" t="s">
        <v>130</v>
      </c>
      <c r="B151" s="3" t="s">
        <v>87</v>
      </c>
      <c r="C151" s="3" t="s">
        <v>131</v>
      </c>
      <c r="D151" s="36">
        <f>SUM(SUMIFS('BIFUBC Output_energy'!G:G,'BIFUBC Output_energy'!A:A,B151,'BIFUBC Output_energy'!B:B,C151),SUMIFS('BIFUBC Output_nonenergy'!E:E,'BIFUBC Output_nonenergy'!A:A,B151,'BIFUBC Output_nonenergy'!B:B,C151))</f>
        <v>0</v>
      </c>
      <c r="E151" s="23">
        <f t="array" ref="E151">D151*(1+INDEX(BPCiObIC!$B$2:$AG$43,MATCH($A151,BPCiObIC!$A$2:$A$43,0),MATCH(E$2,BPCiObIC!$B$1:$AG$1,0)))</f>
        <v>0</v>
      </c>
      <c r="F151" s="23">
        <f t="array" ref="F151">E151*(1+INDEX(BPCiObIC!$B$2:$AG$43,MATCH($A151,BPCiObIC!$A$2:$A$43,0),MATCH(F$2,BPCiObIC!$B$1:$AG$1,0)))</f>
        <v>0</v>
      </c>
      <c r="G151" s="23">
        <f t="array" ref="G151">F151*(1+INDEX(BPCiObIC!$B$2:$AG$43,MATCH($A151,BPCiObIC!$A$2:$A$43,0),MATCH(G$2,BPCiObIC!$B$1:$AG$1,0)))</f>
        <v>0</v>
      </c>
      <c r="H151" s="23">
        <f t="array" ref="H151">G151*(1+INDEX(BPCiObIC!$B$2:$AG$43,MATCH($A151,BPCiObIC!$A$2:$A$43,0),MATCH(H$2,BPCiObIC!$B$1:$AG$1,0)))</f>
        <v>0</v>
      </c>
      <c r="I151" s="23">
        <f t="array" ref="I151">H151*(1+INDEX(BPCiObIC!$B$2:$AG$43,MATCH($A151,BPCiObIC!$A$2:$A$43,0),MATCH(I$2,BPCiObIC!$B$1:$AG$1,0)))</f>
        <v>0</v>
      </c>
      <c r="J151" s="23">
        <f t="array" ref="J151">I151*(1+INDEX(BPCiObIC!$B$2:$AG$43,MATCH($A151,BPCiObIC!$A$2:$A$43,0),MATCH(J$2,BPCiObIC!$B$1:$AG$1,0)))</f>
        <v>0</v>
      </c>
      <c r="K151" s="23">
        <f t="array" ref="K151">J151*(1+INDEX(BPCiObIC!$B$2:$AG$43,MATCH($A151,BPCiObIC!$A$2:$A$43,0),MATCH(K$2,BPCiObIC!$B$1:$AG$1,0)))</f>
        <v>0</v>
      </c>
      <c r="L151" s="23">
        <f t="array" ref="L151">K151*(1+INDEX(BPCiObIC!$B$2:$AG$43,MATCH($A151,BPCiObIC!$A$2:$A$43,0),MATCH(L$2,BPCiObIC!$B$1:$AG$1,0)))</f>
        <v>0</v>
      </c>
      <c r="M151" s="23">
        <f t="array" ref="M151">L151*(1+INDEX(BPCiObIC!$B$2:$AG$43,MATCH($A151,BPCiObIC!$A$2:$A$43,0),MATCH(M$2,BPCiObIC!$B$1:$AG$1,0)))</f>
        <v>0</v>
      </c>
      <c r="N151" s="23">
        <f t="array" ref="N151">M151*(1+INDEX(BPCiObIC!$B$2:$AG$43,MATCH($A151,BPCiObIC!$A$2:$A$43,0),MATCH(N$2,BPCiObIC!$B$1:$AG$1,0)))</f>
        <v>0</v>
      </c>
      <c r="O151" s="23">
        <f t="array" ref="O151">N151*(1+INDEX(BPCiObIC!$B$2:$AG$43,MATCH($A151,BPCiObIC!$A$2:$A$43,0),MATCH(O$2,BPCiObIC!$B$1:$AG$1,0)))</f>
        <v>0</v>
      </c>
      <c r="P151" s="23">
        <f t="array" ref="P151">O151*(1+INDEX(BPCiObIC!$B$2:$AG$43,MATCH($A151,BPCiObIC!$A$2:$A$43,0),MATCH(P$2,BPCiObIC!$B$1:$AG$1,0)))</f>
        <v>0</v>
      </c>
      <c r="Q151" s="23">
        <f t="array" ref="Q151">P151*(1+INDEX(BPCiObIC!$B$2:$AG$43,MATCH($A151,BPCiObIC!$A$2:$A$43,0),MATCH(Q$2,BPCiObIC!$B$1:$AG$1,0)))</f>
        <v>0</v>
      </c>
      <c r="R151" s="23">
        <f t="array" ref="R151">Q151*(1+INDEX(BPCiObIC!$B$2:$AG$43,MATCH($A151,BPCiObIC!$A$2:$A$43,0),MATCH(R$2,BPCiObIC!$B$1:$AG$1,0)))</f>
        <v>0</v>
      </c>
      <c r="S151" s="23">
        <f t="array" ref="S151">R151*(1+INDEX(BPCiObIC!$B$2:$AG$43,MATCH($A151,BPCiObIC!$A$2:$A$43,0),MATCH(S$2,BPCiObIC!$B$1:$AG$1,0)))</f>
        <v>0</v>
      </c>
      <c r="T151" s="23">
        <f t="array" ref="T151">S151*(1+INDEX(BPCiObIC!$B$2:$AG$43,MATCH($A151,BPCiObIC!$A$2:$A$43,0),MATCH(T$2,BPCiObIC!$B$1:$AG$1,0)))</f>
        <v>0</v>
      </c>
      <c r="U151" s="23">
        <f t="array" ref="U151">T151*(1+INDEX(BPCiObIC!$B$2:$AG$43,MATCH($A151,BPCiObIC!$A$2:$A$43,0),MATCH(U$2,BPCiObIC!$B$1:$AG$1,0)))</f>
        <v>0</v>
      </c>
      <c r="V151" s="23">
        <f t="array" ref="V151">U151*(1+INDEX(BPCiObIC!$B$2:$AG$43,MATCH($A151,BPCiObIC!$A$2:$A$43,0),MATCH(V$2,BPCiObIC!$B$1:$AG$1,0)))</f>
        <v>0</v>
      </c>
      <c r="W151" s="23">
        <f t="array" ref="W151">V151*(1+INDEX(BPCiObIC!$B$2:$AG$43,MATCH($A151,BPCiObIC!$A$2:$A$43,0),MATCH(W$2,BPCiObIC!$B$1:$AG$1,0)))</f>
        <v>0</v>
      </c>
      <c r="X151" s="23">
        <f t="array" ref="X151">W151*(1+INDEX(BPCiObIC!$B$2:$AG$43,MATCH($A151,BPCiObIC!$A$2:$A$43,0),MATCH(X$2,BPCiObIC!$B$1:$AG$1,0)))</f>
        <v>0</v>
      </c>
      <c r="Y151" s="23">
        <f t="array" ref="Y151">X151*(1+INDEX(BPCiObIC!$B$2:$AG$43,MATCH($A151,BPCiObIC!$A$2:$A$43,0),MATCH(Y$2,BPCiObIC!$B$1:$AG$1,0)))</f>
        <v>0</v>
      </c>
      <c r="Z151" s="23">
        <f t="array" ref="Z151">Y151*(1+INDEX(BPCiObIC!$B$2:$AG$43,MATCH($A151,BPCiObIC!$A$2:$A$43,0),MATCH(Z$2,BPCiObIC!$B$1:$AG$1,0)))</f>
        <v>0</v>
      </c>
      <c r="AA151" s="23">
        <f t="array" ref="AA151">Z151*(1+INDEX(BPCiObIC!$B$2:$AG$43,MATCH($A151,BPCiObIC!$A$2:$A$43,0),MATCH(AA$2,BPCiObIC!$B$1:$AG$1,0)))</f>
        <v>0</v>
      </c>
      <c r="AB151" s="23">
        <f t="array" ref="AB151">AA151*(1+INDEX(BPCiObIC!$B$2:$AG$43,MATCH($A151,BPCiObIC!$A$2:$A$43,0),MATCH(AB$2,BPCiObIC!$B$1:$AG$1,0)))</f>
        <v>0</v>
      </c>
      <c r="AC151" s="23">
        <f t="array" ref="AC151">AB151*(1+INDEX(BPCiObIC!$B$2:$AG$43,MATCH($A151,BPCiObIC!$A$2:$A$43,0),MATCH(AC$2,BPCiObIC!$B$1:$AG$1,0)))</f>
        <v>0</v>
      </c>
      <c r="AD151" s="23">
        <f t="array" ref="AD151">AC151*(1+INDEX(BPCiObIC!$B$2:$AG$43,MATCH($A151,BPCiObIC!$A$2:$A$43,0),MATCH(AD$2,BPCiObIC!$B$1:$AG$1,0)))</f>
        <v>0</v>
      </c>
      <c r="AE151" s="23">
        <f t="array" ref="AE151">AD151*(1+INDEX(BPCiObIC!$B$2:$AG$43,MATCH($A151,BPCiObIC!$A$2:$A$43,0),MATCH(AE$2,BPCiObIC!$B$1:$AG$1,0)))</f>
        <v>0</v>
      </c>
      <c r="AF151" s="23">
        <f t="array" ref="AF151">AE151*(1+INDEX(BPCiObIC!$B$2:$AG$43,MATCH($A151,BPCiObIC!$A$2:$A$43,0),MATCH(AF$2,BPCiObIC!$B$1:$AG$1,0)))</f>
        <v>0</v>
      </c>
      <c r="AG151" s="23">
        <f t="array" ref="AG151">AF151*(1+INDEX(BPCiObIC!$B$2:$AG$43,MATCH($A151,BPCiObIC!$A$2:$A$43,0),MATCH(AG$2,BPCiObIC!$B$1:$AG$1,0)))</f>
        <v>0</v>
      </c>
      <c r="AH151" s="23">
        <f t="array" ref="AH151">AG151*(1+INDEX(BPCiObIC!$B$2:$AG$43,MATCH($A151,BPCiObIC!$A$2:$A$43,0),MATCH(AH$2,BPCiObIC!$B$1:$AG$1,0)))</f>
        <v>0</v>
      </c>
    </row>
    <row r="152" ht="15.75" customHeight="1">
      <c r="A152" s="31" t="s">
        <v>132</v>
      </c>
      <c r="B152" s="31" t="s">
        <v>87</v>
      </c>
      <c r="C152" s="31" t="s">
        <v>80</v>
      </c>
      <c r="D152" s="37">
        <f>SUM(SUMIFS('BIFUBC Output_energy'!G:G,'BIFUBC Output_energy'!A:A,B152,'BIFUBC Output_energy'!B:B,C152),SUMIFS('BIFUBC Output_nonenergy'!E:E,'BIFUBC Output_nonenergy'!A:A,B152,'BIFUBC Output_nonenergy'!B:B,C152))</f>
        <v>0</v>
      </c>
      <c r="E152" s="38">
        <f t="array" ref="E152">D152*(1+INDEX(BPCiObIC!$B$2:$AG$43,MATCH($A152,BPCiObIC!$A$2:$A$43,0),MATCH(E$2,BPCiObIC!$B$1:$AG$1,0)))</f>
        <v>0</v>
      </c>
      <c r="F152" s="38">
        <f t="array" ref="F152">E152*(1+INDEX(BPCiObIC!$B$2:$AG$43,MATCH($A152,BPCiObIC!$A$2:$A$43,0),MATCH(F$2,BPCiObIC!$B$1:$AG$1,0)))</f>
        <v>0</v>
      </c>
      <c r="G152" s="38">
        <f t="array" ref="G152">F152*(1+INDEX(BPCiObIC!$B$2:$AG$43,MATCH($A152,BPCiObIC!$A$2:$A$43,0),MATCH(G$2,BPCiObIC!$B$1:$AG$1,0)))</f>
        <v>0</v>
      </c>
      <c r="H152" s="38">
        <f t="array" ref="H152">G152*(1+INDEX(BPCiObIC!$B$2:$AG$43,MATCH($A152,BPCiObIC!$A$2:$A$43,0),MATCH(H$2,BPCiObIC!$B$1:$AG$1,0)))</f>
        <v>0</v>
      </c>
      <c r="I152" s="38">
        <f t="array" ref="I152">H152*(1+INDEX(BPCiObIC!$B$2:$AG$43,MATCH($A152,BPCiObIC!$A$2:$A$43,0),MATCH(I$2,BPCiObIC!$B$1:$AG$1,0)))</f>
        <v>0</v>
      </c>
      <c r="J152" s="38">
        <f t="array" ref="J152">I152*(1+INDEX(BPCiObIC!$B$2:$AG$43,MATCH($A152,BPCiObIC!$A$2:$A$43,0),MATCH(J$2,BPCiObIC!$B$1:$AG$1,0)))</f>
        <v>0</v>
      </c>
      <c r="K152" s="38">
        <f t="array" ref="K152">J152*(1+INDEX(BPCiObIC!$B$2:$AG$43,MATCH($A152,BPCiObIC!$A$2:$A$43,0),MATCH(K$2,BPCiObIC!$B$1:$AG$1,0)))</f>
        <v>0</v>
      </c>
      <c r="L152" s="38">
        <f t="array" ref="L152">K152*(1+INDEX(BPCiObIC!$B$2:$AG$43,MATCH($A152,BPCiObIC!$A$2:$A$43,0),MATCH(L$2,BPCiObIC!$B$1:$AG$1,0)))</f>
        <v>0</v>
      </c>
      <c r="M152" s="38">
        <f t="array" ref="M152">L152*(1+INDEX(BPCiObIC!$B$2:$AG$43,MATCH($A152,BPCiObIC!$A$2:$A$43,0),MATCH(M$2,BPCiObIC!$B$1:$AG$1,0)))</f>
        <v>0</v>
      </c>
      <c r="N152" s="38">
        <f t="array" ref="N152">M152*(1+INDEX(BPCiObIC!$B$2:$AG$43,MATCH($A152,BPCiObIC!$A$2:$A$43,0),MATCH(N$2,BPCiObIC!$B$1:$AG$1,0)))</f>
        <v>0</v>
      </c>
      <c r="O152" s="38">
        <f t="array" ref="O152">N152*(1+INDEX(BPCiObIC!$B$2:$AG$43,MATCH($A152,BPCiObIC!$A$2:$A$43,0),MATCH(O$2,BPCiObIC!$B$1:$AG$1,0)))</f>
        <v>0</v>
      </c>
      <c r="P152" s="38">
        <f t="array" ref="P152">O152*(1+INDEX(BPCiObIC!$B$2:$AG$43,MATCH($A152,BPCiObIC!$A$2:$A$43,0),MATCH(P$2,BPCiObIC!$B$1:$AG$1,0)))</f>
        <v>0</v>
      </c>
      <c r="Q152" s="38">
        <f t="array" ref="Q152">P152*(1+INDEX(BPCiObIC!$B$2:$AG$43,MATCH($A152,BPCiObIC!$A$2:$A$43,0),MATCH(Q$2,BPCiObIC!$B$1:$AG$1,0)))</f>
        <v>0</v>
      </c>
      <c r="R152" s="38">
        <f t="array" ref="R152">Q152*(1+INDEX(BPCiObIC!$B$2:$AG$43,MATCH($A152,BPCiObIC!$A$2:$A$43,0),MATCH(R$2,BPCiObIC!$B$1:$AG$1,0)))</f>
        <v>0</v>
      </c>
      <c r="S152" s="38">
        <f t="array" ref="S152">R152*(1+INDEX(BPCiObIC!$B$2:$AG$43,MATCH($A152,BPCiObIC!$A$2:$A$43,0),MATCH(S$2,BPCiObIC!$B$1:$AG$1,0)))</f>
        <v>0</v>
      </c>
      <c r="T152" s="38">
        <f t="array" ref="T152">S152*(1+INDEX(BPCiObIC!$B$2:$AG$43,MATCH($A152,BPCiObIC!$A$2:$A$43,0),MATCH(T$2,BPCiObIC!$B$1:$AG$1,0)))</f>
        <v>0</v>
      </c>
      <c r="U152" s="38">
        <f t="array" ref="U152">T152*(1+INDEX(BPCiObIC!$B$2:$AG$43,MATCH($A152,BPCiObIC!$A$2:$A$43,0),MATCH(U$2,BPCiObIC!$B$1:$AG$1,0)))</f>
        <v>0</v>
      </c>
      <c r="V152" s="38">
        <f t="array" ref="V152">U152*(1+INDEX(BPCiObIC!$B$2:$AG$43,MATCH($A152,BPCiObIC!$A$2:$A$43,0),MATCH(V$2,BPCiObIC!$B$1:$AG$1,0)))</f>
        <v>0</v>
      </c>
      <c r="W152" s="38">
        <f t="array" ref="W152">V152*(1+INDEX(BPCiObIC!$B$2:$AG$43,MATCH($A152,BPCiObIC!$A$2:$A$43,0),MATCH(W$2,BPCiObIC!$B$1:$AG$1,0)))</f>
        <v>0</v>
      </c>
      <c r="X152" s="38">
        <f t="array" ref="X152">W152*(1+INDEX(BPCiObIC!$B$2:$AG$43,MATCH($A152,BPCiObIC!$A$2:$A$43,0),MATCH(X$2,BPCiObIC!$B$1:$AG$1,0)))</f>
        <v>0</v>
      </c>
      <c r="Y152" s="38">
        <f t="array" ref="Y152">X152*(1+INDEX(BPCiObIC!$B$2:$AG$43,MATCH($A152,BPCiObIC!$A$2:$A$43,0),MATCH(Y$2,BPCiObIC!$B$1:$AG$1,0)))</f>
        <v>0</v>
      </c>
      <c r="Z152" s="38">
        <f t="array" ref="Z152">Y152*(1+INDEX(BPCiObIC!$B$2:$AG$43,MATCH($A152,BPCiObIC!$A$2:$A$43,0),MATCH(Z$2,BPCiObIC!$B$1:$AG$1,0)))</f>
        <v>0</v>
      </c>
      <c r="AA152" s="38">
        <f t="array" ref="AA152">Z152*(1+INDEX(BPCiObIC!$B$2:$AG$43,MATCH($A152,BPCiObIC!$A$2:$A$43,0),MATCH(AA$2,BPCiObIC!$B$1:$AG$1,0)))</f>
        <v>0</v>
      </c>
      <c r="AB152" s="38">
        <f t="array" ref="AB152">AA152*(1+INDEX(BPCiObIC!$B$2:$AG$43,MATCH($A152,BPCiObIC!$A$2:$A$43,0),MATCH(AB$2,BPCiObIC!$B$1:$AG$1,0)))</f>
        <v>0</v>
      </c>
      <c r="AC152" s="38">
        <f t="array" ref="AC152">AB152*(1+INDEX(BPCiObIC!$B$2:$AG$43,MATCH($A152,BPCiObIC!$A$2:$A$43,0),MATCH(AC$2,BPCiObIC!$B$1:$AG$1,0)))</f>
        <v>0</v>
      </c>
      <c r="AD152" s="38">
        <f t="array" ref="AD152">AC152*(1+INDEX(BPCiObIC!$B$2:$AG$43,MATCH($A152,BPCiObIC!$A$2:$A$43,0),MATCH(AD$2,BPCiObIC!$B$1:$AG$1,0)))</f>
        <v>0</v>
      </c>
      <c r="AE152" s="38">
        <f t="array" ref="AE152">AD152*(1+INDEX(BPCiObIC!$B$2:$AG$43,MATCH($A152,BPCiObIC!$A$2:$A$43,0),MATCH(AE$2,BPCiObIC!$B$1:$AG$1,0)))</f>
        <v>0</v>
      </c>
      <c r="AF152" s="38">
        <f t="array" ref="AF152">AE152*(1+INDEX(BPCiObIC!$B$2:$AG$43,MATCH($A152,BPCiObIC!$A$2:$A$43,0),MATCH(AF$2,BPCiObIC!$B$1:$AG$1,0)))</f>
        <v>0</v>
      </c>
      <c r="AG152" s="38">
        <f t="array" ref="AG152">AF152*(1+INDEX(BPCiObIC!$B$2:$AG$43,MATCH($A152,BPCiObIC!$A$2:$A$43,0),MATCH(AG$2,BPCiObIC!$B$1:$AG$1,0)))</f>
        <v>0</v>
      </c>
      <c r="AH152" s="38">
        <f t="array" ref="AH152">AG152*(1+INDEX(BPCiObIC!$B$2:$AG$43,MATCH($A152,BPCiObIC!$A$2:$A$43,0),MATCH(AH$2,BPCiObIC!$B$1:$AG$1,0)))</f>
        <v>0</v>
      </c>
    </row>
    <row r="153" ht="15.75" customHeight="1">
      <c r="A153" s="30" t="s">
        <v>93</v>
      </c>
      <c r="B153" s="30" t="s">
        <v>27</v>
      </c>
      <c r="C153" s="30" t="s">
        <v>94</v>
      </c>
      <c r="D153" s="39">
        <f>SUM(SUMIFS('BIFUBC Output_energy'!G:G,'BIFUBC Output_energy'!A:A,B153,'BIFUBC Output_energy'!B:B,C153),SUMIFS('BIFUBC Output_nonenergy'!E:E,'BIFUBC Output_nonenergy'!A:A,B153,'BIFUBC Output_nonenergy'!B:B,C153))</f>
        <v>0</v>
      </c>
      <c r="E153" s="40">
        <f t="array" ref="E153">D153*(1+INDEX(BPCiObIC!$B$2:$AG$43,MATCH($A153,BPCiObIC!$A$2:$A$43,0),MATCH(E$2,BPCiObIC!$B$1:$AG$1,0)))</f>
        <v>0</v>
      </c>
      <c r="F153" s="40">
        <f t="array" ref="F153">E153*(1+INDEX(BPCiObIC!$B$2:$AG$43,MATCH($A153,BPCiObIC!$A$2:$A$43,0),MATCH(F$2,BPCiObIC!$B$1:$AG$1,0)))</f>
        <v>0</v>
      </c>
      <c r="G153" s="40">
        <f t="array" ref="G153">F153*(1+INDEX(BPCiObIC!$B$2:$AG$43,MATCH($A153,BPCiObIC!$A$2:$A$43,0),MATCH(G$2,BPCiObIC!$B$1:$AG$1,0)))</f>
        <v>0</v>
      </c>
      <c r="H153" s="40">
        <f t="array" ref="H153">G153*(1+INDEX(BPCiObIC!$B$2:$AG$43,MATCH($A153,BPCiObIC!$A$2:$A$43,0),MATCH(H$2,BPCiObIC!$B$1:$AG$1,0)))</f>
        <v>0</v>
      </c>
      <c r="I153" s="40">
        <f t="array" ref="I153">H153*(1+INDEX(BPCiObIC!$B$2:$AG$43,MATCH($A153,BPCiObIC!$A$2:$A$43,0),MATCH(I$2,BPCiObIC!$B$1:$AG$1,0)))</f>
        <v>0</v>
      </c>
      <c r="J153" s="40">
        <f t="array" ref="J153">I153*(1+INDEX(BPCiObIC!$B$2:$AG$43,MATCH($A153,BPCiObIC!$A$2:$A$43,0),MATCH(J$2,BPCiObIC!$B$1:$AG$1,0)))</f>
        <v>0</v>
      </c>
      <c r="K153" s="40">
        <f t="array" ref="K153">J153*(1+INDEX(BPCiObIC!$B$2:$AG$43,MATCH($A153,BPCiObIC!$A$2:$A$43,0),MATCH(K$2,BPCiObIC!$B$1:$AG$1,0)))</f>
        <v>0</v>
      </c>
      <c r="L153" s="40">
        <f t="array" ref="L153">K153*(1+INDEX(BPCiObIC!$B$2:$AG$43,MATCH($A153,BPCiObIC!$A$2:$A$43,0),MATCH(L$2,BPCiObIC!$B$1:$AG$1,0)))</f>
        <v>0</v>
      </c>
      <c r="M153" s="40">
        <f t="array" ref="M153">L153*(1+INDEX(BPCiObIC!$B$2:$AG$43,MATCH($A153,BPCiObIC!$A$2:$A$43,0),MATCH(M$2,BPCiObIC!$B$1:$AG$1,0)))</f>
        <v>0</v>
      </c>
      <c r="N153" s="40">
        <f t="array" ref="N153">M153*(1+INDEX(BPCiObIC!$B$2:$AG$43,MATCH($A153,BPCiObIC!$A$2:$A$43,0),MATCH(N$2,BPCiObIC!$B$1:$AG$1,0)))</f>
        <v>0</v>
      </c>
      <c r="O153" s="40">
        <f t="array" ref="O153">N153*(1+INDEX(BPCiObIC!$B$2:$AG$43,MATCH($A153,BPCiObIC!$A$2:$A$43,0),MATCH(O$2,BPCiObIC!$B$1:$AG$1,0)))</f>
        <v>0</v>
      </c>
      <c r="P153" s="40">
        <f t="array" ref="P153">O153*(1+INDEX(BPCiObIC!$B$2:$AG$43,MATCH($A153,BPCiObIC!$A$2:$A$43,0),MATCH(P$2,BPCiObIC!$B$1:$AG$1,0)))</f>
        <v>0</v>
      </c>
      <c r="Q153" s="40">
        <f t="array" ref="Q153">P153*(1+INDEX(BPCiObIC!$B$2:$AG$43,MATCH($A153,BPCiObIC!$A$2:$A$43,0),MATCH(Q$2,BPCiObIC!$B$1:$AG$1,0)))</f>
        <v>0</v>
      </c>
      <c r="R153" s="40">
        <f t="array" ref="R153">Q153*(1+INDEX(BPCiObIC!$B$2:$AG$43,MATCH($A153,BPCiObIC!$A$2:$A$43,0),MATCH(R$2,BPCiObIC!$B$1:$AG$1,0)))</f>
        <v>0</v>
      </c>
      <c r="S153" s="40">
        <f t="array" ref="S153">R153*(1+INDEX(BPCiObIC!$B$2:$AG$43,MATCH($A153,BPCiObIC!$A$2:$A$43,0),MATCH(S$2,BPCiObIC!$B$1:$AG$1,0)))</f>
        <v>0</v>
      </c>
      <c r="T153" s="40">
        <f t="array" ref="T153">S153*(1+INDEX(BPCiObIC!$B$2:$AG$43,MATCH($A153,BPCiObIC!$A$2:$A$43,0),MATCH(T$2,BPCiObIC!$B$1:$AG$1,0)))</f>
        <v>0</v>
      </c>
      <c r="U153" s="40">
        <f t="array" ref="U153">T153*(1+INDEX(BPCiObIC!$B$2:$AG$43,MATCH($A153,BPCiObIC!$A$2:$A$43,0),MATCH(U$2,BPCiObIC!$B$1:$AG$1,0)))</f>
        <v>0</v>
      </c>
      <c r="V153" s="40">
        <f t="array" ref="V153">U153*(1+INDEX(BPCiObIC!$B$2:$AG$43,MATCH($A153,BPCiObIC!$A$2:$A$43,0),MATCH(V$2,BPCiObIC!$B$1:$AG$1,0)))</f>
        <v>0</v>
      </c>
      <c r="W153" s="40">
        <f t="array" ref="W153">V153*(1+INDEX(BPCiObIC!$B$2:$AG$43,MATCH($A153,BPCiObIC!$A$2:$A$43,0),MATCH(W$2,BPCiObIC!$B$1:$AG$1,0)))</f>
        <v>0</v>
      </c>
      <c r="X153" s="40">
        <f t="array" ref="X153">W153*(1+INDEX(BPCiObIC!$B$2:$AG$43,MATCH($A153,BPCiObIC!$A$2:$A$43,0),MATCH(X$2,BPCiObIC!$B$1:$AG$1,0)))</f>
        <v>0</v>
      </c>
      <c r="Y153" s="40">
        <f t="array" ref="Y153">X153*(1+INDEX(BPCiObIC!$B$2:$AG$43,MATCH($A153,BPCiObIC!$A$2:$A$43,0),MATCH(Y$2,BPCiObIC!$B$1:$AG$1,0)))</f>
        <v>0</v>
      </c>
      <c r="Z153" s="40">
        <f t="array" ref="Z153">Y153*(1+INDEX(BPCiObIC!$B$2:$AG$43,MATCH($A153,BPCiObIC!$A$2:$A$43,0),MATCH(Z$2,BPCiObIC!$B$1:$AG$1,0)))</f>
        <v>0</v>
      </c>
      <c r="AA153" s="40">
        <f t="array" ref="AA153">Z153*(1+INDEX(BPCiObIC!$B$2:$AG$43,MATCH($A153,BPCiObIC!$A$2:$A$43,0),MATCH(AA$2,BPCiObIC!$B$1:$AG$1,0)))</f>
        <v>0</v>
      </c>
      <c r="AB153" s="40">
        <f t="array" ref="AB153">AA153*(1+INDEX(BPCiObIC!$B$2:$AG$43,MATCH($A153,BPCiObIC!$A$2:$A$43,0),MATCH(AB$2,BPCiObIC!$B$1:$AG$1,0)))</f>
        <v>0</v>
      </c>
      <c r="AC153" s="40">
        <f t="array" ref="AC153">AB153*(1+INDEX(BPCiObIC!$B$2:$AG$43,MATCH($A153,BPCiObIC!$A$2:$A$43,0),MATCH(AC$2,BPCiObIC!$B$1:$AG$1,0)))</f>
        <v>0</v>
      </c>
      <c r="AD153" s="40">
        <f t="array" ref="AD153">AC153*(1+INDEX(BPCiObIC!$B$2:$AG$43,MATCH($A153,BPCiObIC!$A$2:$A$43,0),MATCH(AD$2,BPCiObIC!$B$1:$AG$1,0)))</f>
        <v>0</v>
      </c>
      <c r="AE153" s="40">
        <f t="array" ref="AE153">AD153*(1+INDEX(BPCiObIC!$B$2:$AG$43,MATCH($A153,BPCiObIC!$A$2:$A$43,0),MATCH(AE$2,BPCiObIC!$B$1:$AG$1,0)))</f>
        <v>0</v>
      </c>
      <c r="AF153" s="40">
        <f t="array" ref="AF153">AE153*(1+INDEX(BPCiObIC!$B$2:$AG$43,MATCH($A153,BPCiObIC!$A$2:$A$43,0),MATCH(AF$2,BPCiObIC!$B$1:$AG$1,0)))</f>
        <v>0</v>
      </c>
      <c r="AG153" s="40">
        <f t="array" ref="AG153">AF153*(1+INDEX(BPCiObIC!$B$2:$AG$43,MATCH($A153,BPCiObIC!$A$2:$A$43,0),MATCH(AG$2,BPCiObIC!$B$1:$AG$1,0)))</f>
        <v>0</v>
      </c>
      <c r="AH153" s="40">
        <f t="array" ref="AH153">AG153*(1+INDEX(BPCiObIC!$B$2:$AG$43,MATCH($A153,BPCiObIC!$A$2:$A$43,0),MATCH(AH$2,BPCiObIC!$B$1:$AG$1,0)))</f>
        <v>0</v>
      </c>
    </row>
    <row r="154" ht="15.75" customHeight="1">
      <c r="A154" s="3" t="s">
        <v>95</v>
      </c>
      <c r="B154" s="3" t="s">
        <v>27</v>
      </c>
      <c r="C154" s="3" t="s">
        <v>79</v>
      </c>
      <c r="D154" s="36">
        <f>SUM(SUMIFS('BIFUBC Output_energy'!G:G,'BIFUBC Output_energy'!A:A,B154,'BIFUBC Output_energy'!B:B,C154),SUMIFS('BIFUBC Output_nonenergy'!E:E,'BIFUBC Output_nonenergy'!A:A,B154,'BIFUBC Output_nonenergy'!B:B,C154))</f>
        <v>0</v>
      </c>
      <c r="E154" s="23">
        <f t="array" ref="E154">D154*(1+INDEX(BPCiObIC!$B$2:$AG$43,MATCH($A154,BPCiObIC!$A$2:$A$43,0),MATCH(E$2,BPCiObIC!$B$1:$AG$1,0)))</f>
        <v>0</v>
      </c>
      <c r="F154" s="23">
        <f t="array" ref="F154">E154*(1+INDEX(BPCiObIC!$B$2:$AG$43,MATCH($A154,BPCiObIC!$A$2:$A$43,0),MATCH(F$2,BPCiObIC!$B$1:$AG$1,0)))</f>
        <v>0</v>
      </c>
      <c r="G154" s="23">
        <f t="array" ref="G154">F154*(1+INDEX(BPCiObIC!$B$2:$AG$43,MATCH($A154,BPCiObIC!$A$2:$A$43,0),MATCH(G$2,BPCiObIC!$B$1:$AG$1,0)))</f>
        <v>0</v>
      </c>
      <c r="H154" s="23">
        <f t="array" ref="H154">G154*(1+INDEX(BPCiObIC!$B$2:$AG$43,MATCH($A154,BPCiObIC!$A$2:$A$43,0),MATCH(H$2,BPCiObIC!$B$1:$AG$1,0)))</f>
        <v>0</v>
      </c>
      <c r="I154" s="23">
        <f t="array" ref="I154">H154*(1+INDEX(BPCiObIC!$B$2:$AG$43,MATCH($A154,BPCiObIC!$A$2:$A$43,0),MATCH(I$2,BPCiObIC!$B$1:$AG$1,0)))</f>
        <v>0</v>
      </c>
      <c r="J154" s="23">
        <f t="array" ref="J154">I154*(1+INDEX(BPCiObIC!$B$2:$AG$43,MATCH($A154,BPCiObIC!$A$2:$A$43,0),MATCH(J$2,BPCiObIC!$B$1:$AG$1,0)))</f>
        <v>0</v>
      </c>
      <c r="K154" s="23">
        <f t="array" ref="K154">J154*(1+INDEX(BPCiObIC!$B$2:$AG$43,MATCH($A154,BPCiObIC!$A$2:$A$43,0),MATCH(K$2,BPCiObIC!$B$1:$AG$1,0)))</f>
        <v>0</v>
      </c>
      <c r="L154" s="23">
        <f t="array" ref="L154">K154*(1+INDEX(BPCiObIC!$B$2:$AG$43,MATCH($A154,BPCiObIC!$A$2:$A$43,0),MATCH(L$2,BPCiObIC!$B$1:$AG$1,0)))</f>
        <v>0</v>
      </c>
      <c r="M154" s="23">
        <f t="array" ref="M154">L154*(1+INDEX(BPCiObIC!$B$2:$AG$43,MATCH($A154,BPCiObIC!$A$2:$A$43,0),MATCH(M$2,BPCiObIC!$B$1:$AG$1,0)))</f>
        <v>0</v>
      </c>
      <c r="N154" s="23">
        <f t="array" ref="N154">M154*(1+INDEX(BPCiObIC!$B$2:$AG$43,MATCH($A154,BPCiObIC!$A$2:$A$43,0),MATCH(N$2,BPCiObIC!$B$1:$AG$1,0)))</f>
        <v>0</v>
      </c>
      <c r="O154" s="23">
        <f t="array" ref="O154">N154*(1+INDEX(BPCiObIC!$B$2:$AG$43,MATCH($A154,BPCiObIC!$A$2:$A$43,0),MATCH(O$2,BPCiObIC!$B$1:$AG$1,0)))</f>
        <v>0</v>
      </c>
      <c r="P154" s="23">
        <f t="array" ref="P154">O154*(1+INDEX(BPCiObIC!$B$2:$AG$43,MATCH($A154,BPCiObIC!$A$2:$A$43,0),MATCH(P$2,BPCiObIC!$B$1:$AG$1,0)))</f>
        <v>0</v>
      </c>
      <c r="Q154" s="23">
        <f t="array" ref="Q154">P154*(1+INDEX(BPCiObIC!$B$2:$AG$43,MATCH($A154,BPCiObIC!$A$2:$A$43,0),MATCH(Q$2,BPCiObIC!$B$1:$AG$1,0)))</f>
        <v>0</v>
      </c>
      <c r="R154" s="23">
        <f t="array" ref="R154">Q154*(1+INDEX(BPCiObIC!$B$2:$AG$43,MATCH($A154,BPCiObIC!$A$2:$A$43,0),MATCH(R$2,BPCiObIC!$B$1:$AG$1,0)))</f>
        <v>0</v>
      </c>
      <c r="S154" s="23">
        <f t="array" ref="S154">R154*(1+INDEX(BPCiObIC!$B$2:$AG$43,MATCH($A154,BPCiObIC!$A$2:$A$43,0),MATCH(S$2,BPCiObIC!$B$1:$AG$1,0)))</f>
        <v>0</v>
      </c>
      <c r="T154" s="23">
        <f t="array" ref="T154">S154*(1+INDEX(BPCiObIC!$B$2:$AG$43,MATCH($A154,BPCiObIC!$A$2:$A$43,0),MATCH(T$2,BPCiObIC!$B$1:$AG$1,0)))</f>
        <v>0</v>
      </c>
      <c r="U154" s="23">
        <f t="array" ref="U154">T154*(1+INDEX(BPCiObIC!$B$2:$AG$43,MATCH($A154,BPCiObIC!$A$2:$A$43,0),MATCH(U$2,BPCiObIC!$B$1:$AG$1,0)))</f>
        <v>0</v>
      </c>
      <c r="V154" s="23">
        <f t="array" ref="V154">U154*(1+INDEX(BPCiObIC!$B$2:$AG$43,MATCH($A154,BPCiObIC!$A$2:$A$43,0),MATCH(V$2,BPCiObIC!$B$1:$AG$1,0)))</f>
        <v>0</v>
      </c>
      <c r="W154" s="23">
        <f t="array" ref="W154">V154*(1+INDEX(BPCiObIC!$B$2:$AG$43,MATCH($A154,BPCiObIC!$A$2:$A$43,0),MATCH(W$2,BPCiObIC!$B$1:$AG$1,0)))</f>
        <v>0</v>
      </c>
      <c r="X154" s="23">
        <f t="array" ref="X154">W154*(1+INDEX(BPCiObIC!$B$2:$AG$43,MATCH($A154,BPCiObIC!$A$2:$A$43,0),MATCH(X$2,BPCiObIC!$B$1:$AG$1,0)))</f>
        <v>0</v>
      </c>
      <c r="Y154" s="23">
        <f t="array" ref="Y154">X154*(1+INDEX(BPCiObIC!$B$2:$AG$43,MATCH($A154,BPCiObIC!$A$2:$A$43,0),MATCH(Y$2,BPCiObIC!$B$1:$AG$1,0)))</f>
        <v>0</v>
      </c>
      <c r="Z154" s="23">
        <f t="array" ref="Z154">Y154*(1+INDEX(BPCiObIC!$B$2:$AG$43,MATCH($A154,BPCiObIC!$A$2:$A$43,0),MATCH(Z$2,BPCiObIC!$B$1:$AG$1,0)))</f>
        <v>0</v>
      </c>
      <c r="AA154" s="23">
        <f t="array" ref="AA154">Z154*(1+INDEX(BPCiObIC!$B$2:$AG$43,MATCH($A154,BPCiObIC!$A$2:$A$43,0),MATCH(AA$2,BPCiObIC!$B$1:$AG$1,0)))</f>
        <v>0</v>
      </c>
      <c r="AB154" s="23">
        <f t="array" ref="AB154">AA154*(1+INDEX(BPCiObIC!$B$2:$AG$43,MATCH($A154,BPCiObIC!$A$2:$A$43,0),MATCH(AB$2,BPCiObIC!$B$1:$AG$1,0)))</f>
        <v>0</v>
      </c>
      <c r="AC154" s="23">
        <f t="array" ref="AC154">AB154*(1+INDEX(BPCiObIC!$B$2:$AG$43,MATCH($A154,BPCiObIC!$A$2:$A$43,0),MATCH(AC$2,BPCiObIC!$B$1:$AG$1,0)))</f>
        <v>0</v>
      </c>
      <c r="AD154" s="23">
        <f t="array" ref="AD154">AC154*(1+INDEX(BPCiObIC!$B$2:$AG$43,MATCH($A154,BPCiObIC!$A$2:$A$43,0),MATCH(AD$2,BPCiObIC!$B$1:$AG$1,0)))</f>
        <v>0</v>
      </c>
      <c r="AE154" s="23">
        <f t="array" ref="AE154">AD154*(1+INDEX(BPCiObIC!$B$2:$AG$43,MATCH($A154,BPCiObIC!$A$2:$A$43,0),MATCH(AE$2,BPCiObIC!$B$1:$AG$1,0)))</f>
        <v>0</v>
      </c>
      <c r="AF154" s="23">
        <f t="array" ref="AF154">AE154*(1+INDEX(BPCiObIC!$B$2:$AG$43,MATCH($A154,BPCiObIC!$A$2:$A$43,0),MATCH(AF$2,BPCiObIC!$B$1:$AG$1,0)))</f>
        <v>0</v>
      </c>
      <c r="AG154" s="23">
        <f t="array" ref="AG154">AF154*(1+INDEX(BPCiObIC!$B$2:$AG$43,MATCH($A154,BPCiObIC!$A$2:$A$43,0),MATCH(AG$2,BPCiObIC!$B$1:$AG$1,0)))</f>
        <v>0</v>
      </c>
      <c r="AH154" s="23">
        <f t="array" ref="AH154">AG154*(1+INDEX(BPCiObIC!$B$2:$AG$43,MATCH($A154,BPCiObIC!$A$2:$A$43,0),MATCH(AH$2,BPCiObIC!$B$1:$AG$1,0)))</f>
        <v>0</v>
      </c>
    </row>
    <row r="155" ht="15.75" customHeight="1">
      <c r="A155" s="3" t="s">
        <v>96</v>
      </c>
      <c r="B155" s="3" t="s">
        <v>27</v>
      </c>
      <c r="C155" s="3" t="s">
        <v>83</v>
      </c>
      <c r="D155" s="36">
        <f>SUM(SUMIFS('BIFUBC Output_energy'!G:G,'BIFUBC Output_energy'!A:A,B155,'BIFUBC Output_energy'!B:B,C155),SUMIFS('BIFUBC Output_nonenergy'!E:E,'BIFUBC Output_nonenergy'!A:A,B155,'BIFUBC Output_nonenergy'!B:B,C155))</f>
        <v>0</v>
      </c>
      <c r="E155" s="23">
        <f t="array" ref="E155">D155*(1+INDEX(BPCiObIC!$B$2:$AG$43,MATCH($A155,BPCiObIC!$A$2:$A$43,0),MATCH(E$2,BPCiObIC!$B$1:$AG$1,0)))</f>
        <v>0</v>
      </c>
      <c r="F155" s="23">
        <f t="array" ref="F155">E155*(1+INDEX(BPCiObIC!$B$2:$AG$43,MATCH($A155,BPCiObIC!$A$2:$A$43,0),MATCH(F$2,BPCiObIC!$B$1:$AG$1,0)))</f>
        <v>0</v>
      </c>
      <c r="G155" s="23">
        <f t="array" ref="G155">F155*(1+INDEX(BPCiObIC!$B$2:$AG$43,MATCH($A155,BPCiObIC!$A$2:$A$43,0),MATCH(G$2,BPCiObIC!$B$1:$AG$1,0)))</f>
        <v>0</v>
      </c>
      <c r="H155" s="23">
        <f t="array" ref="H155">G155*(1+INDEX(BPCiObIC!$B$2:$AG$43,MATCH($A155,BPCiObIC!$A$2:$A$43,0),MATCH(H$2,BPCiObIC!$B$1:$AG$1,0)))</f>
        <v>0</v>
      </c>
      <c r="I155" s="23">
        <f t="array" ref="I155">H155*(1+INDEX(BPCiObIC!$B$2:$AG$43,MATCH($A155,BPCiObIC!$A$2:$A$43,0),MATCH(I$2,BPCiObIC!$B$1:$AG$1,0)))</f>
        <v>0</v>
      </c>
      <c r="J155" s="23">
        <f t="array" ref="J155">I155*(1+INDEX(BPCiObIC!$B$2:$AG$43,MATCH($A155,BPCiObIC!$A$2:$A$43,0),MATCH(J$2,BPCiObIC!$B$1:$AG$1,0)))</f>
        <v>0</v>
      </c>
      <c r="K155" s="23">
        <f t="array" ref="K155">J155*(1+INDEX(BPCiObIC!$B$2:$AG$43,MATCH($A155,BPCiObIC!$A$2:$A$43,0),MATCH(K$2,BPCiObIC!$B$1:$AG$1,0)))</f>
        <v>0</v>
      </c>
      <c r="L155" s="23">
        <f t="array" ref="L155">K155*(1+INDEX(BPCiObIC!$B$2:$AG$43,MATCH($A155,BPCiObIC!$A$2:$A$43,0),MATCH(L$2,BPCiObIC!$B$1:$AG$1,0)))</f>
        <v>0</v>
      </c>
      <c r="M155" s="23">
        <f t="array" ref="M155">L155*(1+INDEX(BPCiObIC!$B$2:$AG$43,MATCH($A155,BPCiObIC!$A$2:$A$43,0),MATCH(M$2,BPCiObIC!$B$1:$AG$1,0)))</f>
        <v>0</v>
      </c>
      <c r="N155" s="23">
        <f t="array" ref="N155">M155*(1+INDEX(BPCiObIC!$B$2:$AG$43,MATCH($A155,BPCiObIC!$A$2:$A$43,0),MATCH(N$2,BPCiObIC!$B$1:$AG$1,0)))</f>
        <v>0</v>
      </c>
      <c r="O155" s="23">
        <f t="array" ref="O155">N155*(1+INDEX(BPCiObIC!$B$2:$AG$43,MATCH($A155,BPCiObIC!$A$2:$A$43,0),MATCH(O$2,BPCiObIC!$B$1:$AG$1,0)))</f>
        <v>0</v>
      </c>
      <c r="P155" s="23">
        <f t="array" ref="P155">O155*(1+INDEX(BPCiObIC!$B$2:$AG$43,MATCH($A155,BPCiObIC!$A$2:$A$43,0),MATCH(P$2,BPCiObIC!$B$1:$AG$1,0)))</f>
        <v>0</v>
      </c>
      <c r="Q155" s="23">
        <f t="array" ref="Q155">P155*(1+INDEX(BPCiObIC!$B$2:$AG$43,MATCH($A155,BPCiObIC!$A$2:$A$43,0),MATCH(Q$2,BPCiObIC!$B$1:$AG$1,0)))</f>
        <v>0</v>
      </c>
      <c r="R155" s="23">
        <f t="array" ref="R155">Q155*(1+INDEX(BPCiObIC!$B$2:$AG$43,MATCH($A155,BPCiObIC!$A$2:$A$43,0),MATCH(R$2,BPCiObIC!$B$1:$AG$1,0)))</f>
        <v>0</v>
      </c>
      <c r="S155" s="23">
        <f t="array" ref="S155">R155*(1+INDEX(BPCiObIC!$B$2:$AG$43,MATCH($A155,BPCiObIC!$A$2:$A$43,0),MATCH(S$2,BPCiObIC!$B$1:$AG$1,0)))</f>
        <v>0</v>
      </c>
      <c r="T155" s="23">
        <f t="array" ref="T155">S155*(1+INDEX(BPCiObIC!$B$2:$AG$43,MATCH($A155,BPCiObIC!$A$2:$A$43,0),MATCH(T$2,BPCiObIC!$B$1:$AG$1,0)))</f>
        <v>0</v>
      </c>
      <c r="U155" s="23">
        <f t="array" ref="U155">T155*(1+INDEX(BPCiObIC!$B$2:$AG$43,MATCH($A155,BPCiObIC!$A$2:$A$43,0),MATCH(U$2,BPCiObIC!$B$1:$AG$1,0)))</f>
        <v>0</v>
      </c>
      <c r="V155" s="23">
        <f t="array" ref="V155">U155*(1+INDEX(BPCiObIC!$B$2:$AG$43,MATCH($A155,BPCiObIC!$A$2:$A$43,0),MATCH(V$2,BPCiObIC!$B$1:$AG$1,0)))</f>
        <v>0</v>
      </c>
      <c r="W155" s="23">
        <f t="array" ref="W155">V155*(1+INDEX(BPCiObIC!$B$2:$AG$43,MATCH($A155,BPCiObIC!$A$2:$A$43,0),MATCH(W$2,BPCiObIC!$B$1:$AG$1,0)))</f>
        <v>0</v>
      </c>
      <c r="X155" s="23">
        <f t="array" ref="X155">W155*(1+INDEX(BPCiObIC!$B$2:$AG$43,MATCH($A155,BPCiObIC!$A$2:$A$43,0),MATCH(X$2,BPCiObIC!$B$1:$AG$1,0)))</f>
        <v>0</v>
      </c>
      <c r="Y155" s="23">
        <f t="array" ref="Y155">X155*(1+INDEX(BPCiObIC!$B$2:$AG$43,MATCH($A155,BPCiObIC!$A$2:$A$43,0),MATCH(Y$2,BPCiObIC!$B$1:$AG$1,0)))</f>
        <v>0</v>
      </c>
      <c r="Z155" s="23">
        <f t="array" ref="Z155">Y155*(1+INDEX(BPCiObIC!$B$2:$AG$43,MATCH($A155,BPCiObIC!$A$2:$A$43,0),MATCH(Z$2,BPCiObIC!$B$1:$AG$1,0)))</f>
        <v>0</v>
      </c>
      <c r="AA155" s="23">
        <f t="array" ref="AA155">Z155*(1+INDEX(BPCiObIC!$B$2:$AG$43,MATCH($A155,BPCiObIC!$A$2:$A$43,0),MATCH(AA$2,BPCiObIC!$B$1:$AG$1,0)))</f>
        <v>0</v>
      </c>
      <c r="AB155" s="23">
        <f t="array" ref="AB155">AA155*(1+INDEX(BPCiObIC!$B$2:$AG$43,MATCH($A155,BPCiObIC!$A$2:$A$43,0),MATCH(AB$2,BPCiObIC!$B$1:$AG$1,0)))</f>
        <v>0</v>
      </c>
      <c r="AC155" s="23">
        <f t="array" ref="AC155">AB155*(1+INDEX(BPCiObIC!$B$2:$AG$43,MATCH($A155,BPCiObIC!$A$2:$A$43,0),MATCH(AC$2,BPCiObIC!$B$1:$AG$1,0)))</f>
        <v>0</v>
      </c>
      <c r="AD155" s="23">
        <f t="array" ref="AD155">AC155*(1+INDEX(BPCiObIC!$B$2:$AG$43,MATCH($A155,BPCiObIC!$A$2:$A$43,0),MATCH(AD$2,BPCiObIC!$B$1:$AG$1,0)))</f>
        <v>0</v>
      </c>
      <c r="AE155" s="23">
        <f t="array" ref="AE155">AD155*(1+INDEX(BPCiObIC!$B$2:$AG$43,MATCH($A155,BPCiObIC!$A$2:$A$43,0),MATCH(AE$2,BPCiObIC!$B$1:$AG$1,0)))</f>
        <v>0</v>
      </c>
      <c r="AF155" s="23">
        <f t="array" ref="AF155">AE155*(1+INDEX(BPCiObIC!$B$2:$AG$43,MATCH($A155,BPCiObIC!$A$2:$A$43,0),MATCH(AF$2,BPCiObIC!$B$1:$AG$1,0)))</f>
        <v>0</v>
      </c>
      <c r="AG155" s="23">
        <f t="array" ref="AG155">AF155*(1+INDEX(BPCiObIC!$B$2:$AG$43,MATCH($A155,BPCiObIC!$A$2:$A$43,0),MATCH(AG$2,BPCiObIC!$B$1:$AG$1,0)))</f>
        <v>0</v>
      </c>
      <c r="AH155" s="23">
        <f t="array" ref="AH155">AG155*(1+INDEX(BPCiObIC!$B$2:$AG$43,MATCH($A155,BPCiObIC!$A$2:$A$43,0),MATCH(AH$2,BPCiObIC!$B$1:$AG$1,0)))</f>
        <v>0</v>
      </c>
    </row>
    <row r="156" ht="15.75" customHeight="1">
      <c r="A156" s="3" t="s">
        <v>97</v>
      </c>
      <c r="B156" s="3" t="s">
        <v>27</v>
      </c>
      <c r="C156" s="3" t="s">
        <v>98</v>
      </c>
      <c r="D156" s="36">
        <f>SUM(SUMIFS('BIFUBC Output_energy'!G:G,'BIFUBC Output_energy'!A:A,B156,'BIFUBC Output_energy'!B:B,C156),SUMIFS('BIFUBC Output_nonenergy'!E:E,'BIFUBC Output_nonenergy'!A:A,B156,'BIFUBC Output_nonenergy'!B:B,C156))</f>
        <v>0</v>
      </c>
      <c r="E156" s="23">
        <f t="array" ref="E156">D156*(1+INDEX(BPCiObIC!$B$2:$AG$43,MATCH($A156,BPCiObIC!$A$2:$A$43,0),MATCH(E$2,BPCiObIC!$B$1:$AG$1,0)))</f>
        <v>0</v>
      </c>
      <c r="F156" s="23">
        <f t="array" ref="F156">E156*(1+INDEX(BPCiObIC!$B$2:$AG$43,MATCH($A156,BPCiObIC!$A$2:$A$43,0),MATCH(F$2,BPCiObIC!$B$1:$AG$1,0)))</f>
        <v>0</v>
      </c>
      <c r="G156" s="23">
        <f t="array" ref="G156">F156*(1+INDEX(BPCiObIC!$B$2:$AG$43,MATCH($A156,BPCiObIC!$A$2:$A$43,0),MATCH(G$2,BPCiObIC!$B$1:$AG$1,0)))</f>
        <v>0</v>
      </c>
      <c r="H156" s="23">
        <f t="array" ref="H156">G156*(1+INDEX(BPCiObIC!$B$2:$AG$43,MATCH($A156,BPCiObIC!$A$2:$A$43,0),MATCH(H$2,BPCiObIC!$B$1:$AG$1,0)))</f>
        <v>0</v>
      </c>
      <c r="I156" s="23">
        <f t="array" ref="I156">H156*(1+INDEX(BPCiObIC!$B$2:$AG$43,MATCH($A156,BPCiObIC!$A$2:$A$43,0),MATCH(I$2,BPCiObIC!$B$1:$AG$1,0)))</f>
        <v>0</v>
      </c>
      <c r="J156" s="23">
        <f t="array" ref="J156">I156*(1+INDEX(BPCiObIC!$B$2:$AG$43,MATCH($A156,BPCiObIC!$A$2:$A$43,0),MATCH(J$2,BPCiObIC!$B$1:$AG$1,0)))</f>
        <v>0</v>
      </c>
      <c r="K156" s="23">
        <f t="array" ref="K156">J156*(1+INDEX(BPCiObIC!$B$2:$AG$43,MATCH($A156,BPCiObIC!$A$2:$A$43,0),MATCH(K$2,BPCiObIC!$B$1:$AG$1,0)))</f>
        <v>0</v>
      </c>
      <c r="L156" s="23">
        <f t="array" ref="L156">K156*(1+INDEX(BPCiObIC!$B$2:$AG$43,MATCH($A156,BPCiObIC!$A$2:$A$43,0),MATCH(L$2,BPCiObIC!$B$1:$AG$1,0)))</f>
        <v>0</v>
      </c>
      <c r="M156" s="23">
        <f t="array" ref="M156">L156*(1+INDEX(BPCiObIC!$B$2:$AG$43,MATCH($A156,BPCiObIC!$A$2:$A$43,0),MATCH(M$2,BPCiObIC!$B$1:$AG$1,0)))</f>
        <v>0</v>
      </c>
      <c r="N156" s="23">
        <f t="array" ref="N156">M156*(1+INDEX(BPCiObIC!$B$2:$AG$43,MATCH($A156,BPCiObIC!$A$2:$A$43,0),MATCH(N$2,BPCiObIC!$B$1:$AG$1,0)))</f>
        <v>0</v>
      </c>
      <c r="O156" s="23">
        <f t="array" ref="O156">N156*(1+INDEX(BPCiObIC!$B$2:$AG$43,MATCH($A156,BPCiObIC!$A$2:$A$43,0),MATCH(O$2,BPCiObIC!$B$1:$AG$1,0)))</f>
        <v>0</v>
      </c>
      <c r="P156" s="23">
        <f t="array" ref="P156">O156*(1+INDEX(BPCiObIC!$B$2:$AG$43,MATCH($A156,BPCiObIC!$A$2:$A$43,0),MATCH(P$2,BPCiObIC!$B$1:$AG$1,0)))</f>
        <v>0</v>
      </c>
      <c r="Q156" s="23">
        <f t="array" ref="Q156">P156*(1+INDEX(BPCiObIC!$B$2:$AG$43,MATCH($A156,BPCiObIC!$A$2:$A$43,0),MATCH(Q$2,BPCiObIC!$B$1:$AG$1,0)))</f>
        <v>0</v>
      </c>
      <c r="R156" s="23">
        <f t="array" ref="R156">Q156*(1+INDEX(BPCiObIC!$B$2:$AG$43,MATCH($A156,BPCiObIC!$A$2:$A$43,0),MATCH(R$2,BPCiObIC!$B$1:$AG$1,0)))</f>
        <v>0</v>
      </c>
      <c r="S156" s="23">
        <f t="array" ref="S156">R156*(1+INDEX(BPCiObIC!$B$2:$AG$43,MATCH($A156,BPCiObIC!$A$2:$A$43,0),MATCH(S$2,BPCiObIC!$B$1:$AG$1,0)))</f>
        <v>0</v>
      </c>
      <c r="T156" s="23">
        <f t="array" ref="T156">S156*(1+INDEX(BPCiObIC!$B$2:$AG$43,MATCH($A156,BPCiObIC!$A$2:$A$43,0),MATCH(T$2,BPCiObIC!$B$1:$AG$1,0)))</f>
        <v>0</v>
      </c>
      <c r="U156" s="23">
        <f t="array" ref="U156">T156*(1+INDEX(BPCiObIC!$B$2:$AG$43,MATCH($A156,BPCiObIC!$A$2:$A$43,0),MATCH(U$2,BPCiObIC!$B$1:$AG$1,0)))</f>
        <v>0</v>
      </c>
      <c r="V156" s="23">
        <f t="array" ref="V156">U156*(1+INDEX(BPCiObIC!$B$2:$AG$43,MATCH($A156,BPCiObIC!$A$2:$A$43,0),MATCH(V$2,BPCiObIC!$B$1:$AG$1,0)))</f>
        <v>0</v>
      </c>
      <c r="W156" s="23">
        <f t="array" ref="W156">V156*(1+INDEX(BPCiObIC!$B$2:$AG$43,MATCH($A156,BPCiObIC!$A$2:$A$43,0),MATCH(W$2,BPCiObIC!$B$1:$AG$1,0)))</f>
        <v>0</v>
      </c>
      <c r="X156" s="23">
        <f t="array" ref="X156">W156*(1+INDEX(BPCiObIC!$B$2:$AG$43,MATCH($A156,BPCiObIC!$A$2:$A$43,0),MATCH(X$2,BPCiObIC!$B$1:$AG$1,0)))</f>
        <v>0</v>
      </c>
      <c r="Y156" s="23">
        <f t="array" ref="Y156">X156*(1+INDEX(BPCiObIC!$B$2:$AG$43,MATCH($A156,BPCiObIC!$A$2:$A$43,0),MATCH(Y$2,BPCiObIC!$B$1:$AG$1,0)))</f>
        <v>0</v>
      </c>
      <c r="Z156" s="23">
        <f t="array" ref="Z156">Y156*(1+INDEX(BPCiObIC!$B$2:$AG$43,MATCH($A156,BPCiObIC!$A$2:$A$43,0),MATCH(Z$2,BPCiObIC!$B$1:$AG$1,0)))</f>
        <v>0</v>
      </c>
      <c r="AA156" s="23">
        <f t="array" ref="AA156">Z156*(1+INDEX(BPCiObIC!$B$2:$AG$43,MATCH($A156,BPCiObIC!$A$2:$A$43,0),MATCH(AA$2,BPCiObIC!$B$1:$AG$1,0)))</f>
        <v>0</v>
      </c>
      <c r="AB156" s="23">
        <f t="array" ref="AB156">AA156*(1+INDEX(BPCiObIC!$B$2:$AG$43,MATCH($A156,BPCiObIC!$A$2:$A$43,0),MATCH(AB$2,BPCiObIC!$B$1:$AG$1,0)))</f>
        <v>0</v>
      </c>
      <c r="AC156" s="23">
        <f t="array" ref="AC156">AB156*(1+INDEX(BPCiObIC!$B$2:$AG$43,MATCH($A156,BPCiObIC!$A$2:$A$43,0),MATCH(AC$2,BPCiObIC!$B$1:$AG$1,0)))</f>
        <v>0</v>
      </c>
      <c r="AD156" s="23">
        <f t="array" ref="AD156">AC156*(1+INDEX(BPCiObIC!$B$2:$AG$43,MATCH($A156,BPCiObIC!$A$2:$A$43,0),MATCH(AD$2,BPCiObIC!$B$1:$AG$1,0)))</f>
        <v>0</v>
      </c>
      <c r="AE156" s="23">
        <f t="array" ref="AE156">AD156*(1+INDEX(BPCiObIC!$B$2:$AG$43,MATCH($A156,BPCiObIC!$A$2:$A$43,0),MATCH(AE$2,BPCiObIC!$B$1:$AG$1,0)))</f>
        <v>0</v>
      </c>
      <c r="AF156" s="23">
        <f t="array" ref="AF156">AE156*(1+INDEX(BPCiObIC!$B$2:$AG$43,MATCH($A156,BPCiObIC!$A$2:$A$43,0),MATCH(AF$2,BPCiObIC!$B$1:$AG$1,0)))</f>
        <v>0</v>
      </c>
      <c r="AG156" s="23">
        <f t="array" ref="AG156">AF156*(1+INDEX(BPCiObIC!$B$2:$AG$43,MATCH($A156,BPCiObIC!$A$2:$A$43,0),MATCH(AG$2,BPCiObIC!$B$1:$AG$1,0)))</f>
        <v>0</v>
      </c>
      <c r="AH156" s="23">
        <f t="array" ref="AH156">AG156*(1+INDEX(BPCiObIC!$B$2:$AG$43,MATCH($A156,BPCiObIC!$A$2:$A$43,0),MATCH(AH$2,BPCiObIC!$B$1:$AG$1,0)))</f>
        <v>0</v>
      </c>
    </row>
    <row r="157" ht="15.75" customHeight="1">
      <c r="A157" s="3" t="s">
        <v>99</v>
      </c>
      <c r="B157" s="3" t="s">
        <v>27</v>
      </c>
      <c r="C157" s="3" t="s">
        <v>100</v>
      </c>
      <c r="D157" s="36">
        <f>SUM(SUMIFS('BIFUBC Output_energy'!G:G,'BIFUBC Output_energy'!A:A,B157,'BIFUBC Output_energy'!B:B,C157),SUMIFS('BIFUBC Output_nonenergy'!E:E,'BIFUBC Output_nonenergy'!A:A,B157,'BIFUBC Output_nonenergy'!B:B,C157))</f>
        <v>0</v>
      </c>
      <c r="E157" s="23">
        <f t="array" ref="E157">D157*(1+INDEX(BPCiObIC!$B$2:$AG$43,MATCH($A157,BPCiObIC!$A$2:$A$43,0),MATCH(E$2,BPCiObIC!$B$1:$AG$1,0)))</f>
        <v>0</v>
      </c>
      <c r="F157" s="23">
        <f t="array" ref="F157">E157*(1+INDEX(BPCiObIC!$B$2:$AG$43,MATCH($A157,BPCiObIC!$A$2:$A$43,0),MATCH(F$2,BPCiObIC!$B$1:$AG$1,0)))</f>
        <v>0</v>
      </c>
      <c r="G157" s="23">
        <f t="array" ref="G157">F157*(1+INDEX(BPCiObIC!$B$2:$AG$43,MATCH($A157,BPCiObIC!$A$2:$A$43,0),MATCH(G$2,BPCiObIC!$B$1:$AG$1,0)))</f>
        <v>0</v>
      </c>
      <c r="H157" s="23">
        <f t="array" ref="H157">G157*(1+INDEX(BPCiObIC!$B$2:$AG$43,MATCH($A157,BPCiObIC!$A$2:$A$43,0),MATCH(H$2,BPCiObIC!$B$1:$AG$1,0)))</f>
        <v>0</v>
      </c>
      <c r="I157" s="23">
        <f t="array" ref="I157">H157*(1+INDEX(BPCiObIC!$B$2:$AG$43,MATCH($A157,BPCiObIC!$A$2:$A$43,0),MATCH(I$2,BPCiObIC!$B$1:$AG$1,0)))</f>
        <v>0</v>
      </c>
      <c r="J157" s="23">
        <f t="array" ref="J157">I157*(1+INDEX(BPCiObIC!$B$2:$AG$43,MATCH($A157,BPCiObIC!$A$2:$A$43,0),MATCH(J$2,BPCiObIC!$B$1:$AG$1,0)))</f>
        <v>0</v>
      </c>
      <c r="K157" s="23">
        <f t="array" ref="K157">J157*(1+INDEX(BPCiObIC!$B$2:$AG$43,MATCH($A157,BPCiObIC!$A$2:$A$43,0),MATCH(K$2,BPCiObIC!$B$1:$AG$1,0)))</f>
        <v>0</v>
      </c>
      <c r="L157" s="23">
        <f t="array" ref="L157">K157*(1+INDEX(BPCiObIC!$B$2:$AG$43,MATCH($A157,BPCiObIC!$A$2:$A$43,0),MATCH(L$2,BPCiObIC!$B$1:$AG$1,0)))</f>
        <v>0</v>
      </c>
      <c r="M157" s="23">
        <f t="array" ref="M157">L157*(1+INDEX(BPCiObIC!$B$2:$AG$43,MATCH($A157,BPCiObIC!$A$2:$A$43,0),MATCH(M$2,BPCiObIC!$B$1:$AG$1,0)))</f>
        <v>0</v>
      </c>
      <c r="N157" s="23">
        <f t="array" ref="N157">M157*(1+INDEX(BPCiObIC!$B$2:$AG$43,MATCH($A157,BPCiObIC!$A$2:$A$43,0),MATCH(N$2,BPCiObIC!$B$1:$AG$1,0)))</f>
        <v>0</v>
      </c>
      <c r="O157" s="23">
        <f t="array" ref="O157">N157*(1+INDEX(BPCiObIC!$B$2:$AG$43,MATCH($A157,BPCiObIC!$A$2:$A$43,0),MATCH(O$2,BPCiObIC!$B$1:$AG$1,0)))</f>
        <v>0</v>
      </c>
      <c r="P157" s="23">
        <f t="array" ref="P157">O157*(1+INDEX(BPCiObIC!$B$2:$AG$43,MATCH($A157,BPCiObIC!$A$2:$A$43,0),MATCH(P$2,BPCiObIC!$B$1:$AG$1,0)))</f>
        <v>0</v>
      </c>
      <c r="Q157" s="23">
        <f t="array" ref="Q157">P157*(1+INDEX(BPCiObIC!$B$2:$AG$43,MATCH($A157,BPCiObIC!$A$2:$A$43,0),MATCH(Q$2,BPCiObIC!$B$1:$AG$1,0)))</f>
        <v>0</v>
      </c>
      <c r="R157" s="23">
        <f t="array" ref="R157">Q157*(1+INDEX(BPCiObIC!$B$2:$AG$43,MATCH($A157,BPCiObIC!$A$2:$A$43,0),MATCH(R$2,BPCiObIC!$B$1:$AG$1,0)))</f>
        <v>0</v>
      </c>
      <c r="S157" s="23">
        <f t="array" ref="S157">R157*(1+INDEX(BPCiObIC!$B$2:$AG$43,MATCH($A157,BPCiObIC!$A$2:$A$43,0),MATCH(S$2,BPCiObIC!$B$1:$AG$1,0)))</f>
        <v>0</v>
      </c>
      <c r="T157" s="23">
        <f t="array" ref="T157">S157*(1+INDEX(BPCiObIC!$B$2:$AG$43,MATCH($A157,BPCiObIC!$A$2:$A$43,0),MATCH(T$2,BPCiObIC!$B$1:$AG$1,0)))</f>
        <v>0</v>
      </c>
      <c r="U157" s="23">
        <f t="array" ref="U157">T157*(1+INDEX(BPCiObIC!$B$2:$AG$43,MATCH($A157,BPCiObIC!$A$2:$A$43,0),MATCH(U$2,BPCiObIC!$B$1:$AG$1,0)))</f>
        <v>0</v>
      </c>
      <c r="V157" s="23">
        <f t="array" ref="V157">U157*(1+INDEX(BPCiObIC!$B$2:$AG$43,MATCH($A157,BPCiObIC!$A$2:$A$43,0),MATCH(V$2,BPCiObIC!$B$1:$AG$1,0)))</f>
        <v>0</v>
      </c>
      <c r="W157" s="23">
        <f t="array" ref="W157">V157*(1+INDEX(BPCiObIC!$B$2:$AG$43,MATCH($A157,BPCiObIC!$A$2:$A$43,0),MATCH(W$2,BPCiObIC!$B$1:$AG$1,0)))</f>
        <v>0</v>
      </c>
      <c r="X157" s="23">
        <f t="array" ref="X157">W157*(1+INDEX(BPCiObIC!$B$2:$AG$43,MATCH($A157,BPCiObIC!$A$2:$A$43,0),MATCH(X$2,BPCiObIC!$B$1:$AG$1,0)))</f>
        <v>0</v>
      </c>
      <c r="Y157" s="23">
        <f t="array" ref="Y157">X157*(1+INDEX(BPCiObIC!$B$2:$AG$43,MATCH($A157,BPCiObIC!$A$2:$A$43,0),MATCH(Y$2,BPCiObIC!$B$1:$AG$1,0)))</f>
        <v>0</v>
      </c>
      <c r="Z157" s="23">
        <f t="array" ref="Z157">Y157*(1+INDEX(BPCiObIC!$B$2:$AG$43,MATCH($A157,BPCiObIC!$A$2:$A$43,0),MATCH(Z$2,BPCiObIC!$B$1:$AG$1,0)))</f>
        <v>0</v>
      </c>
      <c r="AA157" s="23">
        <f t="array" ref="AA157">Z157*(1+INDEX(BPCiObIC!$B$2:$AG$43,MATCH($A157,BPCiObIC!$A$2:$A$43,0),MATCH(AA$2,BPCiObIC!$B$1:$AG$1,0)))</f>
        <v>0</v>
      </c>
      <c r="AB157" s="23">
        <f t="array" ref="AB157">AA157*(1+INDEX(BPCiObIC!$B$2:$AG$43,MATCH($A157,BPCiObIC!$A$2:$A$43,0),MATCH(AB$2,BPCiObIC!$B$1:$AG$1,0)))</f>
        <v>0</v>
      </c>
      <c r="AC157" s="23">
        <f t="array" ref="AC157">AB157*(1+INDEX(BPCiObIC!$B$2:$AG$43,MATCH($A157,BPCiObIC!$A$2:$A$43,0),MATCH(AC$2,BPCiObIC!$B$1:$AG$1,0)))</f>
        <v>0</v>
      </c>
      <c r="AD157" s="23">
        <f t="array" ref="AD157">AC157*(1+INDEX(BPCiObIC!$B$2:$AG$43,MATCH($A157,BPCiObIC!$A$2:$A$43,0),MATCH(AD$2,BPCiObIC!$B$1:$AG$1,0)))</f>
        <v>0</v>
      </c>
      <c r="AE157" s="23">
        <f t="array" ref="AE157">AD157*(1+INDEX(BPCiObIC!$B$2:$AG$43,MATCH($A157,BPCiObIC!$A$2:$A$43,0),MATCH(AE$2,BPCiObIC!$B$1:$AG$1,0)))</f>
        <v>0</v>
      </c>
      <c r="AF157" s="23">
        <f t="array" ref="AF157">AE157*(1+INDEX(BPCiObIC!$B$2:$AG$43,MATCH($A157,BPCiObIC!$A$2:$A$43,0),MATCH(AF$2,BPCiObIC!$B$1:$AG$1,0)))</f>
        <v>0</v>
      </c>
      <c r="AG157" s="23">
        <f t="array" ref="AG157">AF157*(1+INDEX(BPCiObIC!$B$2:$AG$43,MATCH($A157,BPCiObIC!$A$2:$A$43,0),MATCH(AG$2,BPCiObIC!$B$1:$AG$1,0)))</f>
        <v>0</v>
      </c>
      <c r="AH157" s="23">
        <f t="array" ref="AH157">AG157*(1+INDEX(BPCiObIC!$B$2:$AG$43,MATCH($A157,BPCiObIC!$A$2:$A$43,0),MATCH(AH$2,BPCiObIC!$B$1:$AG$1,0)))</f>
        <v>0</v>
      </c>
    </row>
    <row r="158" ht="15.75" customHeight="1">
      <c r="A158" s="3" t="s">
        <v>101</v>
      </c>
      <c r="B158" s="3" t="s">
        <v>27</v>
      </c>
      <c r="C158" s="3" t="s">
        <v>41</v>
      </c>
      <c r="D158" s="36">
        <f>SUM(SUMIFS('BIFUBC Output_energy'!G:G,'BIFUBC Output_energy'!A:A,B158,'BIFUBC Output_energy'!B:B,C158),SUMIFS('BIFUBC Output_nonenergy'!E:E,'BIFUBC Output_nonenergy'!A:A,B158,'BIFUBC Output_nonenergy'!B:B,C158))</f>
        <v>0</v>
      </c>
      <c r="E158" s="23">
        <f t="array" ref="E158">D158*(1+INDEX(BPCiObIC!$B$2:$AG$43,MATCH($A158,BPCiObIC!$A$2:$A$43,0),MATCH(E$2,BPCiObIC!$B$1:$AG$1,0)))</f>
        <v>0</v>
      </c>
      <c r="F158" s="23">
        <f t="array" ref="F158">E158*(1+INDEX(BPCiObIC!$B$2:$AG$43,MATCH($A158,BPCiObIC!$A$2:$A$43,0),MATCH(F$2,BPCiObIC!$B$1:$AG$1,0)))</f>
        <v>0</v>
      </c>
      <c r="G158" s="23">
        <f t="array" ref="G158">F158*(1+INDEX(BPCiObIC!$B$2:$AG$43,MATCH($A158,BPCiObIC!$A$2:$A$43,0),MATCH(G$2,BPCiObIC!$B$1:$AG$1,0)))</f>
        <v>0</v>
      </c>
      <c r="H158" s="23">
        <f t="array" ref="H158">G158*(1+INDEX(BPCiObIC!$B$2:$AG$43,MATCH($A158,BPCiObIC!$A$2:$A$43,0),MATCH(H$2,BPCiObIC!$B$1:$AG$1,0)))</f>
        <v>0</v>
      </c>
      <c r="I158" s="23">
        <f t="array" ref="I158">H158*(1+INDEX(BPCiObIC!$B$2:$AG$43,MATCH($A158,BPCiObIC!$A$2:$A$43,0),MATCH(I$2,BPCiObIC!$B$1:$AG$1,0)))</f>
        <v>0</v>
      </c>
      <c r="J158" s="23">
        <f t="array" ref="J158">I158*(1+INDEX(BPCiObIC!$B$2:$AG$43,MATCH($A158,BPCiObIC!$A$2:$A$43,0),MATCH(J$2,BPCiObIC!$B$1:$AG$1,0)))</f>
        <v>0</v>
      </c>
      <c r="K158" s="23">
        <f t="array" ref="K158">J158*(1+INDEX(BPCiObIC!$B$2:$AG$43,MATCH($A158,BPCiObIC!$A$2:$A$43,0),MATCH(K$2,BPCiObIC!$B$1:$AG$1,0)))</f>
        <v>0</v>
      </c>
      <c r="L158" s="23">
        <f t="array" ref="L158">K158*(1+INDEX(BPCiObIC!$B$2:$AG$43,MATCH($A158,BPCiObIC!$A$2:$A$43,0),MATCH(L$2,BPCiObIC!$B$1:$AG$1,0)))</f>
        <v>0</v>
      </c>
      <c r="M158" s="23">
        <f t="array" ref="M158">L158*(1+INDEX(BPCiObIC!$B$2:$AG$43,MATCH($A158,BPCiObIC!$A$2:$A$43,0),MATCH(M$2,BPCiObIC!$B$1:$AG$1,0)))</f>
        <v>0</v>
      </c>
      <c r="N158" s="23">
        <f t="array" ref="N158">M158*(1+INDEX(BPCiObIC!$B$2:$AG$43,MATCH($A158,BPCiObIC!$A$2:$A$43,0),MATCH(N$2,BPCiObIC!$B$1:$AG$1,0)))</f>
        <v>0</v>
      </c>
      <c r="O158" s="23">
        <f t="array" ref="O158">N158*(1+INDEX(BPCiObIC!$B$2:$AG$43,MATCH($A158,BPCiObIC!$A$2:$A$43,0),MATCH(O$2,BPCiObIC!$B$1:$AG$1,0)))</f>
        <v>0</v>
      </c>
      <c r="P158" s="23">
        <f t="array" ref="P158">O158*(1+INDEX(BPCiObIC!$B$2:$AG$43,MATCH($A158,BPCiObIC!$A$2:$A$43,0),MATCH(P$2,BPCiObIC!$B$1:$AG$1,0)))</f>
        <v>0</v>
      </c>
      <c r="Q158" s="23">
        <f t="array" ref="Q158">P158*(1+INDEX(BPCiObIC!$B$2:$AG$43,MATCH($A158,BPCiObIC!$A$2:$A$43,0),MATCH(Q$2,BPCiObIC!$B$1:$AG$1,0)))</f>
        <v>0</v>
      </c>
      <c r="R158" s="23">
        <f t="array" ref="R158">Q158*(1+INDEX(BPCiObIC!$B$2:$AG$43,MATCH($A158,BPCiObIC!$A$2:$A$43,0),MATCH(R$2,BPCiObIC!$B$1:$AG$1,0)))</f>
        <v>0</v>
      </c>
      <c r="S158" s="23">
        <f t="array" ref="S158">R158*(1+INDEX(BPCiObIC!$B$2:$AG$43,MATCH($A158,BPCiObIC!$A$2:$A$43,0),MATCH(S$2,BPCiObIC!$B$1:$AG$1,0)))</f>
        <v>0</v>
      </c>
      <c r="T158" s="23">
        <f t="array" ref="T158">S158*(1+INDEX(BPCiObIC!$B$2:$AG$43,MATCH($A158,BPCiObIC!$A$2:$A$43,0),MATCH(T$2,BPCiObIC!$B$1:$AG$1,0)))</f>
        <v>0</v>
      </c>
      <c r="U158" s="23">
        <f t="array" ref="U158">T158*(1+INDEX(BPCiObIC!$B$2:$AG$43,MATCH($A158,BPCiObIC!$A$2:$A$43,0),MATCH(U$2,BPCiObIC!$B$1:$AG$1,0)))</f>
        <v>0</v>
      </c>
      <c r="V158" s="23">
        <f t="array" ref="V158">U158*(1+INDEX(BPCiObIC!$B$2:$AG$43,MATCH($A158,BPCiObIC!$A$2:$A$43,0),MATCH(V$2,BPCiObIC!$B$1:$AG$1,0)))</f>
        <v>0</v>
      </c>
      <c r="W158" s="23">
        <f t="array" ref="W158">V158*(1+INDEX(BPCiObIC!$B$2:$AG$43,MATCH($A158,BPCiObIC!$A$2:$A$43,0),MATCH(W$2,BPCiObIC!$B$1:$AG$1,0)))</f>
        <v>0</v>
      </c>
      <c r="X158" s="23">
        <f t="array" ref="X158">W158*(1+INDEX(BPCiObIC!$B$2:$AG$43,MATCH($A158,BPCiObIC!$A$2:$A$43,0),MATCH(X$2,BPCiObIC!$B$1:$AG$1,0)))</f>
        <v>0</v>
      </c>
      <c r="Y158" s="23">
        <f t="array" ref="Y158">X158*(1+INDEX(BPCiObIC!$B$2:$AG$43,MATCH($A158,BPCiObIC!$A$2:$A$43,0),MATCH(Y$2,BPCiObIC!$B$1:$AG$1,0)))</f>
        <v>0</v>
      </c>
      <c r="Z158" s="23">
        <f t="array" ref="Z158">Y158*(1+INDEX(BPCiObIC!$B$2:$AG$43,MATCH($A158,BPCiObIC!$A$2:$A$43,0),MATCH(Z$2,BPCiObIC!$B$1:$AG$1,0)))</f>
        <v>0</v>
      </c>
      <c r="AA158" s="23">
        <f t="array" ref="AA158">Z158*(1+INDEX(BPCiObIC!$B$2:$AG$43,MATCH($A158,BPCiObIC!$A$2:$A$43,0),MATCH(AA$2,BPCiObIC!$B$1:$AG$1,0)))</f>
        <v>0</v>
      </c>
      <c r="AB158" s="23">
        <f t="array" ref="AB158">AA158*(1+INDEX(BPCiObIC!$B$2:$AG$43,MATCH($A158,BPCiObIC!$A$2:$A$43,0),MATCH(AB$2,BPCiObIC!$B$1:$AG$1,0)))</f>
        <v>0</v>
      </c>
      <c r="AC158" s="23">
        <f t="array" ref="AC158">AB158*(1+INDEX(BPCiObIC!$B$2:$AG$43,MATCH($A158,BPCiObIC!$A$2:$A$43,0),MATCH(AC$2,BPCiObIC!$B$1:$AG$1,0)))</f>
        <v>0</v>
      </c>
      <c r="AD158" s="23">
        <f t="array" ref="AD158">AC158*(1+INDEX(BPCiObIC!$B$2:$AG$43,MATCH($A158,BPCiObIC!$A$2:$A$43,0),MATCH(AD$2,BPCiObIC!$B$1:$AG$1,0)))</f>
        <v>0</v>
      </c>
      <c r="AE158" s="23">
        <f t="array" ref="AE158">AD158*(1+INDEX(BPCiObIC!$B$2:$AG$43,MATCH($A158,BPCiObIC!$A$2:$A$43,0),MATCH(AE$2,BPCiObIC!$B$1:$AG$1,0)))</f>
        <v>0</v>
      </c>
      <c r="AF158" s="23">
        <f t="array" ref="AF158">AE158*(1+INDEX(BPCiObIC!$B$2:$AG$43,MATCH($A158,BPCiObIC!$A$2:$A$43,0),MATCH(AF$2,BPCiObIC!$B$1:$AG$1,0)))</f>
        <v>0</v>
      </c>
      <c r="AG158" s="23">
        <f t="array" ref="AG158">AF158*(1+INDEX(BPCiObIC!$B$2:$AG$43,MATCH($A158,BPCiObIC!$A$2:$A$43,0),MATCH(AG$2,BPCiObIC!$B$1:$AG$1,0)))</f>
        <v>0</v>
      </c>
      <c r="AH158" s="23">
        <f t="array" ref="AH158">AG158*(1+INDEX(BPCiObIC!$B$2:$AG$43,MATCH($A158,BPCiObIC!$A$2:$A$43,0),MATCH(AH$2,BPCiObIC!$B$1:$AG$1,0)))</f>
        <v>0</v>
      </c>
    </row>
    <row r="159" ht="15.75" customHeight="1">
      <c r="A159" s="3" t="s">
        <v>102</v>
      </c>
      <c r="B159" s="3" t="s">
        <v>27</v>
      </c>
      <c r="C159" s="3" t="s">
        <v>45</v>
      </c>
      <c r="D159" s="36">
        <f>SUM(SUMIFS('BIFUBC Output_energy'!G:G,'BIFUBC Output_energy'!A:A,B159,'BIFUBC Output_energy'!B:B,C159),SUMIFS('BIFUBC Output_nonenergy'!E:E,'BIFUBC Output_nonenergy'!A:A,B159,'BIFUBC Output_nonenergy'!B:B,C159))</f>
        <v>0</v>
      </c>
      <c r="E159" s="23">
        <f t="array" ref="E159">D159*(1+INDEX(BPCiObIC!$B$2:$AG$43,MATCH($A159,BPCiObIC!$A$2:$A$43,0),MATCH(E$2,BPCiObIC!$B$1:$AG$1,0)))</f>
        <v>0</v>
      </c>
      <c r="F159" s="23">
        <f t="array" ref="F159">E159*(1+INDEX(BPCiObIC!$B$2:$AG$43,MATCH($A159,BPCiObIC!$A$2:$A$43,0),MATCH(F$2,BPCiObIC!$B$1:$AG$1,0)))</f>
        <v>0</v>
      </c>
      <c r="G159" s="23">
        <f t="array" ref="G159">F159*(1+INDEX(BPCiObIC!$B$2:$AG$43,MATCH($A159,BPCiObIC!$A$2:$A$43,0),MATCH(G$2,BPCiObIC!$B$1:$AG$1,0)))</f>
        <v>0</v>
      </c>
      <c r="H159" s="23">
        <f t="array" ref="H159">G159*(1+INDEX(BPCiObIC!$B$2:$AG$43,MATCH($A159,BPCiObIC!$A$2:$A$43,0),MATCH(H$2,BPCiObIC!$B$1:$AG$1,0)))</f>
        <v>0</v>
      </c>
      <c r="I159" s="23">
        <f t="array" ref="I159">H159*(1+INDEX(BPCiObIC!$B$2:$AG$43,MATCH($A159,BPCiObIC!$A$2:$A$43,0),MATCH(I$2,BPCiObIC!$B$1:$AG$1,0)))</f>
        <v>0</v>
      </c>
      <c r="J159" s="23">
        <f t="array" ref="J159">I159*(1+INDEX(BPCiObIC!$B$2:$AG$43,MATCH($A159,BPCiObIC!$A$2:$A$43,0),MATCH(J$2,BPCiObIC!$B$1:$AG$1,0)))</f>
        <v>0</v>
      </c>
      <c r="K159" s="23">
        <f t="array" ref="K159">J159*(1+INDEX(BPCiObIC!$B$2:$AG$43,MATCH($A159,BPCiObIC!$A$2:$A$43,0),MATCH(K$2,BPCiObIC!$B$1:$AG$1,0)))</f>
        <v>0</v>
      </c>
      <c r="L159" s="23">
        <f t="array" ref="L159">K159*(1+INDEX(BPCiObIC!$B$2:$AG$43,MATCH($A159,BPCiObIC!$A$2:$A$43,0),MATCH(L$2,BPCiObIC!$B$1:$AG$1,0)))</f>
        <v>0</v>
      </c>
      <c r="M159" s="23">
        <f t="array" ref="M159">L159*(1+INDEX(BPCiObIC!$B$2:$AG$43,MATCH($A159,BPCiObIC!$A$2:$A$43,0),MATCH(M$2,BPCiObIC!$B$1:$AG$1,0)))</f>
        <v>0</v>
      </c>
      <c r="N159" s="23">
        <f t="array" ref="N159">M159*(1+INDEX(BPCiObIC!$B$2:$AG$43,MATCH($A159,BPCiObIC!$A$2:$A$43,0),MATCH(N$2,BPCiObIC!$B$1:$AG$1,0)))</f>
        <v>0</v>
      </c>
      <c r="O159" s="23">
        <f t="array" ref="O159">N159*(1+INDEX(BPCiObIC!$B$2:$AG$43,MATCH($A159,BPCiObIC!$A$2:$A$43,0),MATCH(O$2,BPCiObIC!$B$1:$AG$1,0)))</f>
        <v>0</v>
      </c>
      <c r="P159" s="23">
        <f t="array" ref="P159">O159*(1+INDEX(BPCiObIC!$B$2:$AG$43,MATCH($A159,BPCiObIC!$A$2:$A$43,0),MATCH(P$2,BPCiObIC!$B$1:$AG$1,0)))</f>
        <v>0</v>
      </c>
      <c r="Q159" s="23">
        <f t="array" ref="Q159">P159*(1+INDEX(BPCiObIC!$B$2:$AG$43,MATCH($A159,BPCiObIC!$A$2:$A$43,0),MATCH(Q$2,BPCiObIC!$B$1:$AG$1,0)))</f>
        <v>0</v>
      </c>
      <c r="R159" s="23">
        <f t="array" ref="R159">Q159*(1+INDEX(BPCiObIC!$B$2:$AG$43,MATCH($A159,BPCiObIC!$A$2:$A$43,0),MATCH(R$2,BPCiObIC!$B$1:$AG$1,0)))</f>
        <v>0</v>
      </c>
      <c r="S159" s="23">
        <f t="array" ref="S159">R159*(1+INDEX(BPCiObIC!$B$2:$AG$43,MATCH($A159,BPCiObIC!$A$2:$A$43,0),MATCH(S$2,BPCiObIC!$B$1:$AG$1,0)))</f>
        <v>0</v>
      </c>
      <c r="T159" s="23">
        <f t="array" ref="T159">S159*(1+INDEX(BPCiObIC!$B$2:$AG$43,MATCH($A159,BPCiObIC!$A$2:$A$43,0),MATCH(T$2,BPCiObIC!$B$1:$AG$1,0)))</f>
        <v>0</v>
      </c>
      <c r="U159" s="23">
        <f t="array" ref="U159">T159*(1+INDEX(BPCiObIC!$B$2:$AG$43,MATCH($A159,BPCiObIC!$A$2:$A$43,0),MATCH(U$2,BPCiObIC!$B$1:$AG$1,0)))</f>
        <v>0</v>
      </c>
      <c r="V159" s="23">
        <f t="array" ref="V159">U159*(1+INDEX(BPCiObIC!$B$2:$AG$43,MATCH($A159,BPCiObIC!$A$2:$A$43,0),MATCH(V$2,BPCiObIC!$B$1:$AG$1,0)))</f>
        <v>0</v>
      </c>
      <c r="W159" s="23">
        <f t="array" ref="W159">V159*(1+INDEX(BPCiObIC!$B$2:$AG$43,MATCH($A159,BPCiObIC!$A$2:$A$43,0),MATCH(W$2,BPCiObIC!$B$1:$AG$1,0)))</f>
        <v>0</v>
      </c>
      <c r="X159" s="23">
        <f t="array" ref="X159">W159*(1+INDEX(BPCiObIC!$B$2:$AG$43,MATCH($A159,BPCiObIC!$A$2:$A$43,0),MATCH(X$2,BPCiObIC!$B$1:$AG$1,0)))</f>
        <v>0</v>
      </c>
      <c r="Y159" s="23">
        <f t="array" ref="Y159">X159*(1+INDEX(BPCiObIC!$B$2:$AG$43,MATCH($A159,BPCiObIC!$A$2:$A$43,0),MATCH(Y$2,BPCiObIC!$B$1:$AG$1,0)))</f>
        <v>0</v>
      </c>
      <c r="Z159" s="23">
        <f t="array" ref="Z159">Y159*(1+INDEX(BPCiObIC!$B$2:$AG$43,MATCH($A159,BPCiObIC!$A$2:$A$43,0),MATCH(Z$2,BPCiObIC!$B$1:$AG$1,0)))</f>
        <v>0</v>
      </c>
      <c r="AA159" s="23">
        <f t="array" ref="AA159">Z159*(1+INDEX(BPCiObIC!$B$2:$AG$43,MATCH($A159,BPCiObIC!$A$2:$A$43,0),MATCH(AA$2,BPCiObIC!$B$1:$AG$1,0)))</f>
        <v>0</v>
      </c>
      <c r="AB159" s="23">
        <f t="array" ref="AB159">AA159*(1+INDEX(BPCiObIC!$B$2:$AG$43,MATCH($A159,BPCiObIC!$A$2:$A$43,0),MATCH(AB$2,BPCiObIC!$B$1:$AG$1,0)))</f>
        <v>0</v>
      </c>
      <c r="AC159" s="23">
        <f t="array" ref="AC159">AB159*(1+INDEX(BPCiObIC!$B$2:$AG$43,MATCH($A159,BPCiObIC!$A$2:$A$43,0),MATCH(AC$2,BPCiObIC!$B$1:$AG$1,0)))</f>
        <v>0</v>
      </c>
      <c r="AD159" s="23">
        <f t="array" ref="AD159">AC159*(1+INDEX(BPCiObIC!$B$2:$AG$43,MATCH($A159,BPCiObIC!$A$2:$A$43,0),MATCH(AD$2,BPCiObIC!$B$1:$AG$1,0)))</f>
        <v>0</v>
      </c>
      <c r="AE159" s="23">
        <f t="array" ref="AE159">AD159*(1+INDEX(BPCiObIC!$B$2:$AG$43,MATCH($A159,BPCiObIC!$A$2:$A$43,0),MATCH(AE$2,BPCiObIC!$B$1:$AG$1,0)))</f>
        <v>0</v>
      </c>
      <c r="AF159" s="23">
        <f t="array" ref="AF159">AE159*(1+INDEX(BPCiObIC!$B$2:$AG$43,MATCH($A159,BPCiObIC!$A$2:$A$43,0),MATCH(AF$2,BPCiObIC!$B$1:$AG$1,0)))</f>
        <v>0</v>
      </c>
      <c r="AG159" s="23">
        <f t="array" ref="AG159">AF159*(1+INDEX(BPCiObIC!$B$2:$AG$43,MATCH($A159,BPCiObIC!$A$2:$A$43,0),MATCH(AG$2,BPCiObIC!$B$1:$AG$1,0)))</f>
        <v>0</v>
      </c>
      <c r="AH159" s="23">
        <f t="array" ref="AH159">AG159*(1+INDEX(BPCiObIC!$B$2:$AG$43,MATCH($A159,BPCiObIC!$A$2:$A$43,0),MATCH(AH$2,BPCiObIC!$B$1:$AG$1,0)))</f>
        <v>0</v>
      </c>
    </row>
    <row r="160" ht="15.75" customHeight="1">
      <c r="A160" s="3" t="s">
        <v>103</v>
      </c>
      <c r="B160" s="3" t="s">
        <v>27</v>
      </c>
      <c r="C160" s="3" t="s">
        <v>47</v>
      </c>
      <c r="D160" s="36">
        <f>SUM(SUMIFS('BIFUBC Output_energy'!G:G,'BIFUBC Output_energy'!A:A,B160,'BIFUBC Output_energy'!B:B,C160),SUMIFS('BIFUBC Output_nonenergy'!E:E,'BIFUBC Output_nonenergy'!A:A,B160,'BIFUBC Output_nonenergy'!B:B,C160))</f>
        <v>0</v>
      </c>
      <c r="E160" s="23">
        <f t="array" ref="E160">D160*(1+INDEX(BPCiObIC!$B$2:$AG$43,MATCH($A160,BPCiObIC!$A$2:$A$43,0),MATCH(E$2,BPCiObIC!$B$1:$AG$1,0)))</f>
        <v>0</v>
      </c>
      <c r="F160" s="23">
        <f t="array" ref="F160">E160*(1+INDEX(BPCiObIC!$B$2:$AG$43,MATCH($A160,BPCiObIC!$A$2:$A$43,0),MATCH(F$2,BPCiObIC!$B$1:$AG$1,0)))</f>
        <v>0</v>
      </c>
      <c r="G160" s="23">
        <f t="array" ref="G160">F160*(1+INDEX(BPCiObIC!$B$2:$AG$43,MATCH($A160,BPCiObIC!$A$2:$A$43,0),MATCH(G$2,BPCiObIC!$B$1:$AG$1,0)))</f>
        <v>0</v>
      </c>
      <c r="H160" s="23">
        <f t="array" ref="H160">G160*(1+INDEX(BPCiObIC!$B$2:$AG$43,MATCH($A160,BPCiObIC!$A$2:$A$43,0),MATCH(H$2,BPCiObIC!$B$1:$AG$1,0)))</f>
        <v>0</v>
      </c>
      <c r="I160" s="23">
        <f t="array" ref="I160">H160*(1+INDEX(BPCiObIC!$B$2:$AG$43,MATCH($A160,BPCiObIC!$A$2:$A$43,0),MATCH(I$2,BPCiObIC!$B$1:$AG$1,0)))</f>
        <v>0</v>
      </c>
      <c r="J160" s="23">
        <f t="array" ref="J160">I160*(1+INDEX(BPCiObIC!$B$2:$AG$43,MATCH($A160,BPCiObIC!$A$2:$A$43,0),MATCH(J$2,BPCiObIC!$B$1:$AG$1,0)))</f>
        <v>0</v>
      </c>
      <c r="K160" s="23">
        <f t="array" ref="K160">J160*(1+INDEX(BPCiObIC!$B$2:$AG$43,MATCH($A160,BPCiObIC!$A$2:$A$43,0),MATCH(K$2,BPCiObIC!$B$1:$AG$1,0)))</f>
        <v>0</v>
      </c>
      <c r="L160" s="23">
        <f t="array" ref="L160">K160*(1+INDEX(BPCiObIC!$B$2:$AG$43,MATCH($A160,BPCiObIC!$A$2:$A$43,0),MATCH(L$2,BPCiObIC!$B$1:$AG$1,0)))</f>
        <v>0</v>
      </c>
      <c r="M160" s="23">
        <f t="array" ref="M160">L160*(1+INDEX(BPCiObIC!$B$2:$AG$43,MATCH($A160,BPCiObIC!$A$2:$A$43,0),MATCH(M$2,BPCiObIC!$B$1:$AG$1,0)))</f>
        <v>0</v>
      </c>
      <c r="N160" s="23">
        <f t="array" ref="N160">M160*(1+INDEX(BPCiObIC!$B$2:$AG$43,MATCH($A160,BPCiObIC!$A$2:$A$43,0),MATCH(N$2,BPCiObIC!$B$1:$AG$1,0)))</f>
        <v>0</v>
      </c>
      <c r="O160" s="23">
        <f t="array" ref="O160">N160*(1+INDEX(BPCiObIC!$B$2:$AG$43,MATCH($A160,BPCiObIC!$A$2:$A$43,0),MATCH(O$2,BPCiObIC!$B$1:$AG$1,0)))</f>
        <v>0</v>
      </c>
      <c r="P160" s="23">
        <f t="array" ref="P160">O160*(1+INDEX(BPCiObIC!$B$2:$AG$43,MATCH($A160,BPCiObIC!$A$2:$A$43,0),MATCH(P$2,BPCiObIC!$B$1:$AG$1,0)))</f>
        <v>0</v>
      </c>
      <c r="Q160" s="23">
        <f t="array" ref="Q160">P160*(1+INDEX(BPCiObIC!$B$2:$AG$43,MATCH($A160,BPCiObIC!$A$2:$A$43,0),MATCH(Q$2,BPCiObIC!$B$1:$AG$1,0)))</f>
        <v>0</v>
      </c>
      <c r="R160" s="23">
        <f t="array" ref="R160">Q160*(1+INDEX(BPCiObIC!$B$2:$AG$43,MATCH($A160,BPCiObIC!$A$2:$A$43,0),MATCH(R$2,BPCiObIC!$B$1:$AG$1,0)))</f>
        <v>0</v>
      </c>
      <c r="S160" s="23">
        <f t="array" ref="S160">R160*(1+INDEX(BPCiObIC!$B$2:$AG$43,MATCH($A160,BPCiObIC!$A$2:$A$43,0),MATCH(S$2,BPCiObIC!$B$1:$AG$1,0)))</f>
        <v>0</v>
      </c>
      <c r="T160" s="23">
        <f t="array" ref="T160">S160*(1+INDEX(BPCiObIC!$B$2:$AG$43,MATCH($A160,BPCiObIC!$A$2:$A$43,0),MATCH(T$2,BPCiObIC!$B$1:$AG$1,0)))</f>
        <v>0</v>
      </c>
      <c r="U160" s="23">
        <f t="array" ref="U160">T160*(1+INDEX(BPCiObIC!$B$2:$AG$43,MATCH($A160,BPCiObIC!$A$2:$A$43,0),MATCH(U$2,BPCiObIC!$B$1:$AG$1,0)))</f>
        <v>0</v>
      </c>
      <c r="V160" s="23">
        <f t="array" ref="V160">U160*(1+INDEX(BPCiObIC!$B$2:$AG$43,MATCH($A160,BPCiObIC!$A$2:$A$43,0),MATCH(V$2,BPCiObIC!$B$1:$AG$1,0)))</f>
        <v>0</v>
      </c>
      <c r="W160" s="23">
        <f t="array" ref="W160">V160*(1+INDEX(BPCiObIC!$B$2:$AG$43,MATCH($A160,BPCiObIC!$A$2:$A$43,0),MATCH(W$2,BPCiObIC!$B$1:$AG$1,0)))</f>
        <v>0</v>
      </c>
      <c r="X160" s="23">
        <f t="array" ref="X160">W160*(1+INDEX(BPCiObIC!$B$2:$AG$43,MATCH($A160,BPCiObIC!$A$2:$A$43,0),MATCH(X$2,BPCiObIC!$B$1:$AG$1,0)))</f>
        <v>0</v>
      </c>
      <c r="Y160" s="23">
        <f t="array" ref="Y160">X160*(1+INDEX(BPCiObIC!$B$2:$AG$43,MATCH($A160,BPCiObIC!$A$2:$A$43,0),MATCH(Y$2,BPCiObIC!$B$1:$AG$1,0)))</f>
        <v>0</v>
      </c>
      <c r="Z160" s="23">
        <f t="array" ref="Z160">Y160*(1+INDEX(BPCiObIC!$B$2:$AG$43,MATCH($A160,BPCiObIC!$A$2:$A$43,0),MATCH(Z$2,BPCiObIC!$B$1:$AG$1,0)))</f>
        <v>0</v>
      </c>
      <c r="AA160" s="23">
        <f t="array" ref="AA160">Z160*(1+INDEX(BPCiObIC!$B$2:$AG$43,MATCH($A160,BPCiObIC!$A$2:$A$43,0),MATCH(AA$2,BPCiObIC!$B$1:$AG$1,0)))</f>
        <v>0</v>
      </c>
      <c r="AB160" s="23">
        <f t="array" ref="AB160">AA160*(1+INDEX(BPCiObIC!$B$2:$AG$43,MATCH($A160,BPCiObIC!$A$2:$A$43,0),MATCH(AB$2,BPCiObIC!$B$1:$AG$1,0)))</f>
        <v>0</v>
      </c>
      <c r="AC160" s="23">
        <f t="array" ref="AC160">AB160*(1+INDEX(BPCiObIC!$B$2:$AG$43,MATCH($A160,BPCiObIC!$A$2:$A$43,0),MATCH(AC$2,BPCiObIC!$B$1:$AG$1,0)))</f>
        <v>0</v>
      </c>
      <c r="AD160" s="23">
        <f t="array" ref="AD160">AC160*(1+INDEX(BPCiObIC!$B$2:$AG$43,MATCH($A160,BPCiObIC!$A$2:$A$43,0),MATCH(AD$2,BPCiObIC!$B$1:$AG$1,0)))</f>
        <v>0</v>
      </c>
      <c r="AE160" s="23">
        <f t="array" ref="AE160">AD160*(1+INDEX(BPCiObIC!$B$2:$AG$43,MATCH($A160,BPCiObIC!$A$2:$A$43,0),MATCH(AE$2,BPCiObIC!$B$1:$AG$1,0)))</f>
        <v>0</v>
      </c>
      <c r="AF160" s="23">
        <f t="array" ref="AF160">AE160*(1+INDEX(BPCiObIC!$B$2:$AG$43,MATCH($A160,BPCiObIC!$A$2:$A$43,0),MATCH(AF$2,BPCiObIC!$B$1:$AG$1,0)))</f>
        <v>0</v>
      </c>
      <c r="AG160" s="23">
        <f t="array" ref="AG160">AF160*(1+INDEX(BPCiObIC!$B$2:$AG$43,MATCH($A160,BPCiObIC!$A$2:$A$43,0),MATCH(AG$2,BPCiObIC!$B$1:$AG$1,0)))</f>
        <v>0</v>
      </c>
      <c r="AH160" s="23">
        <f t="array" ref="AH160">AG160*(1+INDEX(BPCiObIC!$B$2:$AG$43,MATCH($A160,BPCiObIC!$A$2:$A$43,0),MATCH(AH$2,BPCiObIC!$B$1:$AG$1,0)))</f>
        <v>0</v>
      </c>
    </row>
    <row r="161" ht="15.75" customHeight="1">
      <c r="A161" s="3" t="s">
        <v>104</v>
      </c>
      <c r="B161" s="3" t="s">
        <v>27</v>
      </c>
      <c r="C161" s="3" t="s">
        <v>50</v>
      </c>
      <c r="D161" s="36">
        <f>SUM(SUMIFS('BIFUBC Output_energy'!G:G,'BIFUBC Output_energy'!A:A,B161,'BIFUBC Output_energy'!B:B,C161),SUMIFS('BIFUBC Output_nonenergy'!E:E,'BIFUBC Output_nonenergy'!A:A,B161,'BIFUBC Output_nonenergy'!B:B,C161))</f>
        <v>0</v>
      </c>
      <c r="E161" s="23">
        <f t="array" ref="E161">D161*(1+INDEX(BPCiObIC!$B$2:$AG$43,MATCH($A161,BPCiObIC!$A$2:$A$43,0),MATCH(E$2,BPCiObIC!$B$1:$AG$1,0)))</f>
        <v>0</v>
      </c>
      <c r="F161" s="23">
        <f t="array" ref="F161">E161*(1+INDEX(BPCiObIC!$B$2:$AG$43,MATCH($A161,BPCiObIC!$A$2:$A$43,0),MATCH(F$2,BPCiObIC!$B$1:$AG$1,0)))</f>
        <v>0</v>
      </c>
      <c r="G161" s="23">
        <f t="array" ref="G161">F161*(1+INDEX(BPCiObIC!$B$2:$AG$43,MATCH($A161,BPCiObIC!$A$2:$A$43,0),MATCH(G$2,BPCiObIC!$B$1:$AG$1,0)))</f>
        <v>0</v>
      </c>
      <c r="H161" s="23">
        <f t="array" ref="H161">G161*(1+INDEX(BPCiObIC!$B$2:$AG$43,MATCH($A161,BPCiObIC!$A$2:$A$43,0),MATCH(H$2,BPCiObIC!$B$1:$AG$1,0)))</f>
        <v>0</v>
      </c>
      <c r="I161" s="23">
        <f t="array" ref="I161">H161*(1+INDEX(BPCiObIC!$B$2:$AG$43,MATCH($A161,BPCiObIC!$A$2:$A$43,0),MATCH(I$2,BPCiObIC!$B$1:$AG$1,0)))</f>
        <v>0</v>
      </c>
      <c r="J161" s="23">
        <f t="array" ref="J161">I161*(1+INDEX(BPCiObIC!$B$2:$AG$43,MATCH($A161,BPCiObIC!$A$2:$A$43,0),MATCH(J$2,BPCiObIC!$B$1:$AG$1,0)))</f>
        <v>0</v>
      </c>
      <c r="K161" s="23">
        <f t="array" ref="K161">J161*(1+INDEX(BPCiObIC!$B$2:$AG$43,MATCH($A161,BPCiObIC!$A$2:$A$43,0),MATCH(K$2,BPCiObIC!$B$1:$AG$1,0)))</f>
        <v>0</v>
      </c>
      <c r="L161" s="23">
        <f t="array" ref="L161">K161*(1+INDEX(BPCiObIC!$B$2:$AG$43,MATCH($A161,BPCiObIC!$A$2:$A$43,0),MATCH(L$2,BPCiObIC!$B$1:$AG$1,0)))</f>
        <v>0</v>
      </c>
      <c r="M161" s="23">
        <f t="array" ref="M161">L161*(1+INDEX(BPCiObIC!$B$2:$AG$43,MATCH($A161,BPCiObIC!$A$2:$A$43,0),MATCH(M$2,BPCiObIC!$B$1:$AG$1,0)))</f>
        <v>0</v>
      </c>
      <c r="N161" s="23">
        <f t="array" ref="N161">M161*(1+INDEX(BPCiObIC!$B$2:$AG$43,MATCH($A161,BPCiObIC!$A$2:$A$43,0),MATCH(N$2,BPCiObIC!$B$1:$AG$1,0)))</f>
        <v>0</v>
      </c>
      <c r="O161" s="23">
        <f t="array" ref="O161">N161*(1+INDEX(BPCiObIC!$B$2:$AG$43,MATCH($A161,BPCiObIC!$A$2:$A$43,0),MATCH(O$2,BPCiObIC!$B$1:$AG$1,0)))</f>
        <v>0</v>
      </c>
      <c r="P161" s="23">
        <f t="array" ref="P161">O161*(1+INDEX(BPCiObIC!$B$2:$AG$43,MATCH($A161,BPCiObIC!$A$2:$A$43,0),MATCH(P$2,BPCiObIC!$B$1:$AG$1,0)))</f>
        <v>0</v>
      </c>
      <c r="Q161" s="23">
        <f t="array" ref="Q161">P161*(1+INDEX(BPCiObIC!$B$2:$AG$43,MATCH($A161,BPCiObIC!$A$2:$A$43,0),MATCH(Q$2,BPCiObIC!$B$1:$AG$1,0)))</f>
        <v>0</v>
      </c>
      <c r="R161" s="23">
        <f t="array" ref="R161">Q161*(1+INDEX(BPCiObIC!$B$2:$AG$43,MATCH($A161,BPCiObIC!$A$2:$A$43,0),MATCH(R$2,BPCiObIC!$B$1:$AG$1,0)))</f>
        <v>0</v>
      </c>
      <c r="S161" s="23">
        <f t="array" ref="S161">R161*(1+INDEX(BPCiObIC!$B$2:$AG$43,MATCH($A161,BPCiObIC!$A$2:$A$43,0),MATCH(S$2,BPCiObIC!$B$1:$AG$1,0)))</f>
        <v>0</v>
      </c>
      <c r="T161" s="23">
        <f t="array" ref="T161">S161*(1+INDEX(BPCiObIC!$B$2:$AG$43,MATCH($A161,BPCiObIC!$A$2:$A$43,0),MATCH(T$2,BPCiObIC!$B$1:$AG$1,0)))</f>
        <v>0</v>
      </c>
      <c r="U161" s="23">
        <f t="array" ref="U161">T161*(1+INDEX(BPCiObIC!$B$2:$AG$43,MATCH($A161,BPCiObIC!$A$2:$A$43,0),MATCH(U$2,BPCiObIC!$B$1:$AG$1,0)))</f>
        <v>0</v>
      </c>
      <c r="V161" s="23">
        <f t="array" ref="V161">U161*(1+INDEX(BPCiObIC!$B$2:$AG$43,MATCH($A161,BPCiObIC!$A$2:$A$43,0),MATCH(V$2,BPCiObIC!$B$1:$AG$1,0)))</f>
        <v>0</v>
      </c>
      <c r="W161" s="23">
        <f t="array" ref="W161">V161*(1+INDEX(BPCiObIC!$B$2:$AG$43,MATCH($A161,BPCiObIC!$A$2:$A$43,0),MATCH(W$2,BPCiObIC!$B$1:$AG$1,0)))</f>
        <v>0</v>
      </c>
      <c r="X161" s="23">
        <f t="array" ref="X161">W161*(1+INDEX(BPCiObIC!$B$2:$AG$43,MATCH($A161,BPCiObIC!$A$2:$A$43,0),MATCH(X$2,BPCiObIC!$B$1:$AG$1,0)))</f>
        <v>0</v>
      </c>
      <c r="Y161" s="23">
        <f t="array" ref="Y161">X161*(1+INDEX(BPCiObIC!$B$2:$AG$43,MATCH($A161,BPCiObIC!$A$2:$A$43,0),MATCH(Y$2,BPCiObIC!$B$1:$AG$1,0)))</f>
        <v>0</v>
      </c>
      <c r="Z161" s="23">
        <f t="array" ref="Z161">Y161*(1+INDEX(BPCiObIC!$B$2:$AG$43,MATCH($A161,BPCiObIC!$A$2:$A$43,0),MATCH(Z$2,BPCiObIC!$B$1:$AG$1,0)))</f>
        <v>0</v>
      </c>
      <c r="AA161" s="23">
        <f t="array" ref="AA161">Z161*(1+INDEX(BPCiObIC!$B$2:$AG$43,MATCH($A161,BPCiObIC!$A$2:$A$43,0),MATCH(AA$2,BPCiObIC!$B$1:$AG$1,0)))</f>
        <v>0</v>
      </c>
      <c r="AB161" s="23">
        <f t="array" ref="AB161">AA161*(1+INDEX(BPCiObIC!$B$2:$AG$43,MATCH($A161,BPCiObIC!$A$2:$A$43,0),MATCH(AB$2,BPCiObIC!$B$1:$AG$1,0)))</f>
        <v>0</v>
      </c>
      <c r="AC161" s="23">
        <f t="array" ref="AC161">AB161*(1+INDEX(BPCiObIC!$B$2:$AG$43,MATCH($A161,BPCiObIC!$A$2:$A$43,0),MATCH(AC$2,BPCiObIC!$B$1:$AG$1,0)))</f>
        <v>0</v>
      </c>
      <c r="AD161" s="23">
        <f t="array" ref="AD161">AC161*(1+INDEX(BPCiObIC!$B$2:$AG$43,MATCH($A161,BPCiObIC!$A$2:$A$43,0),MATCH(AD$2,BPCiObIC!$B$1:$AG$1,0)))</f>
        <v>0</v>
      </c>
      <c r="AE161" s="23">
        <f t="array" ref="AE161">AD161*(1+INDEX(BPCiObIC!$B$2:$AG$43,MATCH($A161,BPCiObIC!$A$2:$A$43,0),MATCH(AE$2,BPCiObIC!$B$1:$AG$1,0)))</f>
        <v>0</v>
      </c>
      <c r="AF161" s="23">
        <f t="array" ref="AF161">AE161*(1+INDEX(BPCiObIC!$B$2:$AG$43,MATCH($A161,BPCiObIC!$A$2:$A$43,0),MATCH(AF$2,BPCiObIC!$B$1:$AG$1,0)))</f>
        <v>0</v>
      </c>
      <c r="AG161" s="23">
        <f t="array" ref="AG161">AF161*(1+INDEX(BPCiObIC!$B$2:$AG$43,MATCH($A161,BPCiObIC!$A$2:$A$43,0),MATCH(AG$2,BPCiObIC!$B$1:$AG$1,0)))</f>
        <v>0</v>
      </c>
      <c r="AH161" s="23">
        <f t="array" ref="AH161">AG161*(1+INDEX(BPCiObIC!$B$2:$AG$43,MATCH($A161,BPCiObIC!$A$2:$A$43,0),MATCH(AH$2,BPCiObIC!$B$1:$AG$1,0)))</f>
        <v>0</v>
      </c>
    </row>
    <row r="162" ht="15.75" customHeight="1">
      <c r="A162" s="3" t="s">
        <v>105</v>
      </c>
      <c r="B162" s="3" t="s">
        <v>27</v>
      </c>
      <c r="C162" s="3" t="s">
        <v>106</v>
      </c>
      <c r="D162" s="36">
        <f>SUM(SUMIFS('BIFUBC Output_energy'!G:G,'BIFUBC Output_energy'!A:A,B162,'BIFUBC Output_energy'!B:B,C162),SUMIFS('BIFUBC Output_nonenergy'!E:E,'BIFUBC Output_nonenergy'!A:A,B162,'BIFUBC Output_nonenergy'!B:B,C162))</f>
        <v>0</v>
      </c>
      <c r="E162" s="23">
        <f t="array" ref="E162">D162*(1+INDEX(BPCiObIC!$B$2:$AG$43,MATCH($A162,BPCiObIC!$A$2:$A$43,0),MATCH(E$2,BPCiObIC!$B$1:$AG$1,0)))</f>
        <v>0</v>
      </c>
      <c r="F162" s="23">
        <f t="array" ref="F162">E162*(1+INDEX(BPCiObIC!$B$2:$AG$43,MATCH($A162,BPCiObIC!$A$2:$A$43,0),MATCH(F$2,BPCiObIC!$B$1:$AG$1,0)))</f>
        <v>0</v>
      </c>
      <c r="G162" s="23">
        <f t="array" ref="G162">F162*(1+INDEX(BPCiObIC!$B$2:$AG$43,MATCH($A162,BPCiObIC!$A$2:$A$43,0),MATCH(G$2,BPCiObIC!$B$1:$AG$1,0)))</f>
        <v>0</v>
      </c>
      <c r="H162" s="23">
        <f t="array" ref="H162">G162*(1+INDEX(BPCiObIC!$B$2:$AG$43,MATCH($A162,BPCiObIC!$A$2:$A$43,0),MATCH(H$2,BPCiObIC!$B$1:$AG$1,0)))</f>
        <v>0</v>
      </c>
      <c r="I162" s="23">
        <f t="array" ref="I162">H162*(1+INDEX(BPCiObIC!$B$2:$AG$43,MATCH($A162,BPCiObIC!$A$2:$A$43,0),MATCH(I$2,BPCiObIC!$B$1:$AG$1,0)))</f>
        <v>0</v>
      </c>
      <c r="J162" s="23">
        <f t="array" ref="J162">I162*(1+INDEX(BPCiObIC!$B$2:$AG$43,MATCH($A162,BPCiObIC!$A$2:$A$43,0),MATCH(J$2,BPCiObIC!$B$1:$AG$1,0)))</f>
        <v>0</v>
      </c>
      <c r="K162" s="23">
        <f t="array" ref="K162">J162*(1+INDEX(BPCiObIC!$B$2:$AG$43,MATCH($A162,BPCiObIC!$A$2:$A$43,0),MATCH(K$2,BPCiObIC!$B$1:$AG$1,0)))</f>
        <v>0</v>
      </c>
      <c r="L162" s="23">
        <f t="array" ref="L162">K162*(1+INDEX(BPCiObIC!$B$2:$AG$43,MATCH($A162,BPCiObIC!$A$2:$A$43,0),MATCH(L$2,BPCiObIC!$B$1:$AG$1,0)))</f>
        <v>0</v>
      </c>
      <c r="M162" s="23">
        <f t="array" ref="M162">L162*(1+INDEX(BPCiObIC!$B$2:$AG$43,MATCH($A162,BPCiObIC!$A$2:$A$43,0),MATCH(M$2,BPCiObIC!$B$1:$AG$1,0)))</f>
        <v>0</v>
      </c>
      <c r="N162" s="23">
        <f t="array" ref="N162">M162*(1+INDEX(BPCiObIC!$B$2:$AG$43,MATCH($A162,BPCiObIC!$A$2:$A$43,0),MATCH(N$2,BPCiObIC!$B$1:$AG$1,0)))</f>
        <v>0</v>
      </c>
      <c r="O162" s="23">
        <f t="array" ref="O162">N162*(1+INDEX(BPCiObIC!$B$2:$AG$43,MATCH($A162,BPCiObIC!$A$2:$A$43,0),MATCH(O$2,BPCiObIC!$B$1:$AG$1,0)))</f>
        <v>0</v>
      </c>
      <c r="P162" s="23">
        <f t="array" ref="P162">O162*(1+INDEX(BPCiObIC!$B$2:$AG$43,MATCH($A162,BPCiObIC!$A$2:$A$43,0),MATCH(P$2,BPCiObIC!$B$1:$AG$1,0)))</f>
        <v>0</v>
      </c>
      <c r="Q162" s="23">
        <f t="array" ref="Q162">P162*(1+INDEX(BPCiObIC!$B$2:$AG$43,MATCH($A162,BPCiObIC!$A$2:$A$43,0),MATCH(Q$2,BPCiObIC!$B$1:$AG$1,0)))</f>
        <v>0</v>
      </c>
      <c r="R162" s="23">
        <f t="array" ref="R162">Q162*(1+INDEX(BPCiObIC!$B$2:$AG$43,MATCH($A162,BPCiObIC!$A$2:$A$43,0),MATCH(R$2,BPCiObIC!$B$1:$AG$1,0)))</f>
        <v>0</v>
      </c>
      <c r="S162" s="23">
        <f t="array" ref="S162">R162*(1+INDEX(BPCiObIC!$B$2:$AG$43,MATCH($A162,BPCiObIC!$A$2:$A$43,0),MATCH(S$2,BPCiObIC!$B$1:$AG$1,0)))</f>
        <v>0</v>
      </c>
      <c r="T162" s="23">
        <f t="array" ref="T162">S162*(1+INDEX(BPCiObIC!$B$2:$AG$43,MATCH($A162,BPCiObIC!$A$2:$A$43,0),MATCH(T$2,BPCiObIC!$B$1:$AG$1,0)))</f>
        <v>0</v>
      </c>
      <c r="U162" s="23">
        <f t="array" ref="U162">T162*(1+INDEX(BPCiObIC!$B$2:$AG$43,MATCH($A162,BPCiObIC!$A$2:$A$43,0),MATCH(U$2,BPCiObIC!$B$1:$AG$1,0)))</f>
        <v>0</v>
      </c>
      <c r="V162" s="23">
        <f t="array" ref="V162">U162*(1+INDEX(BPCiObIC!$B$2:$AG$43,MATCH($A162,BPCiObIC!$A$2:$A$43,0),MATCH(V$2,BPCiObIC!$B$1:$AG$1,0)))</f>
        <v>0</v>
      </c>
      <c r="W162" s="23">
        <f t="array" ref="W162">V162*(1+INDEX(BPCiObIC!$B$2:$AG$43,MATCH($A162,BPCiObIC!$A$2:$A$43,0),MATCH(W$2,BPCiObIC!$B$1:$AG$1,0)))</f>
        <v>0</v>
      </c>
      <c r="X162" s="23">
        <f t="array" ref="X162">W162*(1+INDEX(BPCiObIC!$B$2:$AG$43,MATCH($A162,BPCiObIC!$A$2:$A$43,0),MATCH(X$2,BPCiObIC!$B$1:$AG$1,0)))</f>
        <v>0</v>
      </c>
      <c r="Y162" s="23">
        <f t="array" ref="Y162">X162*(1+INDEX(BPCiObIC!$B$2:$AG$43,MATCH($A162,BPCiObIC!$A$2:$A$43,0),MATCH(Y$2,BPCiObIC!$B$1:$AG$1,0)))</f>
        <v>0</v>
      </c>
      <c r="Z162" s="23">
        <f t="array" ref="Z162">Y162*(1+INDEX(BPCiObIC!$B$2:$AG$43,MATCH($A162,BPCiObIC!$A$2:$A$43,0),MATCH(Z$2,BPCiObIC!$B$1:$AG$1,0)))</f>
        <v>0</v>
      </c>
      <c r="AA162" s="23">
        <f t="array" ref="AA162">Z162*(1+INDEX(BPCiObIC!$B$2:$AG$43,MATCH($A162,BPCiObIC!$A$2:$A$43,0),MATCH(AA$2,BPCiObIC!$B$1:$AG$1,0)))</f>
        <v>0</v>
      </c>
      <c r="AB162" s="23">
        <f t="array" ref="AB162">AA162*(1+INDEX(BPCiObIC!$B$2:$AG$43,MATCH($A162,BPCiObIC!$A$2:$A$43,0),MATCH(AB$2,BPCiObIC!$B$1:$AG$1,0)))</f>
        <v>0</v>
      </c>
      <c r="AC162" s="23">
        <f t="array" ref="AC162">AB162*(1+INDEX(BPCiObIC!$B$2:$AG$43,MATCH($A162,BPCiObIC!$A$2:$A$43,0),MATCH(AC$2,BPCiObIC!$B$1:$AG$1,0)))</f>
        <v>0</v>
      </c>
      <c r="AD162" s="23">
        <f t="array" ref="AD162">AC162*(1+INDEX(BPCiObIC!$B$2:$AG$43,MATCH($A162,BPCiObIC!$A$2:$A$43,0),MATCH(AD$2,BPCiObIC!$B$1:$AG$1,0)))</f>
        <v>0</v>
      </c>
      <c r="AE162" s="23">
        <f t="array" ref="AE162">AD162*(1+INDEX(BPCiObIC!$B$2:$AG$43,MATCH($A162,BPCiObIC!$A$2:$A$43,0),MATCH(AE$2,BPCiObIC!$B$1:$AG$1,0)))</f>
        <v>0</v>
      </c>
      <c r="AF162" s="23">
        <f t="array" ref="AF162">AE162*(1+INDEX(BPCiObIC!$B$2:$AG$43,MATCH($A162,BPCiObIC!$A$2:$A$43,0),MATCH(AF$2,BPCiObIC!$B$1:$AG$1,0)))</f>
        <v>0</v>
      </c>
      <c r="AG162" s="23">
        <f t="array" ref="AG162">AF162*(1+INDEX(BPCiObIC!$B$2:$AG$43,MATCH($A162,BPCiObIC!$A$2:$A$43,0),MATCH(AG$2,BPCiObIC!$B$1:$AG$1,0)))</f>
        <v>0</v>
      </c>
      <c r="AH162" s="23">
        <f t="array" ref="AH162">AG162*(1+INDEX(BPCiObIC!$B$2:$AG$43,MATCH($A162,BPCiObIC!$A$2:$A$43,0),MATCH(AH$2,BPCiObIC!$B$1:$AG$1,0)))</f>
        <v>0</v>
      </c>
    </row>
    <row r="163" ht="15.75" customHeight="1">
      <c r="A163" s="3" t="s">
        <v>107</v>
      </c>
      <c r="B163" s="3" t="s">
        <v>27</v>
      </c>
      <c r="C163" s="3" t="s">
        <v>108</v>
      </c>
      <c r="D163" s="36">
        <f>SUM(SUMIFS('BIFUBC Output_energy'!G:G,'BIFUBC Output_energy'!A:A,B163,'BIFUBC Output_energy'!B:B,C163),SUMIFS('BIFUBC Output_nonenergy'!E:E,'BIFUBC Output_nonenergy'!A:A,B163,'BIFUBC Output_nonenergy'!B:B,C163))</f>
        <v>0</v>
      </c>
      <c r="E163" s="23">
        <f t="array" ref="E163">D163*(1+INDEX(BPCiObIC!$B$2:$AG$43,MATCH($A163,BPCiObIC!$A$2:$A$43,0),MATCH(E$2,BPCiObIC!$B$1:$AG$1,0)))</f>
        <v>0</v>
      </c>
      <c r="F163" s="23">
        <f t="array" ref="F163">E163*(1+INDEX(BPCiObIC!$B$2:$AG$43,MATCH($A163,BPCiObIC!$A$2:$A$43,0),MATCH(F$2,BPCiObIC!$B$1:$AG$1,0)))</f>
        <v>0</v>
      </c>
      <c r="G163" s="23">
        <f t="array" ref="G163">F163*(1+INDEX(BPCiObIC!$B$2:$AG$43,MATCH($A163,BPCiObIC!$A$2:$A$43,0),MATCH(G$2,BPCiObIC!$B$1:$AG$1,0)))</f>
        <v>0</v>
      </c>
      <c r="H163" s="23">
        <f t="array" ref="H163">G163*(1+INDEX(BPCiObIC!$B$2:$AG$43,MATCH($A163,BPCiObIC!$A$2:$A$43,0),MATCH(H$2,BPCiObIC!$B$1:$AG$1,0)))</f>
        <v>0</v>
      </c>
      <c r="I163" s="23">
        <f t="array" ref="I163">H163*(1+INDEX(BPCiObIC!$B$2:$AG$43,MATCH($A163,BPCiObIC!$A$2:$A$43,0),MATCH(I$2,BPCiObIC!$B$1:$AG$1,0)))</f>
        <v>0</v>
      </c>
      <c r="J163" s="23">
        <f t="array" ref="J163">I163*(1+INDEX(BPCiObIC!$B$2:$AG$43,MATCH($A163,BPCiObIC!$A$2:$A$43,0),MATCH(J$2,BPCiObIC!$B$1:$AG$1,0)))</f>
        <v>0</v>
      </c>
      <c r="K163" s="23">
        <f t="array" ref="K163">J163*(1+INDEX(BPCiObIC!$B$2:$AG$43,MATCH($A163,BPCiObIC!$A$2:$A$43,0),MATCH(K$2,BPCiObIC!$B$1:$AG$1,0)))</f>
        <v>0</v>
      </c>
      <c r="L163" s="23">
        <f t="array" ref="L163">K163*(1+INDEX(BPCiObIC!$B$2:$AG$43,MATCH($A163,BPCiObIC!$A$2:$A$43,0),MATCH(L$2,BPCiObIC!$B$1:$AG$1,0)))</f>
        <v>0</v>
      </c>
      <c r="M163" s="23">
        <f t="array" ref="M163">L163*(1+INDEX(BPCiObIC!$B$2:$AG$43,MATCH($A163,BPCiObIC!$A$2:$A$43,0),MATCH(M$2,BPCiObIC!$B$1:$AG$1,0)))</f>
        <v>0</v>
      </c>
      <c r="N163" s="23">
        <f t="array" ref="N163">M163*(1+INDEX(BPCiObIC!$B$2:$AG$43,MATCH($A163,BPCiObIC!$A$2:$A$43,0),MATCH(N$2,BPCiObIC!$B$1:$AG$1,0)))</f>
        <v>0</v>
      </c>
      <c r="O163" s="23">
        <f t="array" ref="O163">N163*(1+INDEX(BPCiObIC!$B$2:$AG$43,MATCH($A163,BPCiObIC!$A$2:$A$43,0),MATCH(O$2,BPCiObIC!$B$1:$AG$1,0)))</f>
        <v>0</v>
      </c>
      <c r="P163" s="23">
        <f t="array" ref="P163">O163*(1+INDEX(BPCiObIC!$B$2:$AG$43,MATCH($A163,BPCiObIC!$A$2:$A$43,0),MATCH(P$2,BPCiObIC!$B$1:$AG$1,0)))</f>
        <v>0</v>
      </c>
      <c r="Q163" s="23">
        <f t="array" ref="Q163">P163*(1+INDEX(BPCiObIC!$B$2:$AG$43,MATCH($A163,BPCiObIC!$A$2:$A$43,0),MATCH(Q$2,BPCiObIC!$B$1:$AG$1,0)))</f>
        <v>0</v>
      </c>
      <c r="R163" s="23">
        <f t="array" ref="R163">Q163*(1+INDEX(BPCiObIC!$B$2:$AG$43,MATCH($A163,BPCiObIC!$A$2:$A$43,0),MATCH(R$2,BPCiObIC!$B$1:$AG$1,0)))</f>
        <v>0</v>
      </c>
      <c r="S163" s="23">
        <f t="array" ref="S163">R163*(1+INDEX(BPCiObIC!$B$2:$AG$43,MATCH($A163,BPCiObIC!$A$2:$A$43,0),MATCH(S$2,BPCiObIC!$B$1:$AG$1,0)))</f>
        <v>0</v>
      </c>
      <c r="T163" s="23">
        <f t="array" ref="T163">S163*(1+INDEX(BPCiObIC!$B$2:$AG$43,MATCH($A163,BPCiObIC!$A$2:$A$43,0),MATCH(T$2,BPCiObIC!$B$1:$AG$1,0)))</f>
        <v>0</v>
      </c>
      <c r="U163" s="23">
        <f t="array" ref="U163">T163*(1+INDEX(BPCiObIC!$B$2:$AG$43,MATCH($A163,BPCiObIC!$A$2:$A$43,0),MATCH(U$2,BPCiObIC!$B$1:$AG$1,0)))</f>
        <v>0</v>
      </c>
      <c r="V163" s="23">
        <f t="array" ref="V163">U163*(1+INDEX(BPCiObIC!$B$2:$AG$43,MATCH($A163,BPCiObIC!$A$2:$A$43,0),MATCH(V$2,BPCiObIC!$B$1:$AG$1,0)))</f>
        <v>0</v>
      </c>
      <c r="W163" s="23">
        <f t="array" ref="W163">V163*(1+INDEX(BPCiObIC!$B$2:$AG$43,MATCH($A163,BPCiObIC!$A$2:$A$43,0),MATCH(W$2,BPCiObIC!$B$1:$AG$1,0)))</f>
        <v>0</v>
      </c>
      <c r="X163" s="23">
        <f t="array" ref="X163">W163*(1+INDEX(BPCiObIC!$B$2:$AG$43,MATCH($A163,BPCiObIC!$A$2:$A$43,0),MATCH(X$2,BPCiObIC!$B$1:$AG$1,0)))</f>
        <v>0</v>
      </c>
      <c r="Y163" s="23">
        <f t="array" ref="Y163">X163*(1+INDEX(BPCiObIC!$B$2:$AG$43,MATCH($A163,BPCiObIC!$A$2:$A$43,0),MATCH(Y$2,BPCiObIC!$B$1:$AG$1,0)))</f>
        <v>0</v>
      </c>
      <c r="Z163" s="23">
        <f t="array" ref="Z163">Y163*(1+INDEX(BPCiObIC!$B$2:$AG$43,MATCH($A163,BPCiObIC!$A$2:$A$43,0),MATCH(Z$2,BPCiObIC!$B$1:$AG$1,0)))</f>
        <v>0</v>
      </c>
      <c r="AA163" s="23">
        <f t="array" ref="AA163">Z163*(1+INDEX(BPCiObIC!$B$2:$AG$43,MATCH($A163,BPCiObIC!$A$2:$A$43,0),MATCH(AA$2,BPCiObIC!$B$1:$AG$1,0)))</f>
        <v>0</v>
      </c>
      <c r="AB163" s="23">
        <f t="array" ref="AB163">AA163*(1+INDEX(BPCiObIC!$B$2:$AG$43,MATCH($A163,BPCiObIC!$A$2:$A$43,0),MATCH(AB$2,BPCiObIC!$B$1:$AG$1,0)))</f>
        <v>0</v>
      </c>
      <c r="AC163" s="23">
        <f t="array" ref="AC163">AB163*(1+INDEX(BPCiObIC!$B$2:$AG$43,MATCH($A163,BPCiObIC!$A$2:$A$43,0),MATCH(AC$2,BPCiObIC!$B$1:$AG$1,0)))</f>
        <v>0</v>
      </c>
      <c r="AD163" s="23">
        <f t="array" ref="AD163">AC163*(1+INDEX(BPCiObIC!$B$2:$AG$43,MATCH($A163,BPCiObIC!$A$2:$A$43,0),MATCH(AD$2,BPCiObIC!$B$1:$AG$1,0)))</f>
        <v>0</v>
      </c>
      <c r="AE163" s="23">
        <f t="array" ref="AE163">AD163*(1+INDEX(BPCiObIC!$B$2:$AG$43,MATCH($A163,BPCiObIC!$A$2:$A$43,0),MATCH(AE$2,BPCiObIC!$B$1:$AG$1,0)))</f>
        <v>0</v>
      </c>
      <c r="AF163" s="23">
        <f t="array" ref="AF163">AE163*(1+INDEX(BPCiObIC!$B$2:$AG$43,MATCH($A163,BPCiObIC!$A$2:$A$43,0),MATCH(AF$2,BPCiObIC!$B$1:$AG$1,0)))</f>
        <v>0</v>
      </c>
      <c r="AG163" s="23">
        <f t="array" ref="AG163">AF163*(1+INDEX(BPCiObIC!$B$2:$AG$43,MATCH($A163,BPCiObIC!$A$2:$A$43,0),MATCH(AG$2,BPCiObIC!$B$1:$AG$1,0)))</f>
        <v>0</v>
      </c>
      <c r="AH163" s="23">
        <f t="array" ref="AH163">AG163*(1+INDEX(BPCiObIC!$B$2:$AG$43,MATCH($A163,BPCiObIC!$A$2:$A$43,0),MATCH(AH$2,BPCiObIC!$B$1:$AG$1,0)))</f>
        <v>0</v>
      </c>
    </row>
    <row r="164" ht="15.75" customHeight="1">
      <c r="A164" s="3" t="s">
        <v>109</v>
      </c>
      <c r="B164" s="3" t="s">
        <v>27</v>
      </c>
      <c r="C164" s="3" t="s">
        <v>110</v>
      </c>
      <c r="D164" s="36">
        <f>SUM(SUMIFS('BIFUBC Output_energy'!G:G,'BIFUBC Output_energy'!A:A,B164,'BIFUBC Output_energy'!B:B,C164),SUMIFS('BIFUBC Output_nonenergy'!E:E,'BIFUBC Output_nonenergy'!A:A,B164,'BIFUBC Output_nonenergy'!B:B,C164))</f>
        <v>0</v>
      </c>
      <c r="E164" s="23">
        <f t="array" ref="E164">D164*(1+INDEX(BPCiObIC!$B$2:$AG$43,MATCH($A164,BPCiObIC!$A$2:$A$43,0),MATCH(E$2,BPCiObIC!$B$1:$AG$1,0)))</f>
        <v>0</v>
      </c>
      <c r="F164" s="23">
        <f t="array" ref="F164">E164*(1+INDEX(BPCiObIC!$B$2:$AG$43,MATCH($A164,BPCiObIC!$A$2:$A$43,0),MATCH(F$2,BPCiObIC!$B$1:$AG$1,0)))</f>
        <v>0</v>
      </c>
      <c r="G164" s="23">
        <f t="array" ref="G164">F164*(1+INDEX(BPCiObIC!$B$2:$AG$43,MATCH($A164,BPCiObIC!$A$2:$A$43,0),MATCH(G$2,BPCiObIC!$B$1:$AG$1,0)))</f>
        <v>0</v>
      </c>
      <c r="H164" s="23">
        <f t="array" ref="H164">G164*(1+INDEX(BPCiObIC!$B$2:$AG$43,MATCH($A164,BPCiObIC!$A$2:$A$43,0),MATCH(H$2,BPCiObIC!$B$1:$AG$1,0)))</f>
        <v>0</v>
      </c>
      <c r="I164" s="23">
        <f t="array" ref="I164">H164*(1+INDEX(BPCiObIC!$B$2:$AG$43,MATCH($A164,BPCiObIC!$A$2:$A$43,0),MATCH(I$2,BPCiObIC!$B$1:$AG$1,0)))</f>
        <v>0</v>
      </c>
      <c r="J164" s="23">
        <f t="array" ref="J164">I164*(1+INDEX(BPCiObIC!$B$2:$AG$43,MATCH($A164,BPCiObIC!$A$2:$A$43,0),MATCH(J$2,BPCiObIC!$B$1:$AG$1,0)))</f>
        <v>0</v>
      </c>
      <c r="K164" s="23">
        <f t="array" ref="K164">J164*(1+INDEX(BPCiObIC!$B$2:$AG$43,MATCH($A164,BPCiObIC!$A$2:$A$43,0),MATCH(K$2,BPCiObIC!$B$1:$AG$1,0)))</f>
        <v>0</v>
      </c>
      <c r="L164" s="23">
        <f t="array" ref="L164">K164*(1+INDEX(BPCiObIC!$B$2:$AG$43,MATCH($A164,BPCiObIC!$A$2:$A$43,0),MATCH(L$2,BPCiObIC!$B$1:$AG$1,0)))</f>
        <v>0</v>
      </c>
      <c r="M164" s="23">
        <f t="array" ref="M164">L164*(1+INDEX(BPCiObIC!$B$2:$AG$43,MATCH($A164,BPCiObIC!$A$2:$A$43,0),MATCH(M$2,BPCiObIC!$B$1:$AG$1,0)))</f>
        <v>0</v>
      </c>
      <c r="N164" s="23">
        <f t="array" ref="N164">M164*(1+INDEX(BPCiObIC!$B$2:$AG$43,MATCH($A164,BPCiObIC!$A$2:$A$43,0),MATCH(N$2,BPCiObIC!$B$1:$AG$1,0)))</f>
        <v>0</v>
      </c>
      <c r="O164" s="23">
        <f t="array" ref="O164">N164*(1+INDEX(BPCiObIC!$B$2:$AG$43,MATCH($A164,BPCiObIC!$A$2:$A$43,0),MATCH(O$2,BPCiObIC!$B$1:$AG$1,0)))</f>
        <v>0</v>
      </c>
      <c r="P164" s="23">
        <f t="array" ref="P164">O164*(1+INDEX(BPCiObIC!$B$2:$AG$43,MATCH($A164,BPCiObIC!$A$2:$A$43,0),MATCH(P$2,BPCiObIC!$B$1:$AG$1,0)))</f>
        <v>0</v>
      </c>
      <c r="Q164" s="23">
        <f t="array" ref="Q164">P164*(1+INDEX(BPCiObIC!$B$2:$AG$43,MATCH($A164,BPCiObIC!$A$2:$A$43,0),MATCH(Q$2,BPCiObIC!$B$1:$AG$1,0)))</f>
        <v>0</v>
      </c>
      <c r="R164" s="23">
        <f t="array" ref="R164">Q164*(1+INDEX(BPCiObIC!$B$2:$AG$43,MATCH($A164,BPCiObIC!$A$2:$A$43,0),MATCH(R$2,BPCiObIC!$B$1:$AG$1,0)))</f>
        <v>0</v>
      </c>
      <c r="S164" s="23">
        <f t="array" ref="S164">R164*(1+INDEX(BPCiObIC!$B$2:$AG$43,MATCH($A164,BPCiObIC!$A$2:$A$43,0),MATCH(S$2,BPCiObIC!$B$1:$AG$1,0)))</f>
        <v>0</v>
      </c>
      <c r="T164" s="23">
        <f t="array" ref="T164">S164*(1+INDEX(BPCiObIC!$B$2:$AG$43,MATCH($A164,BPCiObIC!$A$2:$A$43,0),MATCH(T$2,BPCiObIC!$B$1:$AG$1,0)))</f>
        <v>0</v>
      </c>
      <c r="U164" s="23">
        <f t="array" ref="U164">T164*(1+INDEX(BPCiObIC!$B$2:$AG$43,MATCH($A164,BPCiObIC!$A$2:$A$43,0),MATCH(U$2,BPCiObIC!$B$1:$AG$1,0)))</f>
        <v>0</v>
      </c>
      <c r="V164" s="23">
        <f t="array" ref="V164">U164*(1+INDEX(BPCiObIC!$B$2:$AG$43,MATCH($A164,BPCiObIC!$A$2:$A$43,0),MATCH(V$2,BPCiObIC!$B$1:$AG$1,0)))</f>
        <v>0</v>
      </c>
      <c r="W164" s="23">
        <f t="array" ref="W164">V164*(1+INDEX(BPCiObIC!$B$2:$AG$43,MATCH($A164,BPCiObIC!$A$2:$A$43,0),MATCH(W$2,BPCiObIC!$B$1:$AG$1,0)))</f>
        <v>0</v>
      </c>
      <c r="X164" s="23">
        <f t="array" ref="X164">W164*(1+INDEX(BPCiObIC!$B$2:$AG$43,MATCH($A164,BPCiObIC!$A$2:$A$43,0),MATCH(X$2,BPCiObIC!$B$1:$AG$1,0)))</f>
        <v>0</v>
      </c>
      <c r="Y164" s="23">
        <f t="array" ref="Y164">X164*(1+INDEX(BPCiObIC!$B$2:$AG$43,MATCH($A164,BPCiObIC!$A$2:$A$43,0),MATCH(Y$2,BPCiObIC!$B$1:$AG$1,0)))</f>
        <v>0</v>
      </c>
      <c r="Z164" s="23">
        <f t="array" ref="Z164">Y164*(1+INDEX(BPCiObIC!$B$2:$AG$43,MATCH($A164,BPCiObIC!$A$2:$A$43,0),MATCH(Z$2,BPCiObIC!$B$1:$AG$1,0)))</f>
        <v>0</v>
      </c>
      <c r="AA164" s="23">
        <f t="array" ref="AA164">Z164*(1+INDEX(BPCiObIC!$B$2:$AG$43,MATCH($A164,BPCiObIC!$A$2:$A$43,0),MATCH(AA$2,BPCiObIC!$B$1:$AG$1,0)))</f>
        <v>0</v>
      </c>
      <c r="AB164" s="23">
        <f t="array" ref="AB164">AA164*(1+INDEX(BPCiObIC!$B$2:$AG$43,MATCH($A164,BPCiObIC!$A$2:$A$43,0),MATCH(AB$2,BPCiObIC!$B$1:$AG$1,0)))</f>
        <v>0</v>
      </c>
      <c r="AC164" s="23">
        <f t="array" ref="AC164">AB164*(1+INDEX(BPCiObIC!$B$2:$AG$43,MATCH($A164,BPCiObIC!$A$2:$A$43,0),MATCH(AC$2,BPCiObIC!$B$1:$AG$1,0)))</f>
        <v>0</v>
      </c>
      <c r="AD164" s="23">
        <f t="array" ref="AD164">AC164*(1+INDEX(BPCiObIC!$B$2:$AG$43,MATCH($A164,BPCiObIC!$A$2:$A$43,0),MATCH(AD$2,BPCiObIC!$B$1:$AG$1,0)))</f>
        <v>0</v>
      </c>
      <c r="AE164" s="23">
        <f t="array" ref="AE164">AD164*(1+INDEX(BPCiObIC!$B$2:$AG$43,MATCH($A164,BPCiObIC!$A$2:$A$43,0),MATCH(AE$2,BPCiObIC!$B$1:$AG$1,0)))</f>
        <v>0</v>
      </c>
      <c r="AF164" s="23">
        <f t="array" ref="AF164">AE164*(1+INDEX(BPCiObIC!$B$2:$AG$43,MATCH($A164,BPCiObIC!$A$2:$A$43,0),MATCH(AF$2,BPCiObIC!$B$1:$AG$1,0)))</f>
        <v>0</v>
      </c>
      <c r="AG164" s="23">
        <f t="array" ref="AG164">AF164*(1+INDEX(BPCiObIC!$B$2:$AG$43,MATCH($A164,BPCiObIC!$A$2:$A$43,0),MATCH(AG$2,BPCiObIC!$B$1:$AG$1,0)))</f>
        <v>0</v>
      </c>
      <c r="AH164" s="23">
        <f t="array" ref="AH164">AG164*(1+INDEX(BPCiObIC!$B$2:$AG$43,MATCH($A164,BPCiObIC!$A$2:$A$43,0),MATCH(AH$2,BPCiObIC!$B$1:$AG$1,0)))</f>
        <v>0</v>
      </c>
    </row>
    <row r="165" ht="15.75" customHeight="1">
      <c r="A165" s="3" t="s">
        <v>111</v>
      </c>
      <c r="B165" s="3" t="s">
        <v>27</v>
      </c>
      <c r="C165" s="3" t="s">
        <v>112</v>
      </c>
      <c r="D165" s="36">
        <f>SUM(SUMIFS('BIFUBC Output_energy'!G:G,'BIFUBC Output_energy'!A:A,B165,'BIFUBC Output_energy'!B:B,C165),SUMIFS('BIFUBC Output_nonenergy'!E:E,'BIFUBC Output_nonenergy'!A:A,B165,'BIFUBC Output_nonenergy'!B:B,C165))</f>
        <v>0</v>
      </c>
      <c r="E165" s="23">
        <f t="array" ref="E165">D165*(1+INDEX(BPCiObIC!$B$2:$AG$43,MATCH($A165,BPCiObIC!$A$2:$A$43,0),MATCH(E$2,BPCiObIC!$B$1:$AG$1,0)))</f>
        <v>0</v>
      </c>
      <c r="F165" s="23">
        <f t="array" ref="F165">E165*(1+INDEX(BPCiObIC!$B$2:$AG$43,MATCH($A165,BPCiObIC!$A$2:$A$43,0),MATCH(F$2,BPCiObIC!$B$1:$AG$1,0)))</f>
        <v>0</v>
      </c>
      <c r="G165" s="23">
        <f t="array" ref="G165">F165*(1+INDEX(BPCiObIC!$B$2:$AG$43,MATCH($A165,BPCiObIC!$A$2:$A$43,0),MATCH(G$2,BPCiObIC!$B$1:$AG$1,0)))</f>
        <v>0</v>
      </c>
      <c r="H165" s="23">
        <f t="array" ref="H165">G165*(1+INDEX(BPCiObIC!$B$2:$AG$43,MATCH($A165,BPCiObIC!$A$2:$A$43,0),MATCH(H$2,BPCiObIC!$B$1:$AG$1,0)))</f>
        <v>0</v>
      </c>
      <c r="I165" s="23">
        <f t="array" ref="I165">H165*(1+INDEX(BPCiObIC!$B$2:$AG$43,MATCH($A165,BPCiObIC!$A$2:$A$43,0),MATCH(I$2,BPCiObIC!$B$1:$AG$1,0)))</f>
        <v>0</v>
      </c>
      <c r="J165" s="23">
        <f t="array" ref="J165">I165*(1+INDEX(BPCiObIC!$B$2:$AG$43,MATCH($A165,BPCiObIC!$A$2:$A$43,0),MATCH(J$2,BPCiObIC!$B$1:$AG$1,0)))</f>
        <v>0</v>
      </c>
      <c r="K165" s="23">
        <f t="array" ref="K165">J165*(1+INDEX(BPCiObIC!$B$2:$AG$43,MATCH($A165,BPCiObIC!$A$2:$A$43,0),MATCH(K$2,BPCiObIC!$B$1:$AG$1,0)))</f>
        <v>0</v>
      </c>
      <c r="L165" s="23">
        <f t="array" ref="L165">K165*(1+INDEX(BPCiObIC!$B$2:$AG$43,MATCH($A165,BPCiObIC!$A$2:$A$43,0),MATCH(L$2,BPCiObIC!$B$1:$AG$1,0)))</f>
        <v>0</v>
      </c>
      <c r="M165" s="23">
        <f t="array" ref="M165">L165*(1+INDEX(BPCiObIC!$B$2:$AG$43,MATCH($A165,BPCiObIC!$A$2:$A$43,0),MATCH(M$2,BPCiObIC!$B$1:$AG$1,0)))</f>
        <v>0</v>
      </c>
      <c r="N165" s="23">
        <f t="array" ref="N165">M165*(1+INDEX(BPCiObIC!$B$2:$AG$43,MATCH($A165,BPCiObIC!$A$2:$A$43,0),MATCH(N$2,BPCiObIC!$B$1:$AG$1,0)))</f>
        <v>0</v>
      </c>
      <c r="O165" s="23">
        <f t="array" ref="O165">N165*(1+INDEX(BPCiObIC!$B$2:$AG$43,MATCH($A165,BPCiObIC!$A$2:$A$43,0),MATCH(O$2,BPCiObIC!$B$1:$AG$1,0)))</f>
        <v>0</v>
      </c>
      <c r="P165" s="23">
        <f t="array" ref="P165">O165*(1+INDEX(BPCiObIC!$B$2:$AG$43,MATCH($A165,BPCiObIC!$A$2:$A$43,0),MATCH(P$2,BPCiObIC!$B$1:$AG$1,0)))</f>
        <v>0</v>
      </c>
      <c r="Q165" s="23">
        <f t="array" ref="Q165">P165*(1+INDEX(BPCiObIC!$B$2:$AG$43,MATCH($A165,BPCiObIC!$A$2:$A$43,0),MATCH(Q$2,BPCiObIC!$B$1:$AG$1,0)))</f>
        <v>0</v>
      </c>
      <c r="R165" s="23">
        <f t="array" ref="R165">Q165*(1+INDEX(BPCiObIC!$B$2:$AG$43,MATCH($A165,BPCiObIC!$A$2:$A$43,0),MATCH(R$2,BPCiObIC!$B$1:$AG$1,0)))</f>
        <v>0</v>
      </c>
      <c r="S165" s="23">
        <f t="array" ref="S165">R165*(1+INDEX(BPCiObIC!$B$2:$AG$43,MATCH($A165,BPCiObIC!$A$2:$A$43,0),MATCH(S$2,BPCiObIC!$B$1:$AG$1,0)))</f>
        <v>0</v>
      </c>
      <c r="T165" s="23">
        <f t="array" ref="T165">S165*(1+INDEX(BPCiObIC!$B$2:$AG$43,MATCH($A165,BPCiObIC!$A$2:$A$43,0),MATCH(T$2,BPCiObIC!$B$1:$AG$1,0)))</f>
        <v>0</v>
      </c>
      <c r="U165" s="23">
        <f t="array" ref="U165">T165*(1+INDEX(BPCiObIC!$B$2:$AG$43,MATCH($A165,BPCiObIC!$A$2:$A$43,0),MATCH(U$2,BPCiObIC!$B$1:$AG$1,0)))</f>
        <v>0</v>
      </c>
      <c r="V165" s="23">
        <f t="array" ref="V165">U165*(1+INDEX(BPCiObIC!$B$2:$AG$43,MATCH($A165,BPCiObIC!$A$2:$A$43,0),MATCH(V$2,BPCiObIC!$B$1:$AG$1,0)))</f>
        <v>0</v>
      </c>
      <c r="W165" s="23">
        <f t="array" ref="W165">V165*(1+INDEX(BPCiObIC!$B$2:$AG$43,MATCH($A165,BPCiObIC!$A$2:$A$43,0),MATCH(W$2,BPCiObIC!$B$1:$AG$1,0)))</f>
        <v>0</v>
      </c>
      <c r="X165" s="23">
        <f t="array" ref="X165">W165*(1+INDEX(BPCiObIC!$B$2:$AG$43,MATCH($A165,BPCiObIC!$A$2:$A$43,0),MATCH(X$2,BPCiObIC!$B$1:$AG$1,0)))</f>
        <v>0</v>
      </c>
      <c r="Y165" s="23">
        <f t="array" ref="Y165">X165*(1+INDEX(BPCiObIC!$B$2:$AG$43,MATCH($A165,BPCiObIC!$A$2:$A$43,0),MATCH(Y$2,BPCiObIC!$B$1:$AG$1,0)))</f>
        <v>0</v>
      </c>
      <c r="Z165" s="23">
        <f t="array" ref="Z165">Y165*(1+INDEX(BPCiObIC!$B$2:$AG$43,MATCH($A165,BPCiObIC!$A$2:$A$43,0),MATCH(Z$2,BPCiObIC!$B$1:$AG$1,0)))</f>
        <v>0</v>
      </c>
      <c r="AA165" s="23">
        <f t="array" ref="AA165">Z165*(1+INDEX(BPCiObIC!$B$2:$AG$43,MATCH($A165,BPCiObIC!$A$2:$A$43,0),MATCH(AA$2,BPCiObIC!$B$1:$AG$1,0)))</f>
        <v>0</v>
      </c>
      <c r="AB165" s="23">
        <f t="array" ref="AB165">AA165*(1+INDEX(BPCiObIC!$B$2:$AG$43,MATCH($A165,BPCiObIC!$A$2:$A$43,0),MATCH(AB$2,BPCiObIC!$B$1:$AG$1,0)))</f>
        <v>0</v>
      </c>
      <c r="AC165" s="23">
        <f t="array" ref="AC165">AB165*(1+INDEX(BPCiObIC!$B$2:$AG$43,MATCH($A165,BPCiObIC!$A$2:$A$43,0),MATCH(AC$2,BPCiObIC!$B$1:$AG$1,0)))</f>
        <v>0</v>
      </c>
      <c r="AD165" s="23">
        <f t="array" ref="AD165">AC165*(1+INDEX(BPCiObIC!$B$2:$AG$43,MATCH($A165,BPCiObIC!$A$2:$A$43,0),MATCH(AD$2,BPCiObIC!$B$1:$AG$1,0)))</f>
        <v>0</v>
      </c>
      <c r="AE165" s="23">
        <f t="array" ref="AE165">AD165*(1+INDEX(BPCiObIC!$B$2:$AG$43,MATCH($A165,BPCiObIC!$A$2:$A$43,0),MATCH(AE$2,BPCiObIC!$B$1:$AG$1,0)))</f>
        <v>0</v>
      </c>
      <c r="AF165" s="23">
        <f t="array" ref="AF165">AE165*(1+INDEX(BPCiObIC!$B$2:$AG$43,MATCH($A165,BPCiObIC!$A$2:$A$43,0),MATCH(AF$2,BPCiObIC!$B$1:$AG$1,0)))</f>
        <v>0</v>
      </c>
      <c r="AG165" s="23">
        <f t="array" ref="AG165">AF165*(1+INDEX(BPCiObIC!$B$2:$AG$43,MATCH($A165,BPCiObIC!$A$2:$A$43,0),MATCH(AG$2,BPCiObIC!$B$1:$AG$1,0)))</f>
        <v>0</v>
      </c>
      <c r="AH165" s="23">
        <f t="array" ref="AH165">AG165*(1+INDEX(BPCiObIC!$B$2:$AG$43,MATCH($A165,BPCiObIC!$A$2:$A$43,0),MATCH(AH$2,BPCiObIC!$B$1:$AG$1,0)))</f>
        <v>0</v>
      </c>
    </row>
    <row r="166" ht="15.75" customHeight="1">
      <c r="A166" s="3" t="s">
        <v>113</v>
      </c>
      <c r="B166" s="3" t="s">
        <v>27</v>
      </c>
      <c r="C166" s="3" t="s">
        <v>59</v>
      </c>
      <c r="D166" s="36">
        <f>SUM(SUMIFS('BIFUBC Output_energy'!G:G,'BIFUBC Output_energy'!A:A,B166,'BIFUBC Output_energy'!B:B,C166),SUMIFS('BIFUBC Output_nonenergy'!E:E,'BIFUBC Output_nonenergy'!A:A,B166,'BIFUBC Output_nonenergy'!B:B,C166))</f>
        <v>0</v>
      </c>
      <c r="E166" s="23">
        <f t="array" ref="E166">D166*(1+INDEX(BPCiObIC!$B$2:$AG$43,MATCH($A166,BPCiObIC!$A$2:$A$43,0),MATCH(E$2,BPCiObIC!$B$1:$AG$1,0)))</f>
        <v>0</v>
      </c>
      <c r="F166" s="23">
        <f t="array" ref="F166">E166*(1+INDEX(BPCiObIC!$B$2:$AG$43,MATCH($A166,BPCiObIC!$A$2:$A$43,0),MATCH(F$2,BPCiObIC!$B$1:$AG$1,0)))</f>
        <v>0</v>
      </c>
      <c r="G166" s="23">
        <f t="array" ref="G166">F166*(1+INDEX(BPCiObIC!$B$2:$AG$43,MATCH($A166,BPCiObIC!$A$2:$A$43,0),MATCH(G$2,BPCiObIC!$B$1:$AG$1,0)))</f>
        <v>0</v>
      </c>
      <c r="H166" s="23">
        <f t="array" ref="H166">G166*(1+INDEX(BPCiObIC!$B$2:$AG$43,MATCH($A166,BPCiObIC!$A$2:$A$43,0),MATCH(H$2,BPCiObIC!$B$1:$AG$1,0)))</f>
        <v>0</v>
      </c>
      <c r="I166" s="23">
        <f t="array" ref="I166">H166*(1+INDEX(BPCiObIC!$B$2:$AG$43,MATCH($A166,BPCiObIC!$A$2:$A$43,0),MATCH(I$2,BPCiObIC!$B$1:$AG$1,0)))</f>
        <v>0</v>
      </c>
      <c r="J166" s="23">
        <f t="array" ref="J166">I166*(1+INDEX(BPCiObIC!$B$2:$AG$43,MATCH($A166,BPCiObIC!$A$2:$A$43,0),MATCH(J$2,BPCiObIC!$B$1:$AG$1,0)))</f>
        <v>0</v>
      </c>
      <c r="K166" s="23">
        <f t="array" ref="K166">J166*(1+INDEX(BPCiObIC!$B$2:$AG$43,MATCH($A166,BPCiObIC!$A$2:$A$43,0),MATCH(K$2,BPCiObIC!$B$1:$AG$1,0)))</f>
        <v>0</v>
      </c>
      <c r="L166" s="23">
        <f t="array" ref="L166">K166*(1+INDEX(BPCiObIC!$B$2:$AG$43,MATCH($A166,BPCiObIC!$A$2:$A$43,0),MATCH(L$2,BPCiObIC!$B$1:$AG$1,0)))</f>
        <v>0</v>
      </c>
      <c r="M166" s="23">
        <f t="array" ref="M166">L166*(1+INDEX(BPCiObIC!$B$2:$AG$43,MATCH($A166,BPCiObIC!$A$2:$A$43,0),MATCH(M$2,BPCiObIC!$B$1:$AG$1,0)))</f>
        <v>0</v>
      </c>
      <c r="N166" s="23">
        <f t="array" ref="N166">M166*(1+INDEX(BPCiObIC!$B$2:$AG$43,MATCH($A166,BPCiObIC!$A$2:$A$43,0),MATCH(N$2,BPCiObIC!$B$1:$AG$1,0)))</f>
        <v>0</v>
      </c>
      <c r="O166" s="23">
        <f t="array" ref="O166">N166*(1+INDEX(BPCiObIC!$B$2:$AG$43,MATCH($A166,BPCiObIC!$A$2:$A$43,0),MATCH(O$2,BPCiObIC!$B$1:$AG$1,0)))</f>
        <v>0</v>
      </c>
      <c r="P166" s="23">
        <f t="array" ref="P166">O166*(1+INDEX(BPCiObIC!$B$2:$AG$43,MATCH($A166,BPCiObIC!$A$2:$A$43,0),MATCH(P$2,BPCiObIC!$B$1:$AG$1,0)))</f>
        <v>0</v>
      </c>
      <c r="Q166" s="23">
        <f t="array" ref="Q166">P166*(1+INDEX(BPCiObIC!$B$2:$AG$43,MATCH($A166,BPCiObIC!$A$2:$A$43,0),MATCH(Q$2,BPCiObIC!$B$1:$AG$1,0)))</f>
        <v>0</v>
      </c>
      <c r="R166" s="23">
        <f t="array" ref="R166">Q166*(1+INDEX(BPCiObIC!$B$2:$AG$43,MATCH($A166,BPCiObIC!$A$2:$A$43,0),MATCH(R$2,BPCiObIC!$B$1:$AG$1,0)))</f>
        <v>0</v>
      </c>
      <c r="S166" s="23">
        <f t="array" ref="S166">R166*(1+INDEX(BPCiObIC!$B$2:$AG$43,MATCH($A166,BPCiObIC!$A$2:$A$43,0),MATCH(S$2,BPCiObIC!$B$1:$AG$1,0)))</f>
        <v>0</v>
      </c>
      <c r="T166" s="23">
        <f t="array" ref="T166">S166*(1+INDEX(BPCiObIC!$B$2:$AG$43,MATCH($A166,BPCiObIC!$A$2:$A$43,0),MATCH(T$2,BPCiObIC!$B$1:$AG$1,0)))</f>
        <v>0</v>
      </c>
      <c r="U166" s="23">
        <f t="array" ref="U166">T166*(1+INDEX(BPCiObIC!$B$2:$AG$43,MATCH($A166,BPCiObIC!$A$2:$A$43,0),MATCH(U$2,BPCiObIC!$B$1:$AG$1,0)))</f>
        <v>0</v>
      </c>
      <c r="V166" s="23">
        <f t="array" ref="V166">U166*(1+INDEX(BPCiObIC!$B$2:$AG$43,MATCH($A166,BPCiObIC!$A$2:$A$43,0),MATCH(V$2,BPCiObIC!$B$1:$AG$1,0)))</f>
        <v>0</v>
      </c>
      <c r="W166" s="23">
        <f t="array" ref="W166">V166*(1+INDEX(BPCiObIC!$B$2:$AG$43,MATCH($A166,BPCiObIC!$A$2:$A$43,0),MATCH(W$2,BPCiObIC!$B$1:$AG$1,0)))</f>
        <v>0</v>
      </c>
      <c r="X166" s="23">
        <f t="array" ref="X166">W166*(1+INDEX(BPCiObIC!$B$2:$AG$43,MATCH($A166,BPCiObIC!$A$2:$A$43,0),MATCH(X$2,BPCiObIC!$B$1:$AG$1,0)))</f>
        <v>0</v>
      </c>
      <c r="Y166" s="23">
        <f t="array" ref="Y166">X166*(1+INDEX(BPCiObIC!$B$2:$AG$43,MATCH($A166,BPCiObIC!$A$2:$A$43,0),MATCH(Y$2,BPCiObIC!$B$1:$AG$1,0)))</f>
        <v>0</v>
      </c>
      <c r="Z166" s="23">
        <f t="array" ref="Z166">Y166*(1+INDEX(BPCiObIC!$B$2:$AG$43,MATCH($A166,BPCiObIC!$A$2:$A$43,0),MATCH(Z$2,BPCiObIC!$B$1:$AG$1,0)))</f>
        <v>0</v>
      </c>
      <c r="AA166" s="23">
        <f t="array" ref="AA166">Z166*(1+INDEX(BPCiObIC!$B$2:$AG$43,MATCH($A166,BPCiObIC!$A$2:$A$43,0),MATCH(AA$2,BPCiObIC!$B$1:$AG$1,0)))</f>
        <v>0</v>
      </c>
      <c r="AB166" s="23">
        <f t="array" ref="AB166">AA166*(1+INDEX(BPCiObIC!$B$2:$AG$43,MATCH($A166,BPCiObIC!$A$2:$A$43,0),MATCH(AB$2,BPCiObIC!$B$1:$AG$1,0)))</f>
        <v>0</v>
      </c>
      <c r="AC166" s="23">
        <f t="array" ref="AC166">AB166*(1+INDEX(BPCiObIC!$B$2:$AG$43,MATCH($A166,BPCiObIC!$A$2:$A$43,0),MATCH(AC$2,BPCiObIC!$B$1:$AG$1,0)))</f>
        <v>0</v>
      </c>
      <c r="AD166" s="23">
        <f t="array" ref="AD166">AC166*(1+INDEX(BPCiObIC!$B$2:$AG$43,MATCH($A166,BPCiObIC!$A$2:$A$43,0),MATCH(AD$2,BPCiObIC!$B$1:$AG$1,0)))</f>
        <v>0</v>
      </c>
      <c r="AE166" s="23">
        <f t="array" ref="AE166">AD166*(1+INDEX(BPCiObIC!$B$2:$AG$43,MATCH($A166,BPCiObIC!$A$2:$A$43,0),MATCH(AE$2,BPCiObIC!$B$1:$AG$1,0)))</f>
        <v>0</v>
      </c>
      <c r="AF166" s="23">
        <f t="array" ref="AF166">AE166*(1+INDEX(BPCiObIC!$B$2:$AG$43,MATCH($A166,BPCiObIC!$A$2:$A$43,0),MATCH(AF$2,BPCiObIC!$B$1:$AG$1,0)))</f>
        <v>0</v>
      </c>
      <c r="AG166" s="23">
        <f t="array" ref="AG166">AF166*(1+INDEX(BPCiObIC!$B$2:$AG$43,MATCH($A166,BPCiObIC!$A$2:$A$43,0),MATCH(AG$2,BPCiObIC!$B$1:$AG$1,0)))</f>
        <v>0</v>
      </c>
      <c r="AH166" s="23">
        <f t="array" ref="AH166">AG166*(1+INDEX(BPCiObIC!$B$2:$AG$43,MATCH($A166,BPCiObIC!$A$2:$A$43,0),MATCH(AH$2,BPCiObIC!$B$1:$AG$1,0)))</f>
        <v>0</v>
      </c>
    </row>
    <row r="167" ht="15.75" customHeight="1">
      <c r="A167" s="3" t="s">
        <v>114</v>
      </c>
      <c r="B167" s="3" t="s">
        <v>27</v>
      </c>
      <c r="C167" s="3" t="s">
        <v>84</v>
      </c>
      <c r="D167" s="36">
        <f>SUM(SUMIFS('BIFUBC Output_energy'!G:G,'BIFUBC Output_energy'!A:A,B167,'BIFUBC Output_energy'!B:B,C167),SUMIFS('BIFUBC Output_nonenergy'!E:E,'BIFUBC Output_nonenergy'!A:A,B167,'BIFUBC Output_nonenergy'!B:B,C167))</f>
        <v>0</v>
      </c>
      <c r="E167" s="23">
        <f t="array" ref="E167">D167*(1+INDEX(BPCiObIC!$B$2:$AG$43,MATCH($A167,BPCiObIC!$A$2:$A$43,0),MATCH(E$2,BPCiObIC!$B$1:$AG$1,0)))</f>
        <v>0</v>
      </c>
      <c r="F167" s="23">
        <f t="array" ref="F167">E167*(1+INDEX(BPCiObIC!$B$2:$AG$43,MATCH($A167,BPCiObIC!$A$2:$A$43,0),MATCH(F$2,BPCiObIC!$B$1:$AG$1,0)))</f>
        <v>0</v>
      </c>
      <c r="G167" s="23">
        <f t="array" ref="G167">F167*(1+INDEX(BPCiObIC!$B$2:$AG$43,MATCH($A167,BPCiObIC!$A$2:$A$43,0),MATCH(G$2,BPCiObIC!$B$1:$AG$1,0)))</f>
        <v>0</v>
      </c>
      <c r="H167" s="23">
        <f t="array" ref="H167">G167*(1+INDEX(BPCiObIC!$B$2:$AG$43,MATCH($A167,BPCiObIC!$A$2:$A$43,0),MATCH(H$2,BPCiObIC!$B$1:$AG$1,0)))</f>
        <v>0</v>
      </c>
      <c r="I167" s="23">
        <f t="array" ref="I167">H167*(1+INDEX(BPCiObIC!$B$2:$AG$43,MATCH($A167,BPCiObIC!$A$2:$A$43,0),MATCH(I$2,BPCiObIC!$B$1:$AG$1,0)))</f>
        <v>0</v>
      </c>
      <c r="J167" s="23">
        <f t="array" ref="J167">I167*(1+INDEX(BPCiObIC!$B$2:$AG$43,MATCH($A167,BPCiObIC!$A$2:$A$43,0),MATCH(J$2,BPCiObIC!$B$1:$AG$1,0)))</f>
        <v>0</v>
      </c>
      <c r="K167" s="23">
        <f t="array" ref="K167">J167*(1+INDEX(BPCiObIC!$B$2:$AG$43,MATCH($A167,BPCiObIC!$A$2:$A$43,0),MATCH(K$2,BPCiObIC!$B$1:$AG$1,0)))</f>
        <v>0</v>
      </c>
      <c r="L167" s="23">
        <f t="array" ref="L167">K167*(1+INDEX(BPCiObIC!$B$2:$AG$43,MATCH($A167,BPCiObIC!$A$2:$A$43,0),MATCH(L$2,BPCiObIC!$B$1:$AG$1,0)))</f>
        <v>0</v>
      </c>
      <c r="M167" s="23">
        <f t="array" ref="M167">L167*(1+INDEX(BPCiObIC!$B$2:$AG$43,MATCH($A167,BPCiObIC!$A$2:$A$43,0),MATCH(M$2,BPCiObIC!$B$1:$AG$1,0)))</f>
        <v>0</v>
      </c>
      <c r="N167" s="23">
        <f t="array" ref="N167">M167*(1+INDEX(BPCiObIC!$B$2:$AG$43,MATCH($A167,BPCiObIC!$A$2:$A$43,0),MATCH(N$2,BPCiObIC!$B$1:$AG$1,0)))</f>
        <v>0</v>
      </c>
      <c r="O167" s="23">
        <f t="array" ref="O167">N167*(1+INDEX(BPCiObIC!$B$2:$AG$43,MATCH($A167,BPCiObIC!$A$2:$A$43,0),MATCH(O$2,BPCiObIC!$B$1:$AG$1,0)))</f>
        <v>0</v>
      </c>
      <c r="P167" s="23">
        <f t="array" ref="P167">O167*(1+INDEX(BPCiObIC!$B$2:$AG$43,MATCH($A167,BPCiObIC!$A$2:$A$43,0),MATCH(P$2,BPCiObIC!$B$1:$AG$1,0)))</f>
        <v>0</v>
      </c>
      <c r="Q167" s="23">
        <f t="array" ref="Q167">P167*(1+INDEX(BPCiObIC!$B$2:$AG$43,MATCH($A167,BPCiObIC!$A$2:$A$43,0),MATCH(Q$2,BPCiObIC!$B$1:$AG$1,0)))</f>
        <v>0</v>
      </c>
      <c r="R167" s="23">
        <f t="array" ref="R167">Q167*(1+INDEX(BPCiObIC!$B$2:$AG$43,MATCH($A167,BPCiObIC!$A$2:$A$43,0),MATCH(R$2,BPCiObIC!$B$1:$AG$1,0)))</f>
        <v>0</v>
      </c>
      <c r="S167" s="23">
        <f t="array" ref="S167">R167*(1+INDEX(BPCiObIC!$B$2:$AG$43,MATCH($A167,BPCiObIC!$A$2:$A$43,0),MATCH(S$2,BPCiObIC!$B$1:$AG$1,0)))</f>
        <v>0</v>
      </c>
      <c r="T167" s="23">
        <f t="array" ref="T167">S167*(1+INDEX(BPCiObIC!$B$2:$AG$43,MATCH($A167,BPCiObIC!$A$2:$A$43,0),MATCH(T$2,BPCiObIC!$B$1:$AG$1,0)))</f>
        <v>0</v>
      </c>
      <c r="U167" s="23">
        <f t="array" ref="U167">T167*(1+INDEX(BPCiObIC!$B$2:$AG$43,MATCH($A167,BPCiObIC!$A$2:$A$43,0),MATCH(U$2,BPCiObIC!$B$1:$AG$1,0)))</f>
        <v>0</v>
      </c>
      <c r="V167" s="23">
        <f t="array" ref="V167">U167*(1+INDEX(BPCiObIC!$B$2:$AG$43,MATCH($A167,BPCiObIC!$A$2:$A$43,0),MATCH(V$2,BPCiObIC!$B$1:$AG$1,0)))</f>
        <v>0</v>
      </c>
      <c r="W167" s="23">
        <f t="array" ref="W167">V167*(1+INDEX(BPCiObIC!$B$2:$AG$43,MATCH($A167,BPCiObIC!$A$2:$A$43,0),MATCH(W$2,BPCiObIC!$B$1:$AG$1,0)))</f>
        <v>0</v>
      </c>
      <c r="X167" s="23">
        <f t="array" ref="X167">W167*(1+INDEX(BPCiObIC!$B$2:$AG$43,MATCH($A167,BPCiObIC!$A$2:$A$43,0),MATCH(X$2,BPCiObIC!$B$1:$AG$1,0)))</f>
        <v>0</v>
      </c>
      <c r="Y167" s="23">
        <f t="array" ref="Y167">X167*(1+INDEX(BPCiObIC!$B$2:$AG$43,MATCH($A167,BPCiObIC!$A$2:$A$43,0),MATCH(Y$2,BPCiObIC!$B$1:$AG$1,0)))</f>
        <v>0</v>
      </c>
      <c r="Z167" s="23">
        <f t="array" ref="Z167">Y167*(1+INDEX(BPCiObIC!$B$2:$AG$43,MATCH($A167,BPCiObIC!$A$2:$A$43,0),MATCH(Z$2,BPCiObIC!$B$1:$AG$1,0)))</f>
        <v>0</v>
      </c>
      <c r="AA167" s="23">
        <f t="array" ref="AA167">Z167*(1+INDEX(BPCiObIC!$B$2:$AG$43,MATCH($A167,BPCiObIC!$A$2:$A$43,0),MATCH(AA$2,BPCiObIC!$B$1:$AG$1,0)))</f>
        <v>0</v>
      </c>
      <c r="AB167" s="23">
        <f t="array" ref="AB167">AA167*(1+INDEX(BPCiObIC!$B$2:$AG$43,MATCH($A167,BPCiObIC!$A$2:$A$43,0),MATCH(AB$2,BPCiObIC!$B$1:$AG$1,0)))</f>
        <v>0</v>
      </c>
      <c r="AC167" s="23">
        <f t="array" ref="AC167">AB167*(1+INDEX(BPCiObIC!$B$2:$AG$43,MATCH($A167,BPCiObIC!$A$2:$A$43,0),MATCH(AC$2,BPCiObIC!$B$1:$AG$1,0)))</f>
        <v>0</v>
      </c>
      <c r="AD167" s="23">
        <f t="array" ref="AD167">AC167*(1+INDEX(BPCiObIC!$B$2:$AG$43,MATCH($A167,BPCiObIC!$A$2:$A$43,0),MATCH(AD$2,BPCiObIC!$B$1:$AG$1,0)))</f>
        <v>0</v>
      </c>
      <c r="AE167" s="23">
        <f t="array" ref="AE167">AD167*(1+INDEX(BPCiObIC!$B$2:$AG$43,MATCH($A167,BPCiObIC!$A$2:$A$43,0),MATCH(AE$2,BPCiObIC!$B$1:$AG$1,0)))</f>
        <v>0</v>
      </c>
      <c r="AF167" s="23">
        <f t="array" ref="AF167">AE167*(1+INDEX(BPCiObIC!$B$2:$AG$43,MATCH($A167,BPCiObIC!$A$2:$A$43,0),MATCH(AF$2,BPCiObIC!$B$1:$AG$1,0)))</f>
        <v>0</v>
      </c>
      <c r="AG167" s="23">
        <f t="array" ref="AG167">AF167*(1+INDEX(BPCiObIC!$B$2:$AG$43,MATCH($A167,BPCiObIC!$A$2:$A$43,0),MATCH(AG$2,BPCiObIC!$B$1:$AG$1,0)))</f>
        <v>0</v>
      </c>
      <c r="AH167" s="23">
        <f t="array" ref="AH167">AG167*(1+INDEX(BPCiObIC!$B$2:$AG$43,MATCH($A167,BPCiObIC!$A$2:$A$43,0),MATCH(AH$2,BPCiObIC!$B$1:$AG$1,0)))</f>
        <v>0</v>
      </c>
    </row>
    <row r="168" ht="15.75" customHeight="1">
      <c r="A168" s="3" t="s">
        <v>115</v>
      </c>
      <c r="B168" s="3" t="s">
        <v>27</v>
      </c>
      <c r="C168" s="3" t="s">
        <v>116</v>
      </c>
      <c r="D168" s="36">
        <f>SUM(SUMIFS('BIFUBC Output_energy'!G:G,'BIFUBC Output_energy'!A:A,B168,'BIFUBC Output_energy'!B:B,C168),SUMIFS('BIFUBC Output_nonenergy'!E:E,'BIFUBC Output_nonenergy'!A:A,B168,'BIFUBC Output_nonenergy'!B:B,C168))</f>
        <v>0</v>
      </c>
      <c r="E168" s="23">
        <f t="array" ref="E168">D168*(1+INDEX(BPCiObIC!$B$2:$AG$43,MATCH($A168,BPCiObIC!$A$2:$A$43,0),MATCH(E$2,BPCiObIC!$B$1:$AG$1,0)))</f>
        <v>0</v>
      </c>
      <c r="F168" s="23">
        <f t="array" ref="F168">E168*(1+INDEX(BPCiObIC!$B$2:$AG$43,MATCH($A168,BPCiObIC!$A$2:$A$43,0),MATCH(F$2,BPCiObIC!$B$1:$AG$1,0)))</f>
        <v>0</v>
      </c>
      <c r="G168" s="23">
        <f t="array" ref="G168">F168*(1+INDEX(BPCiObIC!$B$2:$AG$43,MATCH($A168,BPCiObIC!$A$2:$A$43,0),MATCH(G$2,BPCiObIC!$B$1:$AG$1,0)))</f>
        <v>0</v>
      </c>
      <c r="H168" s="23">
        <f t="array" ref="H168">G168*(1+INDEX(BPCiObIC!$B$2:$AG$43,MATCH($A168,BPCiObIC!$A$2:$A$43,0),MATCH(H$2,BPCiObIC!$B$1:$AG$1,0)))</f>
        <v>0</v>
      </c>
      <c r="I168" s="23">
        <f t="array" ref="I168">H168*(1+INDEX(BPCiObIC!$B$2:$AG$43,MATCH($A168,BPCiObIC!$A$2:$A$43,0),MATCH(I$2,BPCiObIC!$B$1:$AG$1,0)))</f>
        <v>0</v>
      </c>
      <c r="J168" s="23">
        <f t="array" ref="J168">I168*(1+INDEX(BPCiObIC!$B$2:$AG$43,MATCH($A168,BPCiObIC!$A$2:$A$43,0),MATCH(J$2,BPCiObIC!$B$1:$AG$1,0)))</f>
        <v>0</v>
      </c>
      <c r="K168" s="23">
        <f t="array" ref="K168">J168*(1+INDEX(BPCiObIC!$B$2:$AG$43,MATCH($A168,BPCiObIC!$A$2:$A$43,0),MATCH(K$2,BPCiObIC!$B$1:$AG$1,0)))</f>
        <v>0</v>
      </c>
      <c r="L168" s="23">
        <f t="array" ref="L168">K168*(1+INDEX(BPCiObIC!$B$2:$AG$43,MATCH($A168,BPCiObIC!$A$2:$A$43,0),MATCH(L$2,BPCiObIC!$B$1:$AG$1,0)))</f>
        <v>0</v>
      </c>
      <c r="M168" s="23">
        <f t="array" ref="M168">L168*(1+INDEX(BPCiObIC!$B$2:$AG$43,MATCH($A168,BPCiObIC!$A$2:$A$43,0),MATCH(M$2,BPCiObIC!$B$1:$AG$1,0)))</f>
        <v>0</v>
      </c>
      <c r="N168" s="23">
        <f t="array" ref="N168">M168*(1+INDEX(BPCiObIC!$B$2:$AG$43,MATCH($A168,BPCiObIC!$A$2:$A$43,0),MATCH(N$2,BPCiObIC!$B$1:$AG$1,0)))</f>
        <v>0</v>
      </c>
      <c r="O168" s="23">
        <f t="array" ref="O168">N168*(1+INDEX(BPCiObIC!$B$2:$AG$43,MATCH($A168,BPCiObIC!$A$2:$A$43,0),MATCH(O$2,BPCiObIC!$B$1:$AG$1,0)))</f>
        <v>0</v>
      </c>
      <c r="P168" s="23">
        <f t="array" ref="P168">O168*(1+INDEX(BPCiObIC!$B$2:$AG$43,MATCH($A168,BPCiObIC!$A$2:$A$43,0),MATCH(P$2,BPCiObIC!$B$1:$AG$1,0)))</f>
        <v>0</v>
      </c>
      <c r="Q168" s="23">
        <f t="array" ref="Q168">P168*(1+INDEX(BPCiObIC!$B$2:$AG$43,MATCH($A168,BPCiObIC!$A$2:$A$43,0),MATCH(Q$2,BPCiObIC!$B$1:$AG$1,0)))</f>
        <v>0</v>
      </c>
      <c r="R168" s="23">
        <f t="array" ref="R168">Q168*(1+INDEX(BPCiObIC!$B$2:$AG$43,MATCH($A168,BPCiObIC!$A$2:$A$43,0),MATCH(R$2,BPCiObIC!$B$1:$AG$1,0)))</f>
        <v>0</v>
      </c>
      <c r="S168" s="23">
        <f t="array" ref="S168">R168*(1+INDEX(BPCiObIC!$B$2:$AG$43,MATCH($A168,BPCiObIC!$A$2:$A$43,0),MATCH(S$2,BPCiObIC!$B$1:$AG$1,0)))</f>
        <v>0</v>
      </c>
      <c r="T168" s="23">
        <f t="array" ref="T168">S168*(1+INDEX(BPCiObIC!$B$2:$AG$43,MATCH($A168,BPCiObIC!$A$2:$A$43,0),MATCH(T$2,BPCiObIC!$B$1:$AG$1,0)))</f>
        <v>0</v>
      </c>
      <c r="U168" s="23">
        <f t="array" ref="U168">T168*(1+INDEX(BPCiObIC!$B$2:$AG$43,MATCH($A168,BPCiObIC!$A$2:$A$43,0),MATCH(U$2,BPCiObIC!$B$1:$AG$1,0)))</f>
        <v>0</v>
      </c>
      <c r="V168" s="23">
        <f t="array" ref="V168">U168*(1+INDEX(BPCiObIC!$B$2:$AG$43,MATCH($A168,BPCiObIC!$A$2:$A$43,0),MATCH(V$2,BPCiObIC!$B$1:$AG$1,0)))</f>
        <v>0</v>
      </c>
      <c r="W168" s="23">
        <f t="array" ref="W168">V168*(1+INDEX(BPCiObIC!$B$2:$AG$43,MATCH($A168,BPCiObIC!$A$2:$A$43,0),MATCH(W$2,BPCiObIC!$B$1:$AG$1,0)))</f>
        <v>0</v>
      </c>
      <c r="X168" s="23">
        <f t="array" ref="X168">W168*(1+INDEX(BPCiObIC!$B$2:$AG$43,MATCH($A168,BPCiObIC!$A$2:$A$43,0),MATCH(X$2,BPCiObIC!$B$1:$AG$1,0)))</f>
        <v>0</v>
      </c>
      <c r="Y168" s="23">
        <f t="array" ref="Y168">X168*(1+INDEX(BPCiObIC!$B$2:$AG$43,MATCH($A168,BPCiObIC!$A$2:$A$43,0),MATCH(Y$2,BPCiObIC!$B$1:$AG$1,0)))</f>
        <v>0</v>
      </c>
      <c r="Z168" s="23">
        <f t="array" ref="Z168">Y168*(1+INDEX(BPCiObIC!$B$2:$AG$43,MATCH($A168,BPCiObIC!$A$2:$A$43,0),MATCH(Z$2,BPCiObIC!$B$1:$AG$1,0)))</f>
        <v>0</v>
      </c>
      <c r="AA168" s="23">
        <f t="array" ref="AA168">Z168*(1+INDEX(BPCiObIC!$B$2:$AG$43,MATCH($A168,BPCiObIC!$A$2:$A$43,0),MATCH(AA$2,BPCiObIC!$B$1:$AG$1,0)))</f>
        <v>0</v>
      </c>
      <c r="AB168" s="23">
        <f t="array" ref="AB168">AA168*(1+INDEX(BPCiObIC!$B$2:$AG$43,MATCH($A168,BPCiObIC!$A$2:$A$43,0),MATCH(AB$2,BPCiObIC!$B$1:$AG$1,0)))</f>
        <v>0</v>
      </c>
      <c r="AC168" s="23">
        <f t="array" ref="AC168">AB168*(1+INDEX(BPCiObIC!$B$2:$AG$43,MATCH($A168,BPCiObIC!$A$2:$A$43,0),MATCH(AC$2,BPCiObIC!$B$1:$AG$1,0)))</f>
        <v>0</v>
      </c>
      <c r="AD168" s="23">
        <f t="array" ref="AD168">AC168*(1+INDEX(BPCiObIC!$B$2:$AG$43,MATCH($A168,BPCiObIC!$A$2:$A$43,0),MATCH(AD$2,BPCiObIC!$B$1:$AG$1,0)))</f>
        <v>0</v>
      </c>
      <c r="AE168" s="23">
        <f t="array" ref="AE168">AD168*(1+INDEX(BPCiObIC!$B$2:$AG$43,MATCH($A168,BPCiObIC!$A$2:$A$43,0),MATCH(AE$2,BPCiObIC!$B$1:$AG$1,0)))</f>
        <v>0</v>
      </c>
      <c r="AF168" s="23">
        <f t="array" ref="AF168">AE168*(1+INDEX(BPCiObIC!$B$2:$AG$43,MATCH($A168,BPCiObIC!$A$2:$A$43,0),MATCH(AF$2,BPCiObIC!$B$1:$AG$1,0)))</f>
        <v>0</v>
      </c>
      <c r="AG168" s="23">
        <f t="array" ref="AG168">AF168*(1+INDEX(BPCiObIC!$B$2:$AG$43,MATCH($A168,BPCiObIC!$A$2:$A$43,0),MATCH(AG$2,BPCiObIC!$B$1:$AG$1,0)))</f>
        <v>0</v>
      </c>
      <c r="AH168" s="23">
        <f t="array" ref="AH168">AG168*(1+INDEX(BPCiObIC!$B$2:$AG$43,MATCH($A168,BPCiObIC!$A$2:$A$43,0),MATCH(AH$2,BPCiObIC!$B$1:$AG$1,0)))</f>
        <v>0</v>
      </c>
    </row>
    <row r="169" ht="15.75" customHeight="1">
      <c r="A169" s="3" t="s">
        <v>117</v>
      </c>
      <c r="B169" s="3" t="s">
        <v>27</v>
      </c>
      <c r="C169" s="3" t="s">
        <v>118</v>
      </c>
      <c r="D169" s="36">
        <f>SUM(SUMIFS('BIFUBC Output_energy'!G:G,'BIFUBC Output_energy'!A:A,B169,'BIFUBC Output_energy'!B:B,C169),SUMIFS('BIFUBC Output_nonenergy'!E:E,'BIFUBC Output_nonenergy'!A:A,B169,'BIFUBC Output_nonenergy'!B:B,C169))</f>
        <v>0</v>
      </c>
      <c r="E169" s="23">
        <f t="array" ref="E169">D169*(1+INDEX(BPCiObIC!$B$2:$AG$43,MATCH($A169,BPCiObIC!$A$2:$A$43,0),MATCH(E$2,BPCiObIC!$B$1:$AG$1,0)))</f>
        <v>0</v>
      </c>
      <c r="F169" s="23">
        <f t="array" ref="F169">E169*(1+INDEX(BPCiObIC!$B$2:$AG$43,MATCH($A169,BPCiObIC!$A$2:$A$43,0),MATCH(F$2,BPCiObIC!$B$1:$AG$1,0)))</f>
        <v>0</v>
      </c>
      <c r="G169" s="23">
        <f t="array" ref="G169">F169*(1+INDEX(BPCiObIC!$B$2:$AG$43,MATCH($A169,BPCiObIC!$A$2:$A$43,0),MATCH(G$2,BPCiObIC!$B$1:$AG$1,0)))</f>
        <v>0</v>
      </c>
      <c r="H169" s="23">
        <f t="array" ref="H169">G169*(1+INDEX(BPCiObIC!$B$2:$AG$43,MATCH($A169,BPCiObIC!$A$2:$A$43,0),MATCH(H$2,BPCiObIC!$B$1:$AG$1,0)))</f>
        <v>0</v>
      </c>
      <c r="I169" s="23">
        <f t="array" ref="I169">H169*(1+INDEX(BPCiObIC!$B$2:$AG$43,MATCH($A169,BPCiObIC!$A$2:$A$43,0),MATCH(I$2,BPCiObIC!$B$1:$AG$1,0)))</f>
        <v>0</v>
      </c>
      <c r="J169" s="23">
        <f t="array" ref="J169">I169*(1+INDEX(BPCiObIC!$B$2:$AG$43,MATCH($A169,BPCiObIC!$A$2:$A$43,0),MATCH(J$2,BPCiObIC!$B$1:$AG$1,0)))</f>
        <v>0</v>
      </c>
      <c r="K169" s="23">
        <f t="array" ref="K169">J169*(1+INDEX(BPCiObIC!$B$2:$AG$43,MATCH($A169,BPCiObIC!$A$2:$A$43,0),MATCH(K$2,BPCiObIC!$B$1:$AG$1,0)))</f>
        <v>0</v>
      </c>
      <c r="L169" s="23">
        <f t="array" ref="L169">K169*(1+INDEX(BPCiObIC!$B$2:$AG$43,MATCH($A169,BPCiObIC!$A$2:$A$43,0),MATCH(L$2,BPCiObIC!$B$1:$AG$1,0)))</f>
        <v>0</v>
      </c>
      <c r="M169" s="23">
        <f t="array" ref="M169">L169*(1+INDEX(BPCiObIC!$B$2:$AG$43,MATCH($A169,BPCiObIC!$A$2:$A$43,0),MATCH(M$2,BPCiObIC!$B$1:$AG$1,0)))</f>
        <v>0</v>
      </c>
      <c r="N169" s="23">
        <f t="array" ref="N169">M169*(1+INDEX(BPCiObIC!$B$2:$AG$43,MATCH($A169,BPCiObIC!$A$2:$A$43,0),MATCH(N$2,BPCiObIC!$B$1:$AG$1,0)))</f>
        <v>0</v>
      </c>
      <c r="O169" s="23">
        <f t="array" ref="O169">N169*(1+INDEX(BPCiObIC!$B$2:$AG$43,MATCH($A169,BPCiObIC!$A$2:$A$43,0),MATCH(O$2,BPCiObIC!$B$1:$AG$1,0)))</f>
        <v>0</v>
      </c>
      <c r="P169" s="23">
        <f t="array" ref="P169">O169*(1+INDEX(BPCiObIC!$B$2:$AG$43,MATCH($A169,BPCiObIC!$A$2:$A$43,0),MATCH(P$2,BPCiObIC!$B$1:$AG$1,0)))</f>
        <v>0</v>
      </c>
      <c r="Q169" s="23">
        <f t="array" ref="Q169">P169*(1+INDEX(BPCiObIC!$B$2:$AG$43,MATCH($A169,BPCiObIC!$A$2:$A$43,0),MATCH(Q$2,BPCiObIC!$B$1:$AG$1,0)))</f>
        <v>0</v>
      </c>
      <c r="R169" s="23">
        <f t="array" ref="R169">Q169*(1+INDEX(BPCiObIC!$B$2:$AG$43,MATCH($A169,BPCiObIC!$A$2:$A$43,0),MATCH(R$2,BPCiObIC!$B$1:$AG$1,0)))</f>
        <v>0</v>
      </c>
      <c r="S169" s="23">
        <f t="array" ref="S169">R169*(1+INDEX(BPCiObIC!$B$2:$AG$43,MATCH($A169,BPCiObIC!$A$2:$A$43,0),MATCH(S$2,BPCiObIC!$B$1:$AG$1,0)))</f>
        <v>0</v>
      </c>
      <c r="T169" s="23">
        <f t="array" ref="T169">S169*(1+INDEX(BPCiObIC!$B$2:$AG$43,MATCH($A169,BPCiObIC!$A$2:$A$43,0),MATCH(T$2,BPCiObIC!$B$1:$AG$1,0)))</f>
        <v>0</v>
      </c>
      <c r="U169" s="23">
        <f t="array" ref="U169">T169*(1+INDEX(BPCiObIC!$B$2:$AG$43,MATCH($A169,BPCiObIC!$A$2:$A$43,0),MATCH(U$2,BPCiObIC!$B$1:$AG$1,0)))</f>
        <v>0</v>
      </c>
      <c r="V169" s="23">
        <f t="array" ref="V169">U169*(1+INDEX(BPCiObIC!$B$2:$AG$43,MATCH($A169,BPCiObIC!$A$2:$A$43,0),MATCH(V$2,BPCiObIC!$B$1:$AG$1,0)))</f>
        <v>0</v>
      </c>
      <c r="W169" s="23">
        <f t="array" ref="W169">V169*(1+INDEX(BPCiObIC!$B$2:$AG$43,MATCH($A169,BPCiObIC!$A$2:$A$43,0),MATCH(W$2,BPCiObIC!$B$1:$AG$1,0)))</f>
        <v>0</v>
      </c>
      <c r="X169" s="23">
        <f t="array" ref="X169">W169*(1+INDEX(BPCiObIC!$B$2:$AG$43,MATCH($A169,BPCiObIC!$A$2:$A$43,0),MATCH(X$2,BPCiObIC!$B$1:$AG$1,0)))</f>
        <v>0</v>
      </c>
      <c r="Y169" s="23">
        <f t="array" ref="Y169">X169*(1+INDEX(BPCiObIC!$B$2:$AG$43,MATCH($A169,BPCiObIC!$A$2:$A$43,0),MATCH(Y$2,BPCiObIC!$B$1:$AG$1,0)))</f>
        <v>0</v>
      </c>
      <c r="Z169" s="23">
        <f t="array" ref="Z169">Y169*(1+INDEX(BPCiObIC!$B$2:$AG$43,MATCH($A169,BPCiObIC!$A$2:$A$43,0),MATCH(Z$2,BPCiObIC!$B$1:$AG$1,0)))</f>
        <v>0</v>
      </c>
      <c r="AA169" s="23">
        <f t="array" ref="AA169">Z169*(1+INDEX(BPCiObIC!$B$2:$AG$43,MATCH($A169,BPCiObIC!$A$2:$A$43,0),MATCH(AA$2,BPCiObIC!$B$1:$AG$1,0)))</f>
        <v>0</v>
      </c>
      <c r="AB169" s="23">
        <f t="array" ref="AB169">AA169*(1+INDEX(BPCiObIC!$B$2:$AG$43,MATCH($A169,BPCiObIC!$A$2:$A$43,0),MATCH(AB$2,BPCiObIC!$B$1:$AG$1,0)))</f>
        <v>0</v>
      </c>
      <c r="AC169" s="23">
        <f t="array" ref="AC169">AB169*(1+INDEX(BPCiObIC!$B$2:$AG$43,MATCH($A169,BPCiObIC!$A$2:$A$43,0),MATCH(AC$2,BPCiObIC!$B$1:$AG$1,0)))</f>
        <v>0</v>
      </c>
      <c r="AD169" s="23">
        <f t="array" ref="AD169">AC169*(1+INDEX(BPCiObIC!$B$2:$AG$43,MATCH($A169,BPCiObIC!$A$2:$A$43,0),MATCH(AD$2,BPCiObIC!$B$1:$AG$1,0)))</f>
        <v>0</v>
      </c>
      <c r="AE169" s="23">
        <f t="array" ref="AE169">AD169*(1+INDEX(BPCiObIC!$B$2:$AG$43,MATCH($A169,BPCiObIC!$A$2:$A$43,0),MATCH(AE$2,BPCiObIC!$B$1:$AG$1,0)))</f>
        <v>0</v>
      </c>
      <c r="AF169" s="23">
        <f t="array" ref="AF169">AE169*(1+INDEX(BPCiObIC!$B$2:$AG$43,MATCH($A169,BPCiObIC!$A$2:$A$43,0),MATCH(AF$2,BPCiObIC!$B$1:$AG$1,0)))</f>
        <v>0</v>
      </c>
      <c r="AG169" s="23">
        <f t="array" ref="AG169">AF169*(1+INDEX(BPCiObIC!$B$2:$AG$43,MATCH($A169,BPCiObIC!$A$2:$A$43,0),MATCH(AG$2,BPCiObIC!$B$1:$AG$1,0)))</f>
        <v>0</v>
      </c>
      <c r="AH169" s="23">
        <f t="array" ref="AH169">AG169*(1+INDEX(BPCiObIC!$B$2:$AG$43,MATCH($A169,BPCiObIC!$A$2:$A$43,0),MATCH(AH$2,BPCiObIC!$B$1:$AG$1,0)))</f>
        <v>0</v>
      </c>
    </row>
    <row r="170" ht="15.75" customHeight="1">
      <c r="A170" s="3" t="s">
        <v>119</v>
      </c>
      <c r="B170" s="3" t="s">
        <v>27</v>
      </c>
      <c r="C170" s="3" t="s">
        <v>120</v>
      </c>
      <c r="D170" s="36">
        <f>SUM(SUMIFS('BIFUBC Output_energy'!G:G,'BIFUBC Output_energy'!A:A,B170,'BIFUBC Output_energy'!B:B,C170),SUMIFS('BIFUBC Output_nonenergy'!E:E,'BIFUBC Output_nonenergy'!A:A,B170,'BIFUBC Output_nonenergy'!B:B,C170))</f>
        <v>0</v>
      </c>
      <c r="E170" s="23">
        <f t="array" ref="E170">D170*(1+INDEX(BPCiObIC!$B$2:$AG$43,MATCH($A170,BPCiObIC!$A$2:$A$43,0),MATCH(E$2,BPCiObIC!$B$1:$AG$1,0)))</f>
        <v>0</v>
      </c>
      <c r="F170" s="23">
        <f t="array" ref="F170">E170*(1+INDEX(BPCiObIC!$B$2:$AG$43,MATCH($A170,BPCiObIC!$A$2:$A$43,0),MATCH(F$2,BPCiObIC!$B$1:$AG$1,0)))</f>
        <v>0</v>
      </c>
      <c r="G170" s="23">
        <f t="array" ref="G170">F170*(1+INDEX(BPCiObIC!$B$2:$AG$43,MATCH($A170,BPCiObIC!$A$2:$A$43,0),MATCH(G$2,BPCiObIC!$B$1:$AG$1,0)))</f>
        <v>0</v>
      </c>
      <c r="H170" s="23">
        <f t="array" ref="H170">G170*(1+INDEX(BPCiObIC!$B$2:$AG$43,MATCH($A170,BPCiObIC!$A$2:$A$43,0),MATCH(H$2,BPCiObIC!$B$1:$AG$1,0)))</f>
        <v>0</v>
      </c>
      <c r="I170" s="23">
        <f t="array" ref="I170">H170*(1+INDEX(BPCiObIC!$B$2:$AG$43,MATCH($A170,BPCiObIC!$A$2:$A$43,0),MATCH(I$2,BPCiObIC!$B$1:$AG$1,0)))</f>
        <v>0</v>
      </c>
      <c r="J170" s="23">
        <f t="array" ref="J170">I170*(1+INDEX(BPCiObIC!$B$2:$AG$43,MATCH($A170,BPCiObIC!$A$2:$A$43,0),MATCH(J$2,BPCiObIC!$B$1:$AG$1,0)))</f>
        <v>0</v>
      </c>
      <c r="K170" s="23">
        <f t="array" ref="K170">J170*(1+INDEX(BPCiObIC!$B$2:$AG$43,MATCH($A170,BPCiObIC!$A$2:$A$43,0),MATCH(K$2,BPCiObIC!$B$1:$AG$1,0)))</f>
        <v>0</v>
      </c>
      <c r="L170" s="23">
        <f t="array" ref="L170">K170*(1+INDEX(BPCiObIC!$B$2:$AG$43,MATCH($A170,BPCiObIC!$A$2:$A$43,0),MATCH(L$2,BPCiObIC!$B$1:$AG$1,0)))</f>
        <v>0</v>
      </c>
      <c r="M170" s="23">
        <f t="array" ref="M170">L170*(1+INDEX(BPCiObIC!$B$2:$AG$43,MATCH($A170,BPCiObIC!$A$2:$A$43,0),MATCH(M$2,BPCiObIC!$B$1:$AG$1,0)))</f>
        <v>0</v>
      </c>
      <c r="N170" s="23">
        <f t="array" ref="N170">M170*(1+INDEX(BPCiObIC!$B$2:$AG$43,MATCH($A170,BPCiObIC!$A$2:$A$43,0),MATCH(N$2,BPCiObIC!$B$1:$AG$1,0)))</f>
        <v>0</v>
      </c>
      <c r="O170" s="23">
        <f t="array" ref="O170">N170*(1+INDEX(BPCiObIC!$B$2:$AG$43,MATCH($A170,BPCiObIC!$A$2:$A$43,0),MATCH(O$2,BPCiObIC!$B$1:$AG$1,0)))</f>
        <v>0</v>
      </c>
      <c r="P170" s="23">
        <f t="array" ref="P170">O170*(1+INDEX(BPCiObIC!$B$2:$AG$43,MATCH($A170,BPCiObIC!$A$2:$A$43,0),MATCH(P$2,BPCiObIC!$B$1:$AG$1,0)))</f>
        <v>0</v>
      </c>
      <c r="Q170" s="23">
        <f t="array" ref="Q170">P170*(1+INDEX(BPCiObIC!$B$2:$AG$43,MATCH($A170,BPCiObIC!$A$2:$A$43,0),MATCH(Q$2,BPCiObIC!$B$1:$AG$1,0)))</f>
        <v>0</v>
      </c>
      <c r="R170" s="23">
        <f t="array" ref="R170">Q170*(1+INDEX(BPCiObIC!$B$2:$AG$43,MATCH($A170,BPCiObIC!$A$2:$A$43,0),MATCH(R$2,BPCiObIC!$B$1:$AG$1,0)))</f>
        <v>0</v>
      </c>
      <c r="S170" s="23">
        <f t="array" ref="S170">R170*(1+INDEX(BPCiObIC!$B$2:$AG$43,MATCH($A170,BPCiObIC!$A$2:$A$43,0),MATCH(S$2,BPCiObIC!$B$1:$AG$1,0)))</f>
        <v>0</v>
      </c>
      <c r="T170" s="23">
        <f t="array" ref="T170">S170*(1+INDEX(BPCiObIC!$B$2:$AG$43,MATCH($A170,BPCiObIC!$A$2:$A$43,0),MATCH(T$2,BPCiObIC!$B$1:$AG$1,0)))</f>
        <v>0</v>
      </c>
      <c r="U170" s="23">
        <f t="array" ref="U170">T170*(1+INDEX(BPCiObIC!$B$2:$AG$43,MATCH($A170,BPCiObIC!$A$2:$A$43,0),MATCH(U$2,BPCiObIC!$B$1:$AG$1,0)))</f>
        <v>0</v>
      </c>
      <c r="V170" s="23">
        <f t="array" ref="V170">U170*(1+INDEX(BPCiObIC!$B$2:$AG$43,MATCH($A170,BPCiObIC!$A$2:$A$43,0),MATCH(V$2,BPCiObIC!$B$1:$AG$1,0)))</f>
        <v>0</v>
      </c>
      <c r="W170" s="23">
        <f t="array" ref="W170">V170*(1+INDEX(BPCiObIC!$B$2:$AG$43,MATCH($A170,BPCiObIC!$A$2:$A$43,0),MATCH(W$2,BPCiObIC!$B$1:$AG$1,0)))</f>
        <v>0</v>
      </c>
      <c r="X170" s="23">
        <f t="array" ref="X170">W170*(1+INDEX(BPCiObIC!$B$2:$AG$43,MATCH($A170,BPCiObIC!$A$2:$A$43,0),MATCH(X$2,BPCiObIC!$B$1:$AG$1,0)))</f>
        <v>0</v>
      </c>
      <c r="Y170" s="23">
        <f t="array" ref="Y170">X170*(1+INDEX(BPCiObIC!$B$2:$AG$43,MATCH($A170,BPCiObIC!$A$2:$A$43,0),MATCH(Y$2,BPCiObIC!$B$1:$AG$1,0)))</f>
        <v>0</v>
      </c>
      <c r="Z170" s="23">
        <f t="array" ref="Z170">Y170*(1+INDEX(BPCiObIC!$B$2:$AG$43,MATCH($A170,BPCiObIC!$A$2:$A$43,0),MATCH(Z$2,BPCiObIC!$B$1:$AG$1,0)))</f>
        <v>0</v>
      </c>
      <c r="AA170" s="23">
        <f t="array" ref="AA170">Z170*(1+INDEX(BPCiObIC!$B$2:$AG$43,MATCH($A170,BPCiObIC!$A$2:$A$43,0),MATCH(AA$2,BPCiObIC!$B$1:$AG$1,0)))</f>
        <v>0</v>
      </c>
      <c r="AB170" s="23">
        <f t="array" ref="AB170">AA170*(1+INDEX(BPCiObIC!$B$2:$AG$43,MATCH($A170,BPCiObIC!$A$2:$A$43,0),MATCH(AB$2,BPCiObIC!$B$1:$AG$1,0)))</f>
        <v>0</v>
      </c>
      <c r="AC170" s="23">
        <f t="array" ref="AC170">AB170*(1+INDEX(BPCiObIC!$B$2:$AG$43,MATCH($A170,BPCiObIC!$A$2:$A$43,0),MATCH(AC$2,BPCiObIC!$B$1:$AG$1,0)))</f>
        <v>0</v>
      </c>
      <c r="AD170" s="23">
        <f t="array" ref="AD170">AC170*(1+INDEX(BPCiObIC!$B$2:$AG$43,MATCH($A170,BPCiObIC!$A$2:$A$43,0),MATCH(AD$2,BPCiObIC!$B$1:$AG$1,0)))</f>
        <v>0</v>
      </c>
      <c r="AE170" s="23">
        <f t="array" ref="AE170">AD170*(1+INDEX(BPCiObIC!$B$2:$AG$43,MATCH($A170,BPCiObIC!$A$2:$A$43,0),MATCH(AE$2,BPCiObIC!$B$1:$AG$1,0)))</f>
        <v>0</v>
      </c>
      <c r="AF170" s="23">
        <f t="array" ref="AF170">AE170*(1+INDEX(BPCiObIC!$B$2:$AG$43,MATCH($A170,BPCiObIC!$A$2:$A$43,0),MATCH(AF$2,BPCiObIC!$B$1:$AG$1,0)))</f>
        <v>0</v>
      </c>
      <c r="AG170" s="23">
        <f t="array" ref="AG170">AF170*(1+INDEX(BPCiObIC!$B$2:$AG$43,MATCH($A170,BPCiObIC!$A$2:$A$43,0),MATCH(AG$2,BPCiObIC!$B$1:$AG$1,0)))</f>
        <v>0</v>
      </c>
      <c r="AH170" s="23">
        <f t="array" ref="AH170">AG170*(1+INDEX(BPCiObIC!$B$2:$AG$43,MATCH($A170,BPCiObIC!$A$2:$A$43,0),MATCH(AH$2,BPCiObIC!$B$1:$AG$1,0)))</f>
        <v>0</v>
      </c>
    </row>
    <row r="171" ht="15.75" customHeight="1">
      <c r="A171" s="3" t="s">
        <v>121</v>
      </c>
      <c r="B171" s="3" t="s">
        <v>27</v>
      </c>
      <c r="C171" s="3" t="s">
        <v>122</v>
      </c>
      <c r="D171" s="36">
        <f>SUM(SUMIFS('BIFUBC Output_energy'!G:G,'BIFUBC Output_energy'!A:A,B171,'BIFUBC Output_energy'!B:B,C171),SUMIFS('BIFUBC Output_nonenergy'!E:E,'BIFUBC Output_nonenergy'!A:A,B171,'BIFUBC Output_nonenergy'!B:B,C171))</f>
        <v>0</v>
      </c>
      <c r="E171" s="23">
        <f t="array" ref="E171">D171*(1+INDEX(BPCiObIC!$B$2:$AG$43,MATCH($A171,BPCiObIC!$A$2:$A$43,0),MATCH(E$2,BPCiObIC!$B$1:$AG$1,0)))</f>
        <v>0</v>
      </c>
      <c r="F171" s="23">
        <f t="array" ref="F171">E171*(1+INDEX(BPCiObIC!$B$2:$AG$43,MATCH($A171,BPCiObIC!$A$2:$A$43,0),MATCH(F$2,BPCiObIC!$B$1:$AG$1,0)))</f>
        <v>0</v>
      </c>
      <c r="G171" s="23">
        <f t="array" ref="G171">F171*(1+INDEX(BPCiObIC!$B$2:$AG$43,MATCH($A171,BPCiObIC!$A$2:$A$43,0),MATCH(G$2,BPCiObIC!$B$1:$AG$1,0)))</f>
        <v>0</v>
      </c>
      <c r="H171" s="23">
        <f t="array" ref="H171">G171*(1+INDEX(BPCiObIC!$B$2:$AG$43,MATCH($A171,BPCiObIC!$A$2:$A$43,0),MATCH(H$2,BPCiObIC!$B$1:$AG$1,0)))</f>
        <v>0</v>
      </c>
      <c r="I171" s="23">
        <f t="array" ref="I171">H171*(1+INDEX(BPCiObIC!$B$2:$AG$43,MATCH($A171,BPCiObIC!$A$2:$A$43,0),MATCH(I$2,BPCiObIC!$B$1:$AG$1,0)))</f>
        <v>0</v>
      </c>
      <c r="J171" s="23">
        <f t="array" ref="J171">I171*(1+INDEX(BPCiObIC!$B$2:$AG$43,MATCH($A171,BPCiObIC!$A$2:$A$43,0),MATCH(J$2,BPCiObIC!$B$1:$AG$1,0)))</f>
        <v>0</v>
      </c>
      <c r="K171" s="23">
        <f t="array" ref="K171">J171*(1+INDEX(BPCiObIC!$B$2:$AG$43,MATCH($A171,BPCiObIC!$A$2:$A$43,0),MATCH(K$2,BPCiObIC!$B$1:$AG$1,0)))</f>
        <v>0</v>
      </c>
      <c r="L171" s="23">
        <f t="array" ref="L171">K171*(1+INDEX(BPCiObIC!$B$2:$AG$43,MATCH($A171,BPCiObIC!$A$2:$A$43,0),MATCH(L$2,BPCiObIC!$B$1:$AG$1,0)))</f>
        <v>0</v>
      </c>
      <c r="M171" s="23">
        <f t="array" ref="M171">L171*(1+INDEX(BPCiObIC!$B$2:$AG$43,MATCH($A171,BPCiObIC!$A$2:$A$43,0),MATCH(M$2,BPCiObIC!$B$1:$AG$1,0)))</f>
        <v>0</v>
      </c>
      <c r="N171" s="23">
        <f t="array" ref="N171">M171*(1+INDEX(BPCiObIC!$B$2:$AG$43,MATCH($A171,BPCiObIC!$A$2:$A$43,0),MATCH(N$2,BPCiObIC!$B$1:$AG$1,0)))</f>
        <v>0</v>
      </c>
      <c r="O171" s="23">
        <f t="array" ref="O171">N171*(1+INDEX(BPCiObIC!$B$2:$AG$43,MATCH($A171,BPCiObIC!$A$2:$A$43,0),MATCH(O$2,BPCiObIC!$B$1:$AG$1,0)))</f>
        <v>0</v>
      </c>
      <c r="P171" s="23">
        <f t="array" ref="P171">O171*(1+INDEX(BPCiObIC!$B$2:$AG$43,MATCH($A171,BPCiObIC!$A$2:$A$43,0),MATCH(P$2,BPCiObIC!$B$1:$AG$1,0)))</f>
        <v>0</v>
      </c>
      <c r="Q171" s="23">
        <f t="array" ref="Q171">P171*(1+INDEX(BPCiObIC!$B$2:$AG$43,MATCH($A171,BPCiObIC!$A$2:$A$43,0),MATCH(Q$2,BPCiObIC!$B$1:$AG$1,0)))</f>
        <v>0</v>
      </c>
      <c r="R171" s="23">
        <f t="array" ref="R171">Q171*(1+INDEX(BPCiObIC!$B$2:$AG$43,MATCH($A171,BPCiObIC!$A$2:$A$43,0),MATCH(R$2,BPCiObIC!$B$1:$AG$1,0)))</f>
        <v>0</v>
      </c>
      <c r="S171" s="23">
        <f t="array" ref="S171">R171*(1+INDEX(BPCiObIC!$B$2:$AG$43,MATCH($A171,BPCiObIC!$A$2:$A$43,0),MATCH(S$2,BPCiObIC!$B$1:$AG$1,0)))</f>
        <v>0</v>
      </c>
      <c r="T171" s="23">
        <f t="array" ref="T171">S171*(1+INDEX(BPCiObIC!$B$2:$AG$43,MATCH($A171,BPCiObIC!$A$2:$A$43,0),MATCH(T$2,BPCiObIC!$B$1:$AG$1,0)))</f>
        <v>0</v>
      </c>
      <c r="U171" s="23">
        <f t="array" ref="U171">T171*(1+INDEX(BPCiObIC!$B$2:$AG$43,MATCH($A171,BPCiObIC!$A$2:$A$43,0),MATCH(U$2,BPCiObIC!$B$1:$AG$1,0)))</f>
        <v>0</v>
      </c>
      <c r="V171" s="23">
        <f t="array" ref="V171">U171*(1+INDEX(BPCiObIC!$B$2:$AG$43,MATCH($A171,BPCiObIC!$A$2:$A$43,0),MATCH(V$2,BPCiObIC!$B$1:$AG$1,0)))</f>
        <v>0</v>
      </c>
      <c r="W171" s="23">
        <f t="array" ref="W171">V171*(1+INDEX(BPCiObIC!$B$2:$AG$43,MATCH($A171,BPCiObIC!$A$2:$A$43,0),MATCH(W$2,BPCiObIC!$B$1:$AG$1,0)))</f>
        <v>0</v>
      </c>
      <c r="X171" s="23">
        <f t="array" ref="X171">W171*(1+INDEX(BPCiObIC!$B$2:$AG$43,MATCH($A171,BPCiObIC!$A$2:$A$43,0),MATCH(X$2,BPCiObIC!$B$1:$AG$1,0)))</f>
        <v>0</v>
      </c>
      <c r="Y171" s="23">
        <f t="array" ref="Y171">X171*(1+INDEX(BPCiObIC!$B$2:$AG$43,MATCH($A171,BPCiObIC!$A$2:$A$43,0),MATCH(Y$2,BPCiObIC!$B$1:$AG$1,0)))</f>
        <v>0</v>
      </c>
      <c r="Z171" s="23">
        <f t="array" ref="Z171">Y171*(1+INDEX(BPCiObIC!$B$2:$AG$43,MATCH($A171,BPCiObIC!$A$2:$A$43,0),MATCH(Z$2,BPCiObIC!$B$1:$AG$1,0)))</f>
        <v>0</v>
      </c>
      <c r="AA171" s="23">
        <f t="array" ref="AA171">Z171*(1+INDEX(BPCiObIC!$B$2:$AG$43,MATCH($A171,BPCiObIC!$A$2:$A$43,0),MATCH(AA$2,BPCiObIC!$B$1:$AG$1,0)))</f>
        <v>0</v>
      </c>
      <c r="AB171" s="23">
        <f t="array" ref="AB171">AA171*(1+INDEX(BPCiObIC!$B$2:$AG$43,MATCH($A171,BPCiObIC!$A$2:$A$43,0),MATCH(AB$2,BPCiObIC!$B$1:$AG$1,0)))</f>
        <v>0</v>
      </c>
      <c r="AC171" s="23">
        <f t="array" ref="AC171">AB171*(1+INDEX(BPCiObIC!$B$2:$AG$43,MATCH($A171,BPCiObIC!$A$2:$A$43,0),MATCH(AC$2,BPCiObIC!$B$1:$AG$1,0)))</f>
        <v>0</v>
      </c>
      <c r="AD171" s="23">
        <f t="array" ref="AD171">AC171*(1+INDEX(BPCiObIC!$B$2:$AG$43,MATCH($A171,BPCiObIC!$A$2:$A$43,0),MATCH(AD$2,BPCiObIC!$B$1:$AG$1,0)))</f>
        <v>0</v>
      </c>
      <c r="AE171" s="23">
        <f t="array" ref="AE171">AD171*(1+INDEX(BPCiObIC!$B$2:$AG$43,MATCH($A171,BPCiObIC!$A$2:$A$43,0),MATCH(AE$2,BPCiObIC!$B$1:$AG$1,0)))</f>
        <v>0</v>
      </c>
      <c r="AF171" s="23">
        <f t="array" ref="AF171">AE171*(1+INDEX(BPCiObIC!$B$2:$AG$43,MATCH($A171,BPCiObIC!$A$2:$A$43,0),MATCH(AF$2,BPCiObIC!$B$1:$AG$1,0)))</f>
        <v>0</v>
      </c>
      <c r="AG171" s="23">
        <f t="array" ref="AG171">AF171*(1+INDEX(BPCiObIC!$B$2:$AG$43,MATCH($A171,BPCiObIC!$A$2:$A$43,0),MATCH(AG$2,BPCiObIC!$B$1:$AG$1,0)))</f>
        <v>0</v>
      </c>
      <c r="AH171" s="23">
        <f t="array" ref="AH171">AG171*(1+INDEX(BPCiObIC!$B$2:$AG$43,MATCH($A171,BPCiObIC!$A$2:$A$43,0),MATCH(AH$2,BPCiObIC!$B$1:$AG$1,0)))</f>
        <v>0</v>
      </c>
    </row>
    <row r="172" ht="15.75" customHeight="1">
      <c r="A172" s="3" t="s">
        <v>123</v>
      </c>
      <c r="B172" s="3" t="s">
        <v>27</v>
      </c>
      <c r="C172" s="3" t="s">
        <v>124</v>
      </c>
      <c r="D172" s="36">
        <f>SUM(SUMIFS('BIFUBC Output_energy'!G:G,'BIFUBC Output_energy'!A:A,B172,'BIFUBC Output_energy'!B:B,C172),SUMIFS('BIFUBC Output_nonenergy'!E:E,'BIFUBC Output_nonenergy'!A:A,B172,'BIFUBC Output_nonenergy'!B:B,C172))</f>
        <v>0</v>
      </c>
      <c r="E172" s="23">
        <f t="array" ref="E172">D172*(1+INDEX(BPCiObIC!$B$2:$AG$43,MATCH($A172,BPCiObIC!$A$2:$A$43,0),MATCH(E$2,BPCiObIC!$B$1:$AG$1,0)))</f>
        <v>0</v>
      </c>
      <c r="F172" s="23">
        <f t="array" ref="F172">E172*(1+INDEX(BPCiObIC!$B$2:$AG$43,MATCH($A172,BPCiObIC!$A$2:$A$43,0),MATCH(F$2,BPCiObIC!$B$1:$AG$1,0)))</f>
        <v>0</v>
      </c>
      <c r="G172" s="23">
        <f t="array" ref="G172">F172*(1+INDEX(BPCiObIC!$B$2:$AG$43,MATCH($A172,BPCiObIC!$A$2:$A$43,0),MATCH(G$2,BPCiObIC!$B$1:$AG$1,0)))</f>
        <v>0</v>
      </c>
      <c r="H172" s="23">
        <f t="array" ref="H172">G172*(1+INDEX(BPCiObIC!$B$2:$AG$43,MATCH($A172,BPCiObIC!$A$2:$A$43,0),MATCH(H$2,BPCiObIC!$B$1:$AG$1,0)))</f>
        <v>0</v>
      </c>
      <c r="I172" s="23">
        <f t="array" ref="I172">H172*(1+INDEX(BPCiObIC!$B$2:$AG$43,MATCH($A172,BPCiObIC!$A$2:$A$43,0),MATCH(I$2,BPCiObIC!$B$1:$AG$1,0)))</f>
        <v>0</v>
      </c>
      <c r="J172" s="23">
        <f t="array" ref="J172">I172*(1+INDEX(BPCiObIC!$B$2:$AG$43,MATCH($A172,BPCiObIC!$A$2:$A$43,0),MATCH(J$2,BPCiObIC!$B$1:$AG$1,0)))</f>
        <v>0</v>
      </c>
      <c r="K172" s="23">
        <f t="array" ref="K172">J172*(1+INDEX(BPCiObIC!$B$2:$AG$43,MATCH($A172,BPCiObIC!$A$2:$A$43,0),MATCH(K$2,BPCiObIC!$B$1:$AG$1,0)))</f>
        <v>0</v>
      </c>
      <c r="L172" s="23">
        <f t="array" ref="L172">K172*(1+INDEX(BPCiObIC!$B$2:$AG$43,MATCH($A172,BPCiObIC!$A$2:$A$43,0),MATCH(L$2,BPCiObIC!$B$1:$AG$1,0)))</f>
        <v>0</v>
      </c>
      <c r="M172" s="23">
        <f t="array" ref="M172">L172*(1+INDEX(BPCiObIC!$B$2:$AG$43,MATCH($A172,BPCiObIC!$A$2:$A$43,0),MATCH(M$2,BPCiObIC!$B$1:$AG$1,0)))</f>
        <v>0</v>
      </c>
      <c r="N172" s="23">
        <f t="array" ref="N172">M172*(1+INDEX(BPCiObIC!$B$2:$AG$43,MATCH($A172,BPCiObIC!$A$2:$A$43,0),MATCH(N$2,BPCiObIC!$B$1:$AG$1,0)))</f>
        <v>0</v>
      </c>
      <c r="O172" s="23">
        <f t="array" ref="O172">N172*(1+INDEX(BPCiObIC!$B$2:$AG$43,MATCH($A172,BPCiObIC!$A$2:$A$43,0),MATCH(O$2,BPCiObIC!$B$1:$AG$1,0)))</f>
        <v>0</v>
      </c>
      <c r="P172" s="23">
        <f t="array" ref="P172">O172*(1+INDEX(BPCiObIC!$B$2:$AG$43,MATCH($A172,BPCiObIC!$A$2:$A$43,0),MATCH(P$2,BPCiObIC!$B$1:$AG$1,0)))</f>
        <v>0</v>
      </c>
      <c r="Q172" s="23">
        <f t="array" ref="Q172">P172*(1+INDEX(BPCiObIC!$B$2:$AG$43,MATCH($A172,BPCiObIC!$A$2:$A$43,0),MATCH(Q$2,BPCiObIC!$B$1:$AG$1,0)))</f>
        <v>0</v>
      </c>
      <c r="R172" s="23">
        <f t="array" ref="R172">Q172*(1+INDEX(BPCiObIC!$B$2:$AG$43,MATCH($A172,BPCiObIC!$A$2:$A$43,0),MATCH(R$2,BPCiObIC!$B$1:$AG$1,0)))</f>
        <v>0</v>
      </c>
      <c r="S172" s="23">
        <f t="array" ref="S172">R172*(1+INDEX(BPCiObIC!$B$2:$AG$43,MATCH($A172,BPCiObIC!$A$2:$A$43,0),MATCH(S$2,BPCiObIC!$B$1:$AG$1,0)))</f>
        <v>0</v>
      </c>
      <c r="T172" s="23">
        <f t="array" ref="T172">S172*(1+INDEX(BPCiObIC!$B$2:$AG$43,MATCH($A172,BPCiObIC!$A$2:$A$43,0),MATCH(T$2,BPCiObIC!$B$1:$AG$1,0)))</f>
        <v>0</v>
      </c>
      <c r="U172" s="23">
        <f t="array" ref="U172">T172*(1+INDEX(BPCiObIC!$B$2:$AG$43,MATCH($A172,BPCiObIC!$A$2:$A$43,0),MATCH(U$2,BPCiObIC!$B$1:$AG$1,0)))</f>
        <v>0</v>
      </c>
      <c r="V172" s="23">
        <f t="array" ref="V172">U172*(1+INDEX(BPCiObIC!$B$2:$AG$43,MATCH($A172,BPCiObIC!$A$2:$A$43,0),MATCH(V$2,BPCiObIC!$B$1:$AG$1,0)))</f>
        <v>0</v>
      </c>
      <c r="W172" s="23">
        <f t="array" ref="W172">V172*(1+INDEX(BPCiObIC!$B$2:$AG$43,MATCH($A172,BPCiObIC!$A$2:$A$43,0),MATCH(W$2,BPCiObIC!$B$1:$AG$1,0)))</f>
        <v>0</v>
      </c>
      <c r="X172" s="23">
        <f t="array" ref="X172">W172*(1+INDEX(BPCiObIC!$B$2:$AG$43,MATCH($A172,BPCiObIC!$A$2:$A$43,0),MATCH(X$2,BPCiObIC!$B$1:$AG$1,0)))</f>
        <v>0</v>
      </c>
      <c r="Y172" s="23">
        <f t="array" ref="Y172">X172*(1+INDEX(BPCiObIC!$B$2:$AG$43,MATCH($A172,BPCiObIC!$A$2:$A$43,0),MATCH(Y$2,BPCiObIC!$B$1:$AG$1,0)))</f>
        <v>0</v>
      </c>
      <c r="Z172" s="23">
        <f t="array" ref="Z172">Y172*(1+INDEX(BPCiObIC!$B$2:$AG$43,MATCH($A172,BPCiObIC!$A$2:$A$43,0),MATCH(Z$2,BPCiObIC!$B$1:$AG$1,0)))</f>
        <v>0</v>
      </c>
      <c r="AA172" s="23">
        <f t="array" ref="AA172">Z172*(1+INDEX(BPCiObIC!$B$2:$AG$43,MATCH($A172,BPCiObIC!$A$2:$A$43,0),MATCH(AA$2,BPCiObIC!$B$1:$AG$1,0)))</f>
        <v>0</v>
      </c>
      <c r="AB172" s="23">
        <f t="array" ref="AB172">AA172*(1+INDEX(BPCiObIC!$B$2:$AG$43,MATCH($A172,BPCiObIC!$A$2:$A$43,0),MATCH(AB$2,BPCiObIC!$B$1:$AG$1,0)))</f>
        <v>0</v>
      </c>
      <c r="AC172" s="23">
        <f t="array" ref="AC172">AB172*(1+INDEX(BPCiObIC!$B$2:$AG$43,MATCH($A172,BPCiObIC!$A$2:$A$43,0),MATCH(AC$2,BPCiObIC!$B$1:$AG$1,0)))</f>
        <v>0</v>
      </c>
      <c r="AD172" s="23">
        <f t="array" ref="AD172">AC172*(1+INDEX(BPCiObIC!$B$2:$AG$43,MATCH($A172,BPCiObIC!$A$2:$A$43,0),MATCH(AD$2,BPCiObIC!$B$1:$AG$1,0)))</f>
        <v>0</v>
      </c>
      <c r="AE172" s="23">
        <f t="array" ref="AE172">AD172*(1+INDEX(BPCiObIC!$B$2:$AG$43,MATCH($A172,BPCiObIC!$A$2:$A$43,0),MATCH(AE$2,BPCiObIC!$B$1:$AG$1,0)))</f>
        <v>0</v>
      </c>
      <c r="AF172" s="23">
        <f t="array" ref="AF172">AE172*(1+INDEX(BPCiObIC!$B$2:$AG$43,MATCH($A172,BPCiObIC!$A$2:$A$43,0),MATCH(AF$2,BPCiObIC!$B$1:$AG$1,0)))</f>
        <v>0</v>
      </c>
      <c r="AG172" s="23">
        <f t="array" ref="AG172">AF172*(1+INDEX(BPCiObIC!$B$2:$AG$43,MATCH($A172,BPCiObIC!$A$2:$A$43,0),MATCH(AG$2,BPCiObIC!$B$1:$AG$1,0)))</f>
        <v>0</v>
      </c>
      <c r="AH172" s="23">
        <f t="array" ref="AH172">AG172*(1+INDEX(BPCiObIC!$B$2:$AG$43,MATCH($A172,BPCiObIC!$A$2:$A$43,0),MATCH(AH$2,BPCiObIC!$B$1:$AG$1,0)))</f>
        <v>0</v>
      </c>
    </row>
    <row r="173" ht="15.75" customHeight="1">
      <c r="A173" s="3" t="s">
        <v>125</v>
      </c>
      <c r="B173" s="3" t="s">
        <v>27</v>
      </c>
      <c r="C173" s="3" t="s">
        <v>126</v>
      </c>
      <c r="D173" s="36">
        <f>SUM(SUMIFS('BIFUBC Output_energy'!G:G,'BIFUBC Output_energy'!A:A,B173,'BIFUBC Output_energy'!B:B,C173),SUMIFS('BIFUBC Output_nonenergy'!E:E,'BIFUBC Output_nonenergy'!A:A,B173,'BIFUBC Output_nonenergy'!B:B,C173))</f>
        <v>0</v>
      </c>
      <c r="E173" s="23">
        <f t="array" ref="E173">D173*(1+INDEX(BPCiObIC!$B$2:$AG$43,MATCH($A173,BPCiObIC!$A$2:$A$43,0),MATCH(E$2,BPCiObIC!$B$1:$AG$1,0)))</f>
        <v>0</v>
      </c>
      <c r="F173" s="23">
        <f t="array" ref="F173">E173*(1+INDEX(BPCiObIC!$B$2:$AG$43,MATCH($A173,BPCiObIC!$A$2:$A$43,0),MATCH(F$2,BPCiObIC!$B$1:$AG$1,0)))</f>
        <v>0</v>
      </c>
      <c r="G173" s="23">
        <f t="array" ref="G173">F173*(1+INDEX(BPCiObIC!$B$2:$AG$43,MATCH($A173,BPCiObIC!$A$2:$A$43,0),MATCH(G$2,BPCiObIC!$B$1:$AG$1,0)))</f>
        <v>0</v>
      </c>
      <c r="H173" s="23">
        <f t="array" ref="H173">G173*(1+INDEX(BPCiObIC!$B$2:$AG$43,MATCH($A173,BPCiObIC!$A$2:$A$43,0),MATCH(H$2,BPCiObIC!$B$1:$AG$1,0)))</f>
        <v>0</v>
      </c>
      <c r="I173" s="23">
        <f t="array" ref="I173">H173*(1+INDEX(BPCiObIC!$B$2:$AG$43,MATCH($A173,BPCiObIC!$A$2:$A$43,0),MATCH(I$2,BPCiObIC!$B$1:$AG$1,0)))</f>
        <v>0</v>
      </c>
      <c r="J173" s="23">
        <f t="array" ref="J173">I173*(1+INDEX(BPCiObIC!$B$2:$AG$43,MATCH($A173,BPCiObIC!$A$2:$A$43,0),MATCH(J$2,BPCiObIC!$B$1:$AG$1,0)))</f>
        <v>0</v>
      </c>
      <c r="K173" s="23">
        <f t="array" ref="K173">J173*(1+INDEX(BPCiObIC!$B$2:$AG$43,MATCH($A173,BPCiObIC!$A$2:$A$43,0),MATCH(K$2,BPCiObIC!$B$1:$AG$1,0)))</f>
        <v>0</v>
      </c>
      <c r="L173" s="23">
        <f t="array" ref="L173">K173*(1+INDEX(BPCiObIC!$B$2:$AG$43,MATCH($A173,BPCiObIC!$A$2:$A$43,0),MATCH(L$2,BPCiObIC!$B$1:$AG$1,0)))</f>
        <v>0</v>
      </c>
      <c r="M173" s="23">
        <f t="array" ref="M173">L173*(1+INDEX(BPCiObIC!$B$2:$AG$43,MATCH($A173,BPCiObIC!$A$2:$A$43,0),MATCH(M$2,BPCiObIC!$B$1:$AG$1,0)))</f>
        <v>0</v>
      </c>
      <c r="N173" s="23">
        <f t="array" ref="N173">M173*(1+INDEX(BPCiObIC!$B$2:$AG$43,MATCH($A173,BPCiObIC!$A$2:$A$43,0),MATCH(N$2,BPCiObIC!$B$1:$AG$1,0)))</f>
        <v>0</v>
      </c>
      <c r="O173" s="23">
        <f t="array" ref="O173">N173*(1+INDEX(BPCiObIC!$B$2:$AG$43,MATCH($A173,BPCiObIC!$A$2:$A$43,0),MATCH(O$2,BPCiObIC!$B$1:$AG$1,0)))</f>
        <v>0</v>
      </c>
      <c r="P173" s="23">
        <f t="array" ref="P173">O173*(1+INDEX(BPCiObIC!$B$2:$AG$43,MATCH($A173,BPCiObIC!$A$2:$A$43,0),MATCH(P$2,BPCiObIC!$B$1:$AG$1,0)))</f>
        <v>0</v>
      </c>
      <c r="Q173" s="23">
        <f t="array" ref="Q173">P173*(1+INDEX(BPCiObIC!$B$2:$AG$43,MATCH($A173,BPCiObIC!$A$2:$A$43,0),MATCH(Q$2,BPCiObIC!$B$1:$AG$1,0)))</f>
        <v>0</v>
      </c>
      <c r="R173" s="23">
        <f t="array" ref="R173">Q173*(1+INDEX(BPCiObIC!$B$2:$AG$43,MATCH($A173,BPCiObIC!$A$2:$A$43,0),MATCH(R$2,BPCiObIC!$B$1:$AG$1,0)))</f>
        <v>0</v>
      </c>
      <c r="S173" s="23">
        <f t="array" ref="S173">R173*(1+INDEX(BPCiObIC!$B$2:$AG$43,MATCH($A173,BPCiObIC!$A$2:$A$43,0),MATCH(S$2,BPCiObIC!$B$1:$AG$1,0)))</f>
        <v>0</v>
      </c>
      <c r="T173" s="23">
        <f t="array" ref="T173">S173*(1+INDEX(BPCiObIC!$B$2:$AG$43,MATCH($A173,BPCiObIC!$A$2:$A$43,0),MATCH(T$2,BPCiObIC!$B$1:$AG$1,0)))</f>
        <v>0</v>
      </c>
      <c r="U173" s="23">
        <f t="array" ref="U173">T173*(1+INDEX(BPCiObIC!$B$2:$AG$43,MATCH($A173,BPCiObIC!$A$2:$A$43,0),MATCH(U$2,BPCiObIC!$B$1:$AG$1,0)))</f>
        <v>0</v>
      </c>
      <c r="V173" s="23">
        <f t="array" ref="V173">U173*(1+INDEX(BPCiObIC!$B$2:$AG$43,MATCH($A173,BPCiObIC!$A$2:$A$43,0),MATCH(V$2,BPCiObIC!$B$1:$AG$1,0)))</f>
        <v>0</v>
      </c>
      <c r="W173" s="23">
        <f t="array" ref="W173">V173*(1+INDEX(BPCiObIC!$B$2:$AG$43,MATCH($A173,BPCiObIC!$A$2:$A$43,0),MATCH(W$2,BPCiObIC!$B$1:$AG$1,0)))</f>
        <v>0</v>
      </c>
      <c r="X173" s="23">
        <f t="array" ref="X173">W173*(1+INDEX(BPCiObIC!$B$2:$AG$43,MATCH($A173,BPCiObIC!$A$2:$A$43,0),MATCH(X$2,BPCiObIC!$B$1:$AG$1,0)))</f>
        <v>0</v>
      </c>
      <c r="Y173" s="23">
        <f t="array" ref="Y173">X173*(1+INDEX(BPCiObIC!$B$2:$AG$43,MATCH($A173,BPCiObIC!$A$2:$A$43,0),MATCH(Y$2,BPCiObIC!$B$1:$AG$1,0)))</f>
        <v>0</v>
      </c>
      <c r="Z173" s="23">
        <f t="array" ref="Z173">Y173*(1+INDEX(BPCiObIC!$B$2:$AG$43,MATCH($A173,BPCiObIC!$A$2:$A$43,0),MATCH(Z$2,BPCiObIC!$B$1:$AG$1,0)))</f>
        <v>0</v>
      </c>
      <c r="AA173" s="23">
        <f t="array" ref="AA173">Z173*(1+INDEX(BPCiObIC!$B$2:$AG$43,MATCH($A173,BPCiObIC!$A$2:$A$43,0),MATCH(AA$2,BPCiObIC!$B$1:$AG$1,0)))</f>
        <v>0</v>
      </c>
      <c r="AB173" s="23">
        <f t="array" ref="AB173">AA173*(1+INDEX(BPCiObIC!$B$2:$AG$43,MATCH($A173,BPCiObIC!$A$2:$A$43,0),MATCH(AB$2,BPCiObIC!$B$1:$AG$1,0)))</f>
        <v>0</v>
      </c>
      <c r="AC173" s="23">
        <f t="array" ref="AC173">AB173*(1+INDEX(BPCiObIC!$B$2:$AG$43,MATCH($A173,BPCiObIC!$A$2:$A$43,0),MATCH(AC$2,BPCiObIC!$B$1:$AG$1,0)))</f>
        <v>0</v>
      </c>
      <c r="AD173" s="23">
        <f t="array" ref="AD173">AC173*(1+INDEX(BPCiObIC!$B$2:$AG$43,MATCH($A173,BPCiObIC!$A$2:$A$43,0),MATCH(AD$2,BPCiObIC!$B$1:$AG$1,0)))</f>
        <v>0</v>
      </c>
      <c r="AE173" s="23">
        <f t="array" ref="AE173">AD173*(1+INDEX(BPCiObIC!$B$2:$AG$43,MATCH($A173,BPCiObIC!$A$2:$A$43,0),MATCH(AE$2,BPCiObIC!$B$1:$AG$1,0)))</f>
        <v>0</v>
      </c>
      <c r="AF173" s="23">
        <f t="array" ref="AF173">AE173*(1+INDEX(BPCiObIC!$B$2:$AG$43,MATCH($A173,BPCiObIC!$A$2:$A$43,0),MATCH(AF$2,BPCiObIC!$B$1:$AG$1,0)))</f>
        <v>0</v>
      </c>
      <c r="AG173" s="23">
        <f t="array" ref="AG173">AF173*(1+INDEX(BPCiObIC!$B$2:$AG$43,MATCH($A173,BPCiObIC!$A$2:$A$43,0),MATCH(AG$2,BPCiObIC!$B$1:$AG$1,0)))</f>
        <v>0</v>
      </c>
      <c r="AH173" s="23">
        <f t="array" ref="AH173">AG173*(1+INDEX(BPCiObIC!$B$2:$AG$43,MATCH($A173,BPCiObIC!$A$2:$A$43,0),MATCH(AH$2,BPCiObIC!$B$1:$AG$1,0)))</f>
        <v>0</v>
      </c>
    </row>
    <row r="174" ht="15.75" customHeight="1">
      <c r="A174" s="3" t="s">
        <v>127</v>
      </c>
      <c r="B174" s="3" t="s">
        <v>27</v>
      </c>
      <c r="C174" s="3" t="s">
        <v>128</v>
      </c>
      <c r="D174" s="36">
        <f>SUM(SUMIFS('BIFUBC Output_energy'!G:G,'BIFUBC Output_energy'!A:A,B174,'BIFUBC Output_energy'!B:B,C174),SUMIFS('BIFUBC Output_nonenergy'!E:E,'BIFUBC Output_nonenergy'!A:A,B174,'BIFUBC Output_nonenergy'!B:B,C174))</f>
        <v>5200064000000</v>
      </c>
      <c r="E174" s="23">
        <f t="array" ref="E174">D174*(1+INDEX(BPCiObIC!$B$2:$AG$43,MATCH($A174,BPCiObIC!$A$2:$A$43,0),MATCH(E$2,BPCiObIC!$B$1:$AG$1,0)))</f>
        <v>5437334986754</v>
      </c>
      <c r="F174" s="23">
        <f t="array" ref="F174">E174*(1+INDEX(BPCiObIC!$B$2:$AG$43,MATCH($A174,BPCiObIC!$A$2:$A$43,0),MATCH(F$2,BPCiObIC!$B$1:$AG$1,0)))</f>
        <v>5674605973509</v>
      </c>
      <c r="G174" s="23">
        <f t="array" ref="G174">F174*(1+INDEX(BPCiObIC!$B$2:$AG$43,MATCH($A174,BPCiObIC!$A$2:$A$43,0),MATCH(G$2,BPCiObIC!$B$1:$AG$1,0)))</f>
        <v>5911876960263</v>
      </c>
      <c r="H174" s="23">
        <f t="array" ref="H174">G174*(1+INDEX(BPCiObIC!$B$2:$AG$43,MATCH($A174,BPCiObIC!$A$2:$A$43,0),MATCH(H$2,BPCiObIC!$B$1:$AG$1,0)))</f>
        <v>6149147947018</v>
      </c>
      <c r="I174" s="23">
        <f t="array" ref="I174">H174*(1+INDEX(BPCiObIC!$B$2:$AG$43,MATCH($A174,BPCiObIC!$A$2:$A$43,0),MATCH(I$2,BPCiObIC!$B$1:$AG$1,0)))</f>
        <v>6386418933772</v>
      </c>
      <c r="J174" s="23">
        <f t="array" ref="J174">I174*(1+INDEX(BPCiObIC!$B$2:$AG$43,MATCH($A174,BPCiObIC!$A$2:$A$43,0),MATCH(J$2,BPCiObIC!$B$1:$AG$1,0)))</f>
        <v>6623689920527</v>
      </c>
      <c r="K174" s="23">
        <f t="array" ref="K174">J174*(1+INDEX(BPCiObIC!$B$2:$AG$43,MATCH($A174,BPCiObIC!$A$2:$A$43,0),MATCH(K$2,BPCiObIC!$B$1:$AG$1,0)))</f>
        <v>6860960907281</v>
      </c>
      <c r="L174" s="23">
        <f t="array" ref="L174">K174*(1+INDEX(BPCiObIC!$B$2:$AG$43,MATCH($A174,BPCiObIC!$A$2:$A$43,0),MATCH(L$2,BPCiObIC!$B$1:$AG$1,0)))</f>
        <v>7098231894036</v>
      </c>
      <c r="M174" s="23">
        <f t="array" ref="M174">L174*(1+INDEX(BPCiObIC!$B$2:$AG$43,MATCH($A174,BPCiObIC!$A$2:$A$43,0),MATCH(M$2,BPCiObIC!$B$1:$AG$1,0)))</f>
        <v>7335502880790</v>
      </c>
      <c r="N174" s="23">
        <f t="array" ref="N174">M174*(1+INDEX(BPCiObIC!$B$2:$AG$43,MATCH($A174,BPCiObIC!$A$2:$A$43,0),MATCH(N$2,BPCiObIC!$B$1:$AG$1,0)))</f>
        <v>7572773867545</v>
      </c>
      <c r="O174" s="23">
        <f t="array" ref="O174">N174*(1+INDEX(BPCiObIC!$B$2:$AG$43,MATCH($A174,BPCiObIC!$A$2:$A$43,0),MATCH(O$2,BPCiObIC!$B$1:$AG$1,0)))</f>
        <v>7810044854299</v>
      </c>
      <c r="P174" s="23">
        <f t="array" ref="P174">O174*(1+INDEX(BPCiObIC!$B$2:$AG$43,MATCH($A174,BPCiObIC!$A$2:$A$43,0),MATCH(P$2,BPCiObIC!$B$1:$AG$1,0)))</f>
        <v>8047315841054</v>
      </c>
      <c r="Q174" s="23">
        <f t="array" ref="Q174">P174*(1+INDEX(BPCiObIC!$B$2:$AG$43,MATCH($A174,BPCiObIC!$A$2:$A$43,0),MATCH(Q$2,BPCiObIC!$B$1:$AG$1,0)))</f>
        <v>8284586827808</v>
      </c>
      <c r="R174" s="23">
        <f t="array" ref="R174">Q174*(1+INDEX(BPCiObIC!$B$2:$AG$43,MATCH($A174,BPCiObIC!$A$2:$A$43,0),MATCH(R$2,BPCiObIC!$B$1:$AG$1,0)))</f>
        <v>8521857814562</v>
      </c>
      <c r="S174" s="23">
        <f t="array" ref="S174">R174*(1+INDEX(BPCiObIC!$B$2:$AG$43,MATCH($A174,BPCiObIC!$A$2:$A$43,0),MATCH(S$2,BPCiObIC!$B$1:$AG$1,0)))</f>
        <v>8759128801317</v>
      </c>
      <c r="T174" s="23">
        <f t="array" ref="T174">S174*(1+INDEX(BPCiObIC!$B$2:$AG$43,MATCH($A174,BPCiObIC!$A$2:$A$43,0),MATCH(T$2,BPCiObIC!$B$1:$AG$1,0)))</f>
        <v>8996399788071</v>
      </c>
      <c r="U174" s="23">
        <f t="array" ref="U174">T174*(1+INDEX(BPCiObIC!$B$2:$AG$43,MATCH($A174,BPCiObIC!$A$2:$A$43,0),MATCH(U$2,BPCiObIC!$B$1:$AG$1,0)))</f>
        <v>9233670774826</v>
      </c>
      <c r="V174" s="23">
        <f t="array" ref="V174">U174*(1+INDEX(BPCiObIC!$B$2:$AG$43,MATCH($A174,BPCiObIC!$A$2:$A$43,0),MATCH(V$2,BPCiObIC!$B$1:$AG$1,0)))</f>
        <v>9470941761580</v>
      </c>
      <c r="W174" s="23">
        <f t="array" ref="W174">V174*(1+INDEX(BPCiObIC!$B$2:$AG$43,MATCH($A174,BPCiObIC!$A$2:$A$43,0),MATCH(W$2,BPCiObIC!$B$1:$AG$1,0)))</f>
        <v>9708212748335</v>
      </c>
      <c r="X174" s="23">
        <f t="array" ref="X174">W174*(1+INDEX(BPCiObIC!$B$2:$AG$43,MATCH($A174,BPCiObIC!$A$2:$A$43,0),MATCH(X$2,BPCiObIC!$B$1:$AG$1,0)))</f>
        <v>9945483735089</v>
      </c>
      <c r="Y174" s="23">
        <f t="array" ref="Y174">X174*(1+INDEX(BPCiObIC!$B$2:$AG$43,MATCH($A174,BPCiObIC!$A$2:$A$43,0),MATCH(Y$2,BPCiObIC!$B$1:$AG$1,0)))</f>
        <v>10182754721844</v>
      </c>
      <c r="Z174" s="23">
        <f t="array" ref="Z174">Y174*(1+INDEX(BPCiObIC!$B$2:$AG$43,MATCH($A174,BPCiObIC!$A$2:$A$43,0),MATCH(Z$2,BPCiObIC!$B$1:$AG$1,0)))</f>
        <v>10420025708598</v>
      </c>
      <c r="AA174" s="23">
        <f t="array" ref="AA174">Z174*(1+INDEX(BPCiObIC!$B$2:$AG$43,MATCH($A174,BPCiObIC!$A$2:$A$43,0),MATCH(AA$2,BPCiObIC!$B$1:$AG$1,0)))</f>
        <v>10657296695353</v>
      </c>
      <c r="AB174" s="23">
        <f t="array" ref="AB174">AA174*(1+INDEX(BPCiObIC!$B$2:$AG$43,MATCH($A174,BPCiObIC!$A$2:$A$43,0),MATCH(AB$2,BPCiObIC!$B$1:$AG$1,0)))</f>
        <v>10894567682107</v>
      </c>
      <c r="AC174" s="23">
        <f t="array" ref="AC174">AB174*(1+INDEX(BPCiObIC!$B$2:$AG$43,MATCH($A174,BPCiObIC!$A$2:$A$43,0),MATCH(AC$2,BPCiObIC!$B$1:$AG$1,0)))</f>
        <v>11131838668862</v>
      </c>
      <c r="AD174" s="23">
        <f t="array" ref="AD174">AC174*(1+INDEX(BPCiObIC!$B$2:$AG$43,MATCH($A174,BPCiObIC!$A$2:$A$43,0),MATCH(AD$2,BPCiObIC!$B$1:$AG$1,0)))</f>
        <v>11369109655616</v>
      </c>
      <c r="AE174" s="23">
        <f t="array" ref="AE174">AD174*(1+INDEX(BPCiObIC!$B$2:$AG$43,MATCH($A174,BPCiObIC!$A$2:$A$43,0),MATCH(AE$2,BPCiObIC!$B$1:$AG$1,0)))</f>
        <v>11606380642371</v>
      </c>
      <c r="AF174" s="23">
        <f t="array" ref="AF174">AE174*(1+INDEX(BPCiObIC!$B$2:$AG$43,MATCH($A174,BPCiObIC!$A$2:$A$43,0),MATCH(AF$2,BPCiObIC!$B$1:$AG$1,0)))</f>
        <v>11843651629125</v>
      </c>
      <c r="AG174" s="23">
        <f t="array" ref="AG174">AF174*(1+INDEX(BPCiObIC!$B$2:$AG$43,MATCH($A174,BPCiObIC!$A$2:$A$43,0),MATCH(AG$2,BPCiObIC!$B$1:$AG$1,0)))</f>
        <v>12080922615879</v>
      </c>
      <c r="AH174" s="23">
        <f t="array" ref="AH174">AG174*(1+INDEX(BPCiObIC!$B$2:$AG$43,MATCH($A174,BPCiObIC!$A$2:$A$43,0),MATCH(AH$2,BPCiObIC!$B$1:$AG$1,0)))</f>
        <v>12318193602634</v>
      </c>
    </row>
    <row r="175" ht="15.75" customHeight="1">
      <c r="A175" s="3" t="s">
        <v>129</v>
      </c>
      <c r="B175" s="3" t="s">
        <v>27</v>
      </c>
      <c r="C175" s="3" t="s">
        <v>81</v>
      </c>
      <c r="D175" s="36">
        <f>SUM(SUMIFS('BIFUBC Output_energy'!G:G,'BIFUBC Output_energy'!A:A,B175,'BIFUBC Output_energy'!B:B,C175),SUMIFS('BIFUBC Output_nonenergy'!E:E,'BIFUBC Output_nonenergy'!A:A,B175,'BIFUBC Output_nonenergy'!B:B,C175))</f>
        <v>0</v>
      </c>
      <c r="E175" s="23">
        <f t="array" ref="E175">D175*(1+INDEX(BPCiObIC!$B$2:$AG$43,MATCH($A175,BPCiObIC!$A$2:$A$43,0),MATCH(E$2,BPCiObIC!$B$1:$AG$1,0)))</f>
        <v>0</v>
      </c>
      <c r="F175" s="23">
        <f t="array" ref="F175">E175*(1+INDEX(BPCiObIC!$B$2:$AG$43,MATCH($A175,BPCiObIC!$A$2:$A$43,0),MATCH(F$2,BPCiObIC!$B$1:$AG$1,0)))</f>
        <v>0</v>
      </c>
      <c r="G175" s="23">
        <f t="array" ref="G175">F175*(1+INDEX(BPCiObIC!$B$2:$AG$43,MATCH($A175,BPCiObIC!$A$2:$A$43,0),MATCH(G$2,BPCiObIC!$B$1:$AG$1,0)))</f>
        <v>0</v>
      </c>
      <c r="H175" s="23">
        <f t="array" ref="H175">G175*(1+INDEX(BPCiObIC!$B$2:$AG$43,MATCH($A175,BPCiObIC!$A$2:$A$43,0),MATCH(H$2,BPCiObIC!$B$1:$AG$1,0)))</f>
        <v>0</v>
      </c>
      <c r="I175" s="23">
        <f t="array" ref="I175">H175*(1+INDEX(BPCiObIC!$B$2:$AG$43,MATCH($A175,BPCiObIC!$A$2:$A$43,0),MATCH(I$2,BPCiObIC!$B$1:$AG$1,0)))</f>
        <v>0</v>
      </c>
      <c r="J175" s="23">
        <f t="array" ref="J175">I175*(1+INDEX(BPCiObIC!$B$2:$AG$43,MATCH($A175,BPCiObIC!$A$2:$A$43,0),MATCH(J$2,BPCiObIC!$B$1:$AG$1,0)))</f>
        <v>0</v>
      </c>
      <c r="K175" s="23">
        <f t="array" ref="K175">J175*(1+INDEX(BPCiObIC!$B$2:$AG$43,MATCH($A175,BPCiObIC!$A$2:$A$43,0),MATCH(K$2,BPCiObIC!$B$1:$AG$1,0)))</f>
        <v>0</v>
      </c>
      <c r="L175" s="23">
        <f t="array" ref="L175">K175*(1+INDEX(BPCiObIC!$B$2:$AG$43,MATCH($A175,BPCiObIC!$A$2:$A$43,0),MATCH(L$2,BPCiObIC!$B$1:$AG$1,0)))</f>
        <v>0</v>
      </c>
      <c r="M175" s="23">
        <f t="array" ref="M175">L175*(1+INDEX(BPCiObIC!$B$2:$AG$43,MATCH($A175,BPCiObIC!$A$2:$A$43,0),MATCH(M$2,BPCiObIC!$B$1:$AG$1,0)))</f>
        <v>0</v>
      </c>
      <c r="N175" s="23">
        <f t="array" ref="N175">M175*(1+INDEX(BPCiObIC!$B$2:$AG$43,MATCH($A175,BPCiObIC!$A$2:$A$43,0),MATCH(N$2,BPCiObIC!$B$1:$AG$1,0)))</f>
        <v>0</v>
      </c>
      <c r="O175" s="23">
        <f t="array" ref="O175">N175*(1+INDEX(BPCiObIC!$B$2:$AG$43,MATCH($A175,BPCiObIC!$A$2:$A$43,0),MATCH(O$2,BPCiObIC!$B$1:$AG$1,0)))</f>
        <v>0</v>
      </c>
      <c r="P175" s="23">
        <f t="array" ref="P175">O175*(1+INDEX(BPCiObIC!$B$2:$AG$43,MATCH($A175,BPCiObIC!$A$2:$A$43,0),MATCH(P$2,BPCiObIC!$B$1:$AG$1,0)))</f>
        <v>0</v>
      </c>
      <c r="Q175" s="23">
        <f t="array" ref="Q175">P175*(1+INDEX(BPCiObIC!$B$2:$AG$43,MATCH($A175,BPCiObIC!$A$2:$A$43,0),MATCH(Q$2,BPCiObIC!$B$1:$AG$1,0)))</f>
        <v>0</v>
      </c>
      <c r="R175" s="23">
        <f t="array" ref="R175">Q175*(1+INDEX(BPCiObIC!$B$2:$AG$43,MATCH($A175,BPCiObIC!$A$2:$A$43,0),MATCH(R$2,BPCiObIC!$B$1:$AG$1,0)))</f>
        <v>0</v>
      </c>
      <c r="S175" s="23">
        <f t="array" ref="S175">R175*(1+INDEX(BPCiObIC!$B$2:$AG$43,MATCH($A175,BPCiObIC!$A$2:$A$43,0),MATCH(S$2,BPCiObIC!$B$1:$AG$1,0)))</f>
        <v>0</v>
      </c>
      <c r="T175" s="23">
        <f t="array" ref="T175">S175*(1+INDEX(BPCiObIC!$B$2:$AG$43,MATCH($A175,BPCiObIC!$A$2:$A$43,0),MATCH(T$2,BPCiObIC!$B$1:$AG$1,0)))</f>
        <v>0</v>
      </c>
      <c r="U175" s="23">
        <f t="array" ref="U175">T175*(1+INDEX(BPCiObIC!$B$2:$AG$43,MATCH($A175,BPCiObIC!$A$2:$A$43,0),MATCH(U$2,BPCiObIC!$B$1:$AG$1,0)))</f>
        <v>0</v>
      </c>
      <c r="V175" s="23">
        <f t="array" ref="V175">U175*(1+INDEX(BPCiObIC!$B$2:$AG$43,MATCH($A175,BPCiObIC!$A$2:$A$43,0),MATCH(V$2,BPCiObIC!$B$1:$AG$1,0)))</f>
        <v>0</v>
      </c>
      <c r="W175" s="23">
        <f t="array" ref="W175">V175*(1+INDEX(BPCiObIC!$B$2:$AG$43,MATCH($A175,BPCiObIC!$A$2:$A$43,0),MATCH(W$2,BPCiObIC!$B$1:$AG$1,0)))</f>
        <v>0</v>
      </c>
      <c r="X175" s="23">
        <f t="array" ref="X175">W175*(1+INDEX(BPCiObIC!$B$2:$AG$43,MATCH($A175,BPCiObIC!$A$2:$A$43,0),MATCH(X$2,BPCiObIC!$B$1:$AG$1,0)))</f>
        <v>0</v>
      </c>
      <c r="Y175" s="23">
        <f t="array" ref="Y175">X175*(1+INDEX(BPCiObIC!$B$2:$AG$43,MATCH($A175,BPCiObIC!$A$2:$A$43,0),MATCH(Y$2,BPCiObIC!$B$1:$AG$1,0)))</f>
        <v>0</v>
      </c>
      <c r="Z175" s="23">
        <f t="array" ref="Z175">Y175*(1+INDEX(BPCiObIC!$B$2:$AG$43,MATCH($A175,BPCiObIC!$A$2:$A$43,0),MATCH(Z$2,BPCiObIC!$B$1:$AG$1,0)))</f>
        <v>0</v>
      </c>
      <c r="AA175" s="23">
        <f t="array" ref="AA175">Z175*(1+INDEX(BPCiObIC!$B$2:$AG$43,MATCH($A175,BPCiObIC!$A$2:$A$43,0),MATCH(AA$2,BPCiObIC!$B$1:$AG$1,0)))</f>
        <v>0</v>
      </c>
      <c r="AB175" s="23">
        <f t="array" ref="AB175">AA175*(1+INDEX(BPCiObIC!$B$2:$AG$43,MATCH($A175,BPCiObIC!$A$2:$A$43,0),MATCH(AB$2,BPCiObIC!$B$1:$AG$1,0)))</f>
        <v>0</v>
      </c>
      <c r="AC175" s="23">
        <f t="array" ref="AC175">AB175*(1+INDEX(BPCiObIC!$B$2:$AG$43,MATCH($A175,BPCiObIC!$A$2:$A$43,0),MATCH(AC$2,BPCiObIC!$B$1:$AG$1,0)))</f>
        <v>0</v>
      </c>
      <c r="AD175" s="23">
        <f t="array" ref="AD175">AC175*(1+INDEX(BPCiObIC!$B$2:$AG$43,MATCH($A175,BPCiObIC!$A$2:$A$43,0),MATCH(AD$2,BPCiObIC!$B$1:$AG$1,0)))</f>
        <v>0</v>
      </c>
      <c r="AE175" s="23">
        <f t="array" ref="AE175">AD175*(1+INDEX(BPCiObIC!$B$2:$AG$43,MATCH($A175,BPCiObIC!$A$2:$A$43,0),MATCH(AE$2,BPCiObIC!$B$1:$AG$1,0)))</f>
        <v>0</v>
      </c>
      <c r="AF175" s="23">
        <f t="array" ref="AF175">AE175*(1+INDEX(BPCiObIC!$B$2:$AG$43,MATCH($A175,BPCiObIC!$A$2:$A$43,0),MATCH(AF$2,BPCiObIC!$B$1:$AG$1,0)))</f>
        <v>0</v>
      </c>
      <c r="AG175" s="23">
        <f t="array" ref="AG175">AF175*(1+INDEX(BPCiObIC!$B$2:$AG$43,MATCH($A175,BPCiObIC!$A$2:$A$43,0),MATCH(AG$2,BPCiObIC!$B$1:$AG$1,0)))</f>
        <v>0</v>
      </c>
      <c r="AH175" s="23">
        <f t="array" ref="AH175">AG175*(1+INDEX(BPCiObIC!$B$2:$AG$43,MATCH($A175,BPCiObIC!$A$2:$A$43,0),MATCH(AH$2,BPCiObIC!$B$1:$AG$1,0)))</f>
        <v>0</v>
      </c>
    </row>
    <row r="176" ht="15.75" customHeight="1">
      <c r="A176" s="3" t="s">
        <v>130</v>
      </c>
      <c r="B176" s="3" t="s">
        <v>27</v>
      </c>
      <c r="C176" s="3" t="s">
        <v>131</v>
      </c>
      <c r="D176" s="36">
        <f>SUM(SUMIFS('BIFUBC Output_energy'!G:G,'BIFUBC Output_energy'!A:A,B176,'BIFUBC Output_energy'!B:B,C176),SUMIFS('BIFUBC Output_nonenergy'!E:E,'BIFUBC Output_nonenergy'!A:A,B176,'BIFUBC Output_nonenergy'!B:B,C176))</f>
        <v>0</v>
      </c>
      <c r="E176" s="23">
        <f t="array" ref="E176">D176*(1+INDEX(BPCiObIC!$B$2:$AG$43,MATCH($A176,BPCiObIC!$A$2:$A$43,0),MATCH(E$2,BPCiObIC!$B$1:$AG$1,0)))</f>
        <v>0</v>
      </c>
      <c r="F176" s="23">
        <f t="array" ref="F176">E176*(1+INDEX(BPCiObIC!$B$2:$AG$43,MATCH($A176,BPCiObIC!$A$2:$A$43,0),MATCH(F$2,BPCiObIC!$B$1:$AG$1,0)))</f>
        <v>0</v>
      </c>
      <c r="G176" s="23">
        <f t="array" ref="G176">F176*(1+INDEX(BPCiObIC!$B$2:$AG$43,MATCH($A176,BPCiObIC!$A$2:$A$43,0),MATCH(G$2,BPCiObIC!$B$1:$AG$1,0)))</f>
        <v>0</v>
      </c>
      <c r="H176" s="23">
        <f t="array" ref="H176">G176*(1+INDEX(BPCiObIC!$B$2:$AG$43,MATCH($A176,BPCiObIC!$A$2:$A$43,0),MATCH(H$2,BPCiObIC!$B$1:$AG$1,0)))</f>
        <v>0</v>
      </c>
      <c r="I176" s="23">
        <f t="array" ref="I176">H176*(1+INDEX(BPCiObIC!$B$2:$AG$43,MATCH($A176,BPCiObIC!$A$2:$A$43,0),MATCH(I$2,BPCiObIC!$B$1:$AG$1,0)))</f>
        <v>0</v>
      </c>
      <c r="J176" s="23">
        <f t="array" ref="J176">I176*(1+INDEX(BPCiObIC!$B$2:$AG$43,MATCH($A176,BPCiObIC!$A$2:$A$43,0),MATCH(J$2,BPCiObIC!$B$1:$AG$1,0)))</f>
        <v>0</v>
      </c>
      <c r="K176" s="23">
        <f t="array" ref="K176">J176*(1+INDEX(BPCiObIC!$B$2:$AG$43,MATCH($A176,BPCiObIC!$A$2:$A$43,0),MATCH(K$2,BPCiObIC!$B$1:$AG$1,0)))</f>
        <v>0</v>
      </c>
      <c r="L176" s="23">
        <f t="array" ref="L176">K176*(1+INDEX(BPCiObIC!$B$2:$AG$43,MATCH($A176,BPCiObIC!$A$2:$A$43,0),MATCH(L$2,BPCiObIC!$B$1:$AG$1,0)))</f>
        <v>0</v>
      </c>
      <c r="M176" s="23">
        <f t="array" ref="M176">L176*(1+INDEX(BPCiObIC!$B$2:$AG$43,MATCH($A176,BPCiObIC!$A$2:$A$43,0),MATCH(M$2,BPCiObIC!$B$1:$AG$1,0)))</f>
        <v>0</v>
      </c>
      <c r="N176" s="23">
        <f t="array" ref="N176">M176*(1+INDEX(BPCiObIC!$B$2:$AG$43,MATCH($A176,BPCiObIC!$A$2:$A$43,0),MATCH(N$2,BPCiObIC!$B$1:$AG$1,0)))</f>
        <v>0</v>
      </c>
      <c r="O176" s="23">
        <f t="array" ref="O176">N176*(1+INDEX(BPCiObIC!$B$2:$AG$43,MATCH($A176,BPCiObIC!$A$2:$A$43,0),MATCH(O$2,BPCiObIC!$B$1:$AG$1,0)))</f>
        <v>0</v>
      </c>
      <c r="P176" s="23">
        <f t="array" ref="P176">O176*(1+INDEX(BPCiObIC!$B$2:$AG$43,MATCH($A176,BPCiObIC!$A$2:$A$43,0),MATCH(P$2,BPCiObIC!$B$1:$AG$1,0)))</f>
        <v>0</v>
      </c>
      <c r="Q176" s="23">
        <f t="array" ref="Q176">P176*(1+INDEX(BPCiObIC!$B$2:$AG$43,MATCH($A176,BPCiObIC!$A$2:$A$43,0),MATCH(Q$2,BPCiObIC!$B$1:$AG$1,0)))</f>
        <v>0</v>
      </c>
      <c r="R176" s="23">
        <f t="array" ref="R176">Q176*(1+INDEX(BPCiObIC!$B$2:$AG$43,MATCH($A176,BPCiObIC!$A$2:$A$43,0),MATCH(R$2,BPCiObIC!$B$1:$AG$1,0)))</f>
        <v>0</v>
      </c>
      <c r="S176" s="23">
        <f t="array" ref="S176">R176*(1+INDEX(BPCiObIC!$B$2:$AG$43,MATCH($A176,BPCiObIC!$A$2:$A$43,0),MATCH(S$2,BPCiObIC!$B$1:$AG$1,0)))</f>
        <v>0</v>
      </c>
      <c r="T176" s="23">
        <f t="array" ref="T176">S176*(1+INDEX(BPCiObIC!$B$2:$AG$43,MATCH($A176,BPCiObIC!$A$2:$A$43,0),MATCH(T$2,BPCiObIC!$B$1:$AG$1,0)))</f>
        <v>0</v>
      </c>
      <c r="U176" s="23">
        <f t="array" ref="U176">T176*(1+INDEX(BPCiObIC!$B$2:$AG$43,MATCH($A176,BPCiObIC!$A$2:$A$43,0),MATCH(U$2,BPCiObIC!$B$1:$AG$1,0)))</f>
        <v>0</v>
      </c>
      <c r="V176" s="23">
        <f t="array" ref="V176">U176*(1+INDEX(BPCiObIC!$B$2:$AG$43,MATCH($A176,BPCiObIC!$A$2:$A$43,0),MATCH(V$2,BPCiObIC!$B$1:$AG$1,0)))</f>
        <v>0</v>
      </c>
      <c r="W176" s="23">
        <f t="array" ref="W176">V176*(1+INDEX(BPCiObIC!$B$2:$AG$43,MATCH($A176,BPCiObIC!$A$2:$A$43,0),MATCH(W$2,BPCiObIC!$B$1:$AG$1,0)))</f>
        <v>0</v>
      </c>
      <c r="X176" s="23">
        <f t="array" ref="X176">W176*(1+INDEX(BPCiObIC!$B$2:$AG$43,MATCH($A176,BPCiObIC!$A$2:$A$43,0),MATCH(X$2,BPCiObIC!$B$1:$AG$1,0)))</f>
        <v>0</v>
      </c>
      <c r="Y176" s="23">
        <f t="array" ref="Y176">X176*(1+INDEX(BPCiObIC!$B$2:$AG$43,MATCH($A176,BPCiObIC!$A$2:$A$43,0),MATCH(Y$2,BPCiObIC!$B$1:$AG$1,0)))</f>
        <v>0</v>
      </c>
      <c r="Z176" s="23">
        <f t="array" ref="Z176">Y176*(1+INDEX(BPCiObIC!$B$2:$AG$43,MATCH($A176,BPCiObIC!$A$2:$A$43,0),MATCH(Z$2,BPCiObIC!$B$1:$AG$1,0)))</f>
        <v>0</v>
      </c>
      <c r="AA176" s="23">
        <f t="array" ref="AA176">Z176*(1+INDEX(BPCiObIC!$B$2:$AG$43,MATCH($A176,BPCiObIC!$A$2:$A$43,0),MATCH(AA$2,BPCiObIC!$B$1:$AG$1,0)))</f>
        <v>0</v>
      </c>
      <c r="AB176" s="23">
        <f t="array" ref="AB176">AA176*(1+INDEX(BPCiObIC!$B$2:$AG$43,MATCH($A176,BPCiObIC!$A$2:$A$43,0),MATCH(AB$2,BPCiObIC!$B$1:$AG$1,0)))</f>
        <v>0</v>
      </c>
      <c r="AC176" s="23">
        <f t="array" ref="AC176">AB176*(1+INDEX(BPCiObIC!$B$2:$AG$43,MATCH($A176,BPCiObIC!$A$2:$A$43,0),MATCH(AC$2,BPCiObIC!$B$1:$AG$1,0)))</f>
        <v>0</v>
      </c>
      <c r="AD176" s="23">
        <f t="array" ref="AD176">AC176*(1+INDEX(BPCiObIC!$B$2:$AG$43,MATCH($A176,BPCiObIC!$A$2:$A$43,0),MATCH(AD$2,BPCiObIC!$B$1:$AG$1,0)))</f>
        <v>0</v>
      </c>
      <c r="AE176" s="23">
        <f t="array" ref="AE176">AD176*(1+INDEX(BPCiObIC!$B$2:$AG$43,MATCH($A176,BPCiObIC!$A$2:$A$43,0),MATCH(AE$2,BPCiObIC!$B$1:$AG$1,0)))</f>
        <v>0</v>
      </c>
      <c r="AF176" s="23">
        <f t="array" ref="AF176">AE176*(1+INDEX(BPCiObIC!$B$2:$AG$43,MATCH($A176,BPCiObIC!$A$2:$A$43,0),MATCH(AF$2,BPCiObIC!$B$1:$AG$1,0)))</f>
        <v>0</v>
      </c>
      <c r="AG176" s="23">
        <f t="array" ref="AG176">AF176*(1+INDEX(BPCiObIC!$B$2:$AG$43,MATCH($A176,BPCiObIC!$A$2:$A$43,0),MATCH(AG$2,BPCiObIC!$B$1:$AG$1,0)))</f>
        <v>0</v>
      </c>
      <c r="AH176" s="23">
        <f t="array" ref="AH176">AG176*(1+INDEX(BPCiObIC!$B$2:$AG$43,MATCH($A176,BPCiObIC!$A$2:$A$43,0),MATCH(AH$2,BPCiObIC!$B$1:$AG$1,0)))</f>
        <v>0</v>
      </c>
    </row>
    <row r="177" ht="15.75" customHeight="1">
      <c r="A177" s="31" t="s">
        <v>132</v>
      </c>
      <c r="B177" s="31" t="s">
        <v>27</v>
      </c>
      <c r="C177" s="31" t="s">
        <v>80</v>
      </c>
      <c r="D177" s="37">
        <f>SUM(SUMIFS('BIFUBC Output_energy'!G:G,'BIFUBC Output_energy'!A:A,B177,'BIFUBC Output_energy'!B:B,C177),SUMIFS('BIFUBC Output_nonenergy'!E:E,'BIFUBC Output_nonenergy'!A:A,B177,'BIFUBC Output_nonenergy'!B:B,C177))</f>
        <v>0</v>
      </c>
      <c r="E177" s="38">
        <f t="array" ref="E177">D177*(1+INDEX(BPCiObIC!$B$2:$AG$43,MATCH($A177,BPCiObIC!$A$2:$A$43,0),MATCH(E$2,BPCiObIC!$B$1:$AG$1,0)))</f>
        <v>0</v>
      </c>
      <c r="F177" s="38">
        <f t="array" ref="F177">E177*(1+INDEX(BPCiObIC!$B$2:$AG$43,MATCH($A177,BPCiObIC!$A$2:$A$43,0),MATCH(F$2,BPCiObIC!$B$1:$AG$1,0)))</f>
        <v>0</v>
      </c>
      <c r="G177" s="38">
        <f t="array" ref="G177">F177*(1+INDEX(BPCiObIC!$B$2:$AG$43,MATCH($A177,BPCiObIC!$A$2:$A$43,0),MATCH(G$2,BPCiObIC!$B$1:$AG$1,0)))</f>
        <v>0</v>
      </c>
      <c r="H177" s="38">
        <f t="array" ref="H177">G177*(1+INDEX(BPCiObIC!$B$2:$AG$43,MATCH($A177,BPCiObIC!$A$2:$A$43,0),MATCH(H$2,BPCiObIC!$B$1:$AG$1,0)))</f>
        <v>0</v>
      </c>
      <c r="I177" s="38">
        <f t="array" ref="I177">H177*(1+INDEX(BPCiObIC!$B$2:$AG$43,MATCH($A177,BPCiObIC!$A$2:$A$43,0),MATCH(I$2,BPCiObIC!$B$1:$AG$1,0)))</f>
        <v>0</v>
      </c>
      <c r="J177" s="38">
        <f t="array" ref="J177">I177*(1+INDEX(BPCiObIC!$B$2:$AG$43,MATCH($A177,BPCiObIC!$A$2:$A$43,0),MATCH(J$2,BPCiObIC!$B$1:$AG$1,0)))</f>
        <v>0</v>
      </c>
      <c r="K177" s="38">
        <f t="array" ref="K177">J177*(1+INDEX(BPCiObIC!$B$2:$AG$43,MATCH($A177,BPCiObIC!$A$2:$A$43,0),MATCH(K$2,BPCiObIC!$B$1:$AG$1,0)))</f>
        <v>0</v>
      </c>
      <c r="L177" s="38">
        <f t="array" ref="L177">K177*(1+INDEX(BPCiObIC!$B$2:$AG$43,MATCH($A177,BPCiObIC!$A$2:$A$43,0),MATCH(L$2,BPCiObIC!$B$1:$AG$1,0)))</f>
        <v>0</v>
      </c>
      <c r="M177" s="38">
        <f t="array" ref="M177">L177*(1+INDEX(BPCiObIC!$B$2:$AG$43,MATCH($A177,BPCiObIC!$A$2:$A$43,0),MATCH(M$2,BPCiObIC!$B$1:$AG$1,0)))</f>
        <v>0</v>
      </c>
      <c r="N177" s="38">
        <f t="array" ref="N177">M177*(1+INDEX(BPCiObIC!$B$2:$AG$43,MATCH($A177,BPCiObIC!$A$2:$A$43,0),MATCH(N$2,BPCiObIC!$B$1:$AG$1,0)))</f>
        <v>0</v>
      </c>
      <c r="O177" s="38">
        <f t="array" ref="O177">N177*(1+INDEX(BPCiObIC!$B$2:$AG$43,MATCH($A177,BPCiObIC!$A$2:$A$43,0),MATCH(O$2,BPCiObIC!$B$1:$AG$1,0)))</f>
        <v>0</v>
      </c>
      <c r="P177" s="38">
        <f t="array" ref="P177">O177*(1+INDEX(BPCiObIC!$B$2:$AG$43,MATCH($A177,BPCiObIC!$A$2:$A$43,0),MATCH(P$2,BPCiObIC!$B$1:$AG$1,0)))</f>
        <v>0</v>
      </c>
      <c r="Q177" s="38">
        <f t="array" ref="Q177">P177*(1+INDEX(BPCiObIC!$B$2:$AG$43,MATCH($A177,BPCiObIC!$A$2:$A$43,0),MATCH(Q$2,BPCiObIC!$B$1:$AG$1,0)))</f>
        <v>0</v>
      </c>
      <c r="R177" s="38">
        <f t="array" ref="R177">Q177*(1+INDEX(BPCiObIC!$B$2:$AG$43,MATCH($A177,BPCiObIC!$A$2:$A$43,0),MATCH(R$2,BPCiObIC!$B$1:$AG$1,0)))</f>
        <v>0</v>
      </c>
      <c r="S177" s="38">
        <f t="array" ref="S177">R177*(1+INDEX(BPCiObIC!$B$2:$AG$43,MATCH($A177,BPCiObIC!$A$2:$A$43,0),MATCH(S$2,BPCiObIC!$B$1:$AG$1,0)))</f>
        <v>0</v>
      </c>
      <c r="T177" s="38">
        <f t="array" ref="T177">S177*(1+INDEX(BPCiObIC!$B$2:$AG$43,MATCH($A177,BPCiObIC!$A$2:$A$43,0),MATCH(T$2,BPCiObIC!$B$1:$AG$1,0)))</f>
        <v>0</v>
      </c>
      <c r="U177" s="38">
        <f t="array" ref="U177">T177*(1+INDEX(BPCiObIC!$B$2:$AG$43,MATCH($A177,BPCiObIC!$A$2:$A$43,0),MATCH(U$2,BPCiObIC!$B$1:$AG$1,0)))</f>
        <v>0</v>
      </c>
      <c r="V177" s="38">
        <f t="array" ref="V177">U177*(1+INDEX(BPCiObIC!$B$2:$AG$43,MATCH($A177,BPCiObIC!$A$2:$A$43,0),MATCH(V$2,BPCiObIC!$B$1:$AG$1,0)))</f>
        <v>0</v>
      </c>
      <c r="W177" s="38">
        <f t="array" ref="W177">V177*(1+INDEX(BPCiObIC!$B$2:$AG$43,MATCH($A177,BPCiObIC!$A$2:$A$43,0),MATCH(W$2,BPCiObIC!$B$1:$AG$1,0)))</f>
        <v>0</v>
      </c>
      <c r="X177" s="38">
        <f t="array" ref="X177">W177*(1+INDEX(BPCiObIC!$B$2:$AG$43,MATCH($A177,BPCiObIC!$A$2:$A$43,0),MATCH(X$2,BPCiObIC!$B$1:$AG$1,0)))</f>
        <v>0</v>
      </c>
      <c r="Y177" s="38">
        <f t="array" ref="Y177">X177*(1+INDEX(BPCiObIC!$B$2:$AG$43,MATCH($A177,BPCiObIC!$A$2:$A$43,0),MATCH(Y$2,BPCiObIC!$B$1:$AG$1,0)))</f>
        <v>0</v>
      </c>
      <c r="Z177" s="38">
        <f t="array" ref="Z177">Y177*(1+INDEX(BPCiObIC!$B$2:$AG$43,MATCH($A177,BPCiObIC!$A$2:$A$43,0),MATCH(Z$2,BPCiObIC!$B$1:$AG$1,0)))</f>
        <v>0</v>
      </c>
      <c r="AA177" s="38">
        <f t="array" ref="AA177">Z177*(1+INDEX(BPCiObIC!$B$2:$AG$43,MATCH($A177,BPCiObIC!$A$2:$A$43,0),MATCH(AA$2,BPCiObIC!$B$1:$AG$1,0)))</f>
        <v>0</v>
      </c>
      <c r="AB177" s="38">
        <f t="array" ref="AB177">AA177*(1+INDEX(BPCiObIC!$B$2:$AG$43,MATCH($A177,BPCiObIC!$A$2:$A$43,0),MATCH(AB$2,BPCiObIC!$B$1:$AG$1,0)))</f>
        <v>0</v>
      </c>
      <c r="AC177" s="38">
        <f t="array" ref="AC177">AB177*(1+INDEX(BPCiObIC!$B$2:$AG$43,MATCH($A177,BPCiObIC!$A$2:$A$43,0),MATCH(AC$2,BPCiObIC!$B$1:$AG$1,0)))</f>
        <v>0</v>
      </c>
      <c r="AD177" s="38">
        <f t="array" ref="AD177">AC177*(1+INDEX(BPCiObIC!$B$2:$AG$43,MATCH($A177,BPCiObIC!$A$2:$A$43,0),MATCH(AD$2,BPCiObIC!$B$1:$AG$1,0)))</f>
        <v>0</v>
      </c>
      <c r="AE177" s="38">
        <f t="array" ref="AE177">AD177*(1+INDEX(BPCiObIC!$B$2:$AG$43,MATCH($A177,BPCiObIC!$A$2:$A$43,0),MATCH(AE$2,BPCiObIC!$B$1:$AG$1,0)))</f>
        <v>0</v>
      </c>
      <c r="AF177" s="38">
        <f t="array" ref="AF177">AE177*(1+INDEX(BPCiObIC!$B$2:$AG$43,MATCH($A177,BPCiObIC!$A$2:$A$43,0),MATCH(AF$2,BPCiObIC!$B$1:$AG$1,0)))</f>
        <v>0</v>
      </c>
      <c r="AG177" s="38">
        <f t="array" ref="AG177">AF177*(1+INDEX(BPCiObIC!$B$2:$AG$43,MATCH($A177,BPCiObIC!$A$2:$A$43,0),MATCH(AG$2,BPCiObIC!$B$1:$AG$1,0)))</f>
        <v>0</v>
      </c>
      <c r="AH177" s="38">
        <f t="array" ref="AH177">AG177*(1+INDEX(BPCiObIC!$B$2:$AG$43,MATCH($A177,BPCiObIC!$A$2:$A$43,0),MATCH(AH$2,BPCiObIC!$B$1:$AG$1,0)))</f>
        <v>0</v>
      </c>
    </row>
    <row r="178" ht="15.75" customHeight="1">
      <c r="A178" s="30" t="s">
        <v>93</v>
      </c>
      <c r="B178" s="30" t="s">
        <v>89</v>
      </c>
      <c r="C178" s="30" t="s">
        <v>94</v>
      </c>
      <c r="D178" s="39">
        <f>SUM(SUMIFS('BIFUBC Output_energy'!G:G,'BIFUBC Output_energy'!A:A,B178,'BIFUBC Output_energy'!B:B,C178),SUMIFS('BIFUBC Output_nonenergy'!E:E,'BIFUBC Output_nonenergy'!A:A,B178,'BIFUBC Output_nonenergy'!B:B,C178))</f>
        <v>0</v>
      </c>
      <c r="E178" s="40">
        <f t="array" ref="E178">D178*(1+INDEX(BPCiObIC!$B$2:$AG$43,MATCH($A178,BPCiObIC!$A$2:$A$43,0),MATCH(E$2,BPCiObIC!$B$1:$AG$1,0)))</f>
        <v>0</v>
      </c>
      <c r="F178" s="40">
        <f t="array" ref="F178">E178*(1+INDEX(BPCiObIC!$B$2:$AG$43,MATCH($A178,BPCiObIC!$A$2:$A$43,0),MATCH(F$2,BPCiObIC!$B$1:$AG$1,0)))</f>
        <v>0</v>
      </c>
      <c r="G178" s="40">
        <f t="array" ref="G178">F178*(1+INDEX(BPCiObIC!$B$2:$AG$43,MATCH($A178,BPCiObIC!$A$2:$A$43,0),MATCH(G$2,BPCiObIC!$B$1:$AG$1,0)))</f>
        <v>0</v>
      </c>
      <c r="H178" s="40">
        <f t="array" ref="H178">G178*(1+INDEX(BPCiObIC!$B$2:$AG$43,MATCH($A178,BPCiObIC!$A$2:$A$43,0),MATCH(H$2,BPCiObIC!$B$1:$AG$1,0)))</f>
        <v>0</v>
      </c>
      <c r="I178" s="40">
        <f t="array" ref="I178">H178*(1+INDEX(BPCiObIC!$B$2:$AG$43,MATCH($A178,BPCiObIC!$A$2:$A$43,0),MATCH(I$2,BPCiObIC!$B$1:$AG$1,0)))</f>
        <v>0</v>
      </c>
      <c r="J178" s="40">
        <f t="array" ref="J178">I178*(1+INDEX(BPCiObIC!$B$2:$AG$43,MATCH($A178,BPCiObIC!$A$2:$A$43,0),MATCH(J$2,BPCiObIC!$B$1:$AG$1,0)))</f>
        <v>0</v>
      </c>
      <c r="K178" s="40">
        <f t="array" ref="K178">J178*(1+INDEX(BPCiObIC!$B$2:$AG$43,MATCH($A178,BPCiObIC!$A$2:$A$43,0),MATCH(K$2,BPCiObIC!$B$1:$AG$1,0)))</f>
        <v>0</v>
      </c>
      <c r="L178" s="40">
        <f t="array" ref="L178">K178*(1+INDEX(BPCiObIC!$B$2:$AG$43,MATCH($A178,BPCiObIC!$A$2:$A$43,0),MATCH(L$2,BPCiObIC!$B$1:$AG$1,0)))</f>
        <v>0</v>
      </c>
      <c r="M178" s="40">
        <f t="array" ref="M178">L178*(1+INDEX(BPCiObIC!$B$2:$AG$43,MATCH($A178,BPCiObIC!$A$2:$A$43,0),MATCH(M$2,BPCiObIC!$B$1:$AG$1,0)))</f>
        <v>0</v>
      </c>
      <c r="N178" s="40">
        <f t="array" ref="N178">M178*(1+INDEX(BPCiObIC!$B$2:$AG$43,MATCH($A178,BPCiObIC!$A$2:$A$43,0),MATCH(N$2,BPCiObIC!$B$1:$AG$1,0)))</f>
        <v>0</v>
      </c>
      <c r="O178" s="40">
        <f t="array" ref="O178">N178*(1+INDEX(BPCiObIC!$B$2:$AG$43,MATCH($A178,BPCiObIC!$A$2:$A$43,0),MATCH(O$2,BPCiObIC!$B$1:$AG$1,0)))</f>
        <v>0</v>
      </c>
      <c r="P178" s="40">
        <f t="array" ref="P178">O178*(1+INDEX(BPCiObIC!$B$2:$AG$43,MATCH($A178,BPCiObIC!$A$2:$A$43,0),MATCH(P$2,BPCiObIC!$B$1:$AG$1,0)))</f>
        <v>0</v>
      </c>
      <c r="Q178" s="40">
        <f t="array" ref="Q178">P178*(1+INDEX(BPCiObIC!$B$2:$AG$43,MATCH($A178,BPCiObIC!$A$2:$A$43,0),MATCH(Q$2,BPCiObIC!$B$1:$AG$1,0)))</f>
        <v>0</v>
      </c>
      <c r="R178" s="40">
        <f t="array" ref="R178">Q178*(1+INDEX(BPCiObIC!$B$2:$AG$43,MATCH($A178,BPCiObIC!$A$2:$A$43,0),MATCH(R$2,BPCiObIC!$B$1:$AG$1,0)))</f>
        <v>0</v>
      </c>
      <c r="S178" s="40">
        <f t="array" ref="S178">R178*(1+INDEX(BPCiObIC!$B$2:$AG$43,MATCH($A178,BPCiObIC!$A$2:$A$43,0),MATCH(S$2,BPCiObIC!$B$1:$AG$1,0)))</f>
        <v>0</v>
      </c>
      <c r="T178" s="40">
        <f t="array" ref="T178">S178*(1+INDEX(BPCiObIC!$B$2:$AG$43,MATCH($A178,BPCiObIC!$A$2:$A$43,0),MATCH(T$2,BPCiObIC!$B$1:$AG$1,0)))</f>
        <v>0</v>
      </c>
      <c r="U178" s="40">
        <f t="array" ref="U178">T178*(1+INDEX(BPCiObIC!$B$2:$AG$43,MATCH($A178,BPCiObIC!$A$2:$A$43,0),MATCH(U$2,BPCiObIC!$B$1:$AG$1,0)))</f>
        <v>0</v>
      </c>
      <c r="V178" s="40">
        <f t="array" ref="V178">U178*(1+INDEX(BPCiObIC!$B$2:$AG$43,MATCH($A178,BPCiObIC!$A$2:$A$43,0),MATCH(V$2,BPCiObIC!$B$1:$AG$1,0)))</f>
        <v>0</v>
      </c>
      <c r="W178" s="40">
        <f t="array" ref="W178">V178*(1+INDEX(BPCiObIC!$B$2:$AG$43,MATCH($A178,BPCiObIC!$A$2:$A$43,0),MATCH(W$2,BPCiObIC!$B$1:$AG$1,0)))</f>
        <v>0</v>
      </c>
      <c r="X178" s="40">
        <f t="array" ref="X178">W178*(1+INDEX(BPCiObIC!$B$2:$AG$43,MATCH($A178,BPCiObIC!$A$2:$A$43,0),MATCH(X$2,BPCiObIC!$B$1:$AG$1,0)))</f>
        <v>0</v>
      </c>
      <c r="Y178" s="40">
        <f t="array" ref="Y178">X178*(1+INDEX(BPCiObIC!$B$2:$AG$43,MATCH($A178,BPCiObIC!$A$2:$A$43,0),MATCH(Y$2,BPCiObIC!$B$1:$AG$1,0)))</f>
        <v>0</v>
      </c>
      <c r="Z178" s="40">
        <f t="array" ref="Z178">Y178*(1+INDEX(BPCiObIC!$B$2:$AG$43,MATCH($A178,BPCiObIC!$A$2:$A$43,0),MATCH(Z$2,BPCiObIC!$B$1:$AG$1,0)))</f>
        <v>0</v>
      </c>
      <c r="AA178" s="40">
        <f t="array" ref="AA178">Z178*(1+INDEX(BPCiObIC!$B$2:$AG$43,MATCH($A178,BPCiObIC!$A$2:$A$43,0),MATCH(AA$2,BPCiObIC!$B$1:$AG$1,0)))</f>
        <v>0</v>
      </c>
      <c r="AB178" s="40">
        <f t="array" ref="AB178">AA178*(1+INDEX(BPCiObIC!$B$2:$AG$43,MATCH($A178,BPCiObIC!$A$2:$A$43,0),MATCH(AB$2,BPCiObIC!$B$1:$AG$1,0)))</f>
        <v>0</v>
      </c>
      <c r="AC178" s="40">
        <f t="array" ref="AC178">AB178*(1+INDEX(BPCiObIC!$B$2:$AG$43,MATCH($A178,BPCiObIC!$A$2:$A$43,0),MATCH(AC$2,BPCiObIC!$B$1:$AG$1,0)))</f>
        <v>0</v>
      </c>
      <c r="AD178" s="40">
        <f t="array" ref="AD178">AC178*(1+INDEX(BPCiObIC!$B$2:$AG$43,MATCH($A178,BPCiObIC!$A$2:$A$43,0),MATCH(AD$2,BPCiObIC!$B$1:$AG$1,0)))</f>
        <v>0</v>
      </c>
      <c r="AE178" s="40">
        <f t="array" ref="AE178">AD178*(1+INDEX(BPCiObIC!$B$2:$AG$43,MATCH($A178,BPCiObIC!$A$2:$A$43,0),MATCH(AE$2,BPCiObIC!$B$1:$AG$1,0)))</f>
        <v>0</v>
      </c>
      <c r="AF178" s="40">
        <f t="array" ref="AF178">AE178*(1+INDEX(BPCiObIC!$B$2:$AG$43,MATCH($A178,BPCiObIC!$A$2:$A$43,0),MATCH(AF$2,BPCiObIC!$B$1:$AG$1,0)))</f>
        <v>0</v>
      </c>
      <c r="AG178" s="40">
        <f t="array" ref="AG178">AF178*(1+INDEX(BPCiObIC!$B$2:$AG$43,MATCH($A178,BPCiObIC!$A$2:$A$43,0),MATCH(AG$2,BPCiObIC!$B$1:$AG$1,0)))</f>
        <v>0</v>
      </c>
      <c r="AH178" s="40">
        <f t="array" ref="AH178">AG178*(1+INDEX(BPCiObIC!$B$2:$AG$43,MATCH($A178,BPCiObIC!$A$2:$A$43,0),MATCH(AH$2,BPCiObIC!$B$1:$AG$1,0)))</f>
        <v>0</v>
      </c>
    </row>
    <row r="179" ht="15.75" customHeight="1">
      <c r="A179" s="3" t="s">
        <v>95</v>
      </c>
      <c r="B179" s="3" t="s">
        <v>89</v>
      </c>
      <c r="C179" s="3" t="s">
        <v>79</v>
      </c>
      <c r="D179" s="36">
        <f>SUM(SUMIFS('BIFUBC Output_energy'!G:G,'BIFUBC Output_energy'!A:A,B179,'BIFUBC Output_energy'!B:B,C179),SUMIFS('BIFUBC Output_nonenergy'!E:E,'BIFUBC Output_nonenergy'!A:A,B179,'BIFUBC Output_nonenergy'!B:B,C179))</f>
        <v>0</v>
      </c>
      <c r="E179" s="23">
        <f t="array" ref="E179">D179*(1+INDEX(BPCiObIC!$B$2:$AG$43,MATCH($A179,BPCiObIC!$A$2:$A$43,0),MATCH(E$2,BPCiObIC!$B$1:$AG$1,0)))</f>
        <v>0</v>
      </c>
      <c r="F179" s="23">
        <f t="array" ref="F179">E179*(1+INDEX(BPCiObIC!$B$2:$AG$43,MATCH($A179,BPCiObIC!$A$2:$A$43,0),MATCH(F$2,BPCiObIC!$B$1:$AG$1,0)))</f>
        <v>0</v>
      </c>
      <c r="G179" s="23">
        <f t="array" ref="G179">F179*(1+INDEX(BPCiObIC!$B$2:$AG$43,MATCH($A179,BPCiObIC!$A$2:$A$43,0),MATCH(G$2,BPCiObIC!$B$1:$AG$1,0)))</f>
        <v>0</v>
      </c>
      <c r="H179" s="23">
        <f t="array" ref="H179">G179*(1+INDEX(BPCiObIC!$B$2:$AG$43,MATCH($A179,BPCiObIC!$A$2:$A$43,0),MATCH(H$2,BPCiObIC!$B$1:$AG$1,0)))</f>
        <v>0</v>
      </c>
      <c r="I179" s="23">
        <f t="array" ref="I179">H179*(1+INDEX(BPCiObIC!$B$2:$AG$43,MATCH($A179,BPCiObIC!$A$2:$A$43,0),MATCH(I$2,BPCiObIC!$B$1:$AG$1,0)))</f>
        <v>0</v>
      </c>
      <c r="J179" s="23">
        <f t="array" ref="J179">I179*(1+INDEX(BPCiObIC!$B$2:$AG$43,MATCH($A179,BPCiObIC!$A$2:$A$43,0),MATCH(J$2,BPCiObIC!$B$1:$AG$1,0)))</f>
        <v>0</v>
      </c>
      <c r="K179" s="23">
        <f t="array" ref="K179">J179*(1+INDEX(BPCiObIC!$B$2:$AG$43,MATCH($A179,BPCiObIC!$A$2:$A$43,0),MATCH(K$2,BPCiObIC!$B$1:$AG$1,0)))</f>
        <v>0</v>
      </c>
      <c r="L179" s="23">
        <f t="array" ref="L179">K179*(1+INDEX(BPCiObIC!$B$2:$AG$43,MATCH($A179,BPCiObIC!$A$2:$A$43,0),MATCH(L$2,BPCiObIC!$B$1:$AG$1,0)))</f>
        <v>0</v>
      </c>
      <c r="M179" s="23">
        <f t="array" ref="M179">L179*(1+INDEX(BPCiObIC!$B$2:$AG$43,MATCH($A179,BPCiObIC!$A$2:$A$43,0),MATCH(M$2,BPCiObIC!$B$1:$AG$1,0)))</f>
        <v>0</v>
      </c>
      <c r="N179" s="23">
        <f t="array" ref="N179">M179*(1+INDEX(BPCiObIC!$B$2:$AG$43,MATCH($A179,BPCiObIC!$A$2:$A$43,0),MATCH(N$2,BPCiObIC!$B$1:$AG$1,0)))</f>
        <v>0</v>
      </c>
      <c r="O179" s="23">
        <f t="array" ref="O179">N179*(1+INDEX(BPCiObIC!$B$2:$AG$43,MATCH($A179,BPCiObIC!$A$2:$A$43,0),MATCH(O$2,BPCiObIC!$B$1:$AG$1,0)))</f>
        <v>0</v>
      </c>
      <c r="P179" s="23">
        <f t="array" ref="P179">O179*(1+INDEX(BPCiObIC!$B$2:$AG$43,MATCH($A179,BPCiObIC!$A$2:$A$43,0),MATCH(P$2,BPCiObIC!$B$1:$AG$1,0)))</f>
        <v>0</v>
      </c>
      <c r="Q179" s="23">
        <f t="array" ref="Q179">P179*(1+INDEX(BPCiObIC!$B$2:$AG$43,MATCH($A179,BPCiObIC!$A$2:$A$43,0),MATCH(Q$2,BPCiObIC!$B$1:$AG$1,0)))</f>
        <v>0</v>
      </c>
      <c r="R179" s="23">
        <f t="array" ref="R179">Q179*(1+INDEX(BPCiObIC!$B$2:$AG$43,MATCH($A179,BPCiObIC!$A$2:$A$43,0),MATCH(R$2,BPCiObIC!$B$1:$AG$1,0)))</f>
        <v>0</v>
      </c>
      <c r="S179" s="23">
        <f t="array" ref="S179">R179*(1+INDEX(BPCiObIC!$B$2:$AG$43,MATCH($A179,BPCiObIC!$A$2:$A$43,0),MATCH(S$2,BPCiObIC!$B$1:$AG$1,0)))</f>
        <v>0</v>
      </c>
      <c r="T179" s="23">
        <f t="array" ref="T179">S179*(1+INDEX(BPCiObIC!$B$2:$AG$43,MATCH($A179,BPCiObIC!$A$2:$A$43,0),MATCH(T$2,BPCiObIC!$B$1:$AG$1,0)))</f>
        <v>0</v>
      </c>
      <c r="U179" s="23">
        <f t="array" ref="U179">T179*(1+INDEX(BPCiObIC!$B$2:$AG$43,MATCH($A179,BPCiObIC!$A$2:$A$43,0),MATCH(U$2,BPCiObIC!$B$1:$AG$1,0)))</f>
        <v>0</v>
      </c>
      <c r="V179" s="23">
        <f t="array" ref="V179">U179*(1+INDEX(BPCiObIC!$B$2:$AG$43,MATCH($A179,BPCiObIC!$A$2:$A$43,0),MATCH(V$2,BPCiObIC!$B$1:$AG$1,0)))</f>
        <v>0</v>
      </c>
      <c r="W179" s="23">
        <f t="array" ref="W179">V179*(1+INDEX(BPCiObIC!$B$2:$AG$43,MATCH($A179,BPCiObIC!$A$2:$A$43,0),MATCH(W$2,BPCiObIC!$B$1:$AG$1,0)))</f>
        <v>0</v>
      </c>
      <c r="X179" s="23">
        <f t="array" ref="X179">W179*(1+INDEX(BPCiObIC!$B$2:$AG$43,MATCH($A179,BPCiObIC!$A$2:$A$43,0),MATCH(X$2,BPCiObIC!$B$1:$AG$1,0)))</f>
        <v>0</v>
      </c>
      <c r="Y179" s="23">
        <f t="array" ref="Y179">X179*(1+INDEX(BPCiObIC!$B$2:$AG$43,MATCH($A179,BPCiObIC!$A$2:$A$43,0),MATCH(Y$2,BPCiObIC!$B$1:$AG$1,0)))</f>
        <v>0</v>
      </c>
      <c r="Z179" s="23">
        <f t="array" ref="Z179">Y179*(1+INDEX(BPCiObIC!$B$2:$AG$43,MATCH($A179,BPCiObIC!$A$2:$A$43,0),MATCH(Z$2,BPCiObIC!$B$1:$AG$1,0)))</f>
        <v>0</v>
      </c>
      <c r="AA179" s="23">
        <f t="array" ref="AA179">Z179*(1+INDEX(BPCiObIC!$B$2:$AG$43,MATCH($A179,BPCiObIC!$A$2:$A$43,0),MATCH(AA$2,BPCiObIC!$B$1:$AG$1,0)))</f>
        <v>0</v>
      </c>
      <c r="AB179" s="23">
        <f t="array" ref="AB179">AA179*(1+INDEX(BPCiObIC!$B$2:$AG$43,MATCH($A179,BPCiObIC!$A$2:$A$43,0),MATCH(AB$2,BPCiObIC!$B$1:$AG$1,0)))</f>
        <v>0</v>
      </c>
      <c r="AC179" s="23">
        <f t="array" ref="AC179">AB179*(1+INDEX(BPCiObIC!$B$2:$AG$43,MATCH($A179,BPCiObIC!$A$2:$A$43,0),MATCH(AC$2,BPCiObIC!$B$1:$AG$1,0)))</f>
        <v>0</v>
      </c>
      <c r="AD179" s="23">
        <f t="array" ref="AD179">AC179*(1+INDEX(BPCiObIC!$B$2:$AG$43,MATCH($A179,BPCiObIC!$A$2:$A$43,0),MATCH(AD$2,BPCiObIC!$B$1:$AG$1,0)))</f>
        <v>0</v>
      </c>
      <c r="AE179" s="23">
        <f t="array" ref="AE179">AD179*(1+INDEX(BPCiObIC!$B$2:$AG$43,MATCH($A179,BPCiObIC!$A$2:$A$43,0),MATCH(AE$2,BPCiObIC!$B$1:$AG$1,0)))</f>
        <v>0</v>
      </c>
      <c r="AF179" s="23">
        <f t="array" ref="AF179">AE179*(1+INDEX(BPCiObIC!$B$2:$AG$43,MATCH($A179,BPCiObIC!$A$2:$A$43,0),MATCH(AF$2,BPCiObIC!$B$1:$AG$1,0)))</f>
        <v>0</v>
      </c>
      <c r="AG179" s="23">
        <f t="array" ref="AG179">AF179*(1+INDEX(BPCiObIC!$B$2:$AG$43,MATCH($A179,BPCiObIC!$A$2:$A$43,0),MATCH(AG$2,BPCiObIC!$B$1:$AG$1,0)))</f>
        <v>0</v>
      </c>
      <c r="AH179" s="23">
        <f t="array" ref="AH179">AG179*(1+INDEX(BPCiObIC!$B$2:$AG$43,MATCH($A179,BPCiObIC!$A$2:$A$43,0),MATCH(AH$2,BPCiObIC!$B$1:$AG$1,0)))</f>
        <v>0</v>
      </c>
    </row>
    <row r="180" ht="15.75" customHeight="1">
      <c r="A180" s="3" t="s">
        <v>96</v>
      </c>
      <c r="B180" s="3" t="s">
        <v>89</v>
      </c>
      <c r="C180" s="3" t="s">
        <v>83</v>
      </c>
      <c r="D180" s="36">
        <f>SUM(SUMIFS('BIFUBC Output_energy'!G:G,'BIFUBC Output_energy'!A:A,B180,'BIFUBC Output_energy'!B:B,C180),SUMIFS('BIFUBC Output_nonenergy'!E:E,'BIFUBC Output_nonenergy'!A:A,B180,'BIFUBC Output_nonenergy'!B:B,C180))</f>
        <v>0</v>
      </c>
      <c r="E180" s="23">
        <f t="array" ref="E180">D180*(1+INDEX(BPCiObIC!$B$2:$AG$43,MATCH($A180,BPCiObIC!$A$2:$A$43,0),MATCH(E$2,BPCiObIC!$B$1:$AG$1,0)))</f>
        <v>0</v>
      </c>
      <c r="F180" s="23">
        <f t="array" ref="F180">E180*(1+INDEX(BPCiObIC!$B$2:$AG$43,MATCH($A180,BPCiObIC!$A$2:$A$43,0),MATCH(F$2,BPCiObIC!$B$1:$AG$1,0)))</f>
        <v>0</v>
      </c>
      <c r="G180" s="23">
        <f t="array" ref="G180">F180*(1+INDEX(BPCiObIC!$B$2:$AG$43,MATCH($A180,BPCiObIC!$A$2:$A$43,0),MATCH(G$2,BPCiObIC!$B$1:$AG$1,0)))</f>
        <v>0</v>
      </c>
      <c r="H180" s="23">
        <f t="array" ref="H180">G180*(1+INDEX(BPCiObIC!$B$2:$AG$43,MATCH($A180,BPCiObIC!$A$2:$A$43,0),MATCH(H$2,BPCiObIC!$B$1:$AG$1,0)))</f>
        <v>0</v>
      </c>
      <c r="I180" s="23">
        <f t="array" ref="I180">H180*(1+INDEX(BPCiObIC!$B$2:$AG$43,MATCH($A180,BPCiObIC!$A$2:$A$43,0),MATCH(I$2,BPCiObIC!$B$1:$AG$1,0)))</f>
        <v>0</v>
      </c>
      <c r="J180" s="23">
        <f t="array" ref="J180">I180*(1+INDEX(BPCiObIC!$B$2:$AG$43,MATCH($A180,BPCiObIC!$A$2:$A$43,0),MATCH(J$2,BPCiObIC!$B$1:$AG$1,0)))</f>
        <v>0</v>
      </c>
      <c r="K180" s="23">
        <f t="array" ref="K180">J180*(1+INDEX(BPCiObIC!$B$2:$AG$43,MATCH($A180,BPCiObIC!$A$2:$A$43,0),MATCH(K$2,BPCiObIC!$B$1:$AG$1,0)))</f>
        <v>0</v>
      </c>
      <c r="L180" s="23">
        <f t="array" ref="L180">K180*(1+INDEX(BPCiObIC!$B$2:$AG$43,MATCH($A180,BPCiObIC!$A$2:$A$43,0),MATCH(L$2,BPCiObIC!$B$1:$AG$1,0)))</f>
        <v>0</v>
      </c>
      <c r="M180" s="23">
        <f t="array" ref="M180">L180*(1+INDEX(BPCiObIC!$B$2:$AG$43,MATCH($A180,BPCiObIC!$A$2:$A$43,0),MATCH(M$2,BPCiObIC!$B$1:$AG$1,0)))</f>
        <v>0</v>
      </c>
      <c r="N180" s="23">
        <f t="array" ref="N180">M180*(1+INDEX(BPCiObIC!$B$2:$AG$43,MATCH($A180,BPCiObIC!$A$2:$A$43,0),MATCH(N$2,BPCiObIC!$B$1:$AG$1,0)))</f>
        <v>0</v>
      </c>
      <c r="O180" s="23">
        <f t="array" ref="O180">N180*(1+INDEX(BPCiObIC!$B$2:$AG$43,MATCH($A180,BPCiObIC!$A$2:$A$43,0),MATCH(O$2,BPCiObIC!$B$1:$AG$1,0)))</f>
        <v>0</v>
      </c>
      <c r="P180" s="23">
        <f t="array" ref="P180">O180*(1+INDEX(BPCiObIC!$B$2:$AG$43,MATCH($A180,BPCiObIC!$A$2:$A$43,0),MATCH(P$2,BPCiObIC!$B$1:$AG$1,0)))</f>
        <v>0</v>
      </c>
      <c r="Q180" s="23">
        <f t="array" ref="Q180">P180*(1+INDEX(BPCiObIC!$B$2:$AG$43,MATCH($A180,BPCiObIC!$A$2:$A$43,0),MATCH(Q$2,BPCiObIC!$B$1:$AG$1,0)))</f>
        <v>0</v>
      </c>
      <c r="R180" s="23">
        <f t="array" ref="R180">Q180*(1+INDEX(BPCiObIC!$B$2:$AG$43,MATCH($A180,BPCiObIC!$A$2:$A$43,0),MATCH(R$2,BPCiObIC!$B$1:$AG$1,0)))</f>
        <v>0</v>
      </c>
      <c r="S180" s="23">
        <f t="array" ref="S180">R180*(1+INDEX(BPCiObIC!$B$2:$AG$43,MATCH($A180,BPCiObIC!$A$2:$A$43,0),MATCH(S$2,BPCiObIC!$B$1:$AG$1,0)))</f>
        <v>0</v>
      </c>
      <c r="T180" s="23">
        <f t="array" ref="T180">S180*(1+INDEX(BPCiObIC!$B$2:$AG$43,MATCH($A180,BPCiObIC!$A$2:$A$43,0),MATCH(T$2,BPCiObIC!$B$1:$AG$1,0)))</f>
        <v>0</v>
      </c>
      <c r="U180" s="23">
        <f t="array" ref="U180">T180*(1+INDEX(BPCiObIC!$B$2:$AG$43,MATCH($A180,BPCiObIC!$A$2:$A$43,0),MATCH(U$2,BPCiObIC!$B$1:$AG$1,0)))</f>
        <v>0</v>
      </c>
      <c r="V180" s="23">
        <f t="array" ref="V180">U180*(1+INDEX(BPCiObIC!$B$2:$AG$43,MATCH($A180,BPCiObIC!$A$2:$A$43,0),MATCH(V$2,BPCiObIC!$B$1:$AG$1,0)))</f>
        <v>0</v>
      </c>
      <c r="W180" s="23">
        <f t="array" ref="W180">V180*(1+INDEX(BPCiObIC!$B$2:$AG$43,MATCH($A180,BPCiObIC!$A$2:$A$43,0),MATCH(W$2,BPCiObIC!$B$1:$AG$1,0)))</f>
        <v>0</v>
      </c>
      <c r="X180" s="23">
        <f t="array" ref="X180">W180*(1+INDEX(BPCiObIC!$B$2:$AG$43,MATCH($A180,BPCiObIC!$A$2:$A$43,0),MATCH(X$2,BPCiObIC!$B$1:$AG$1,0)))</f>
        <v>0</v>
      </c>
      <c r="Y180" s="23">
        <f t="array" ref="Y180">X180*(1+INDEX(BPCiObIC!$B$2:$AG$43,MATCH($A180,BPCiObIC!$A$2:$A$43,0),MATCH(Y$2,BPCiObIC!$B$1:$AG$1,0)))</f>
        <v>0</v>
      </c>
      <c r="Z180" s="23">
        <f t="array" ref="Z180">Y180*(1+INDEX(BPCiObIC!$B$2:$AG$43,MATCH($A180,BPCiObIC!$A$2:$A$43,0),MATCH(Z$2,BPCiObIC!$B$1:$AG$1,0)))</f>
        <v>0</v>
      </c>
      <c r="AA180" s="23">
        <f t="array" ref="AA180">Z180*(1+INDEX(BPCiObIC!$B$2:$AG$43,MATCH($A180,BPCiObIC!$A$2:$A$43,0),MATCH(AA$2,BPCiObIC!$B$1:$AG$1,0)))</f>
        <v>0</v>
      </c>
      <c r="AB180" s="23">
        <f t="array" ref="AB180">AA180*(1+INDEX(BPCiObIC!$B$2:$AG$43,MATCH($A180,BPCiObIC!$A$2:$A$43,0),MATCH(AB$2,BPCiObIC!$B$1:$AG$1,0)))</f>
        <v>0</v>
      </c>
      <c r="AC180" s="23">
        <f t="array" ref="AC180">AB180*(1+INDEX(BPCiObIC!$B$2:$AG$43,MATCH($A180,BPCiObIC!$A$2:$A$43,0),MATCH(AC$2,BPCiObIC!$B$1:$AG$1,0)))</f>
        <v>0</v>
      </c>
      <c r="AD180" s="23">
        <f t="array" ref="AD180">AC180*(1+INDEX(BPCiObIC!$B$2:$AG$43,MATCH($A180,BPCiObIC!$A$2:$A$43,0),MATCH(AD$2,BPCiObIC!$B$1:$AG$1,0)))</f>
        <v>0</v>
      </c>
      <c r="AE180" s="23">
        <f t="array" ref="AE180">AD180*(1+INDEX(BPCiObIC!$B$2:$AG$43,MATCH($A180,BPCiObIC!$A$2:$A$43,0),MATCH(AE$2,BPCiObIC!$B$1:$AG$1,0)))</f>
        <v>0</v>
      </c>
      <c r="AF180" s="23">
        <f t="array" ref="AF180">AE180*(1+INDEX(BPCiObIC!$B$2:$AG$43,MATCH($A180,BPCiObIC!$A$2:$A$43,0),MATCH(AF$2,BPCiObIC!$B$1:$AG$1,0)))</f>
        <v>0</v>
      </c>
      <c r="AG180" s="23">
        <f t="array" ref="AG180">AF180*(1+INDEX(BPCiObIC!$B$2:$AG$43,MATCH($A180,BPCiObIC!$A$2:$A$43,0),MATCH(AG$2,BPCiObIC!$B$1:$AG$1,0)))</f>
        <v>0</v>
      </c>
      <c r="AH180" s="23">
        <f t="array" ref="AH180">AG180*(1+INDEX(BPCiObIC!$B$2:$AG$43,MATCH($A180,BPCiObIC!$A$2:$A$43,0),MATCH(AH$2,BPCiObIC!$B$1:$AG$1,0)))</f>
        <v>0</v>
      </c>
    </row>
    <row r="181" ht="15.75" customHeight="1">
      <c r="A181" s="3" t="s">
        <v>97</v>
      </c>
      <c r="B181" s="3" t="s">
        <v>89</v>
      </c>
      <c r="C181" s="3" t="s">
        <v>98</v>
      </c>
      <c r="D181" s="36">
        <f>SUM(SUMIFS('BIFUBC Output_energy'!G:G,'BIFUBC Output_energy'!A:A,B181,'BIFUBC Output_energy'!B:B,C181),SUMIFS('BIFUBC Output_nonenergy'!E:E,'BIFUBC Output_nonenergy'!A:A,B181,'BIFUBC Output_nonenergy'!B:B,C181))</f>
        <v>1953573376000</v>
      </c>
      <c r="E181" s="23">
        <f t="array" ref="E181">D181*(1+INDEX(BPCiObIC!$B$2:$AG$43,MATCH($A181,BPCiObIC!$A$2:$A$43,0),MATCH(E$2,BPCiObIC!$B$1:$AG$1,0)))</f>
        <v>2039856176720</v>
      </c>
      <c r="F181" s="23">
        <f t="array" ref="F181">E181*(1+INDEX(BPCiObIC!$B$2:$AG$43,MATCH($A181,BPCiObIC!$A$2:$A$43,0),MATCH(F$2,BPCiObIC!$B$1:$AG$1,0)))</f>
        <v>2126138977441</v>
      </c>
      <c r="G181" s="23">
        <f t="array" ref="G181">F181*(1+INDEX(BPCiObIC!$B$2:$AG$43,MATCH($A181,BPCiObIC!$A$2:$A$43,0),MATCH(G$2,BPCiObIC!$B$1:$AG$1,0)))</f>
        <v>2212421778161</v>
      </c>
      <c r="H181" s="23">
        <f t="array" ref="H181">G181*(1+INDEX(BPCiObIC!$B$2:$AG$43,MATCH($A181,BPCiObIC!$A$2:$A$43,0),MATCH(H$2,BPCiObIC!$B$1:$AG$1,0)))</f>
        <v>2298704578882</v>
      </c>
      <c r="I181" s="23">
        <f t="array" ref="I181">H181*(1+INDEX(BPCiObIC!$B$2:$AG$43,MATCH($A181,BPCiObIC!$A$2:$A$43,0),MATCH(I$2,BPCiObIC!$B$1:$AG$1,0)))</f>
        <v>2384987379602</v>
      </c>
      <c r="J181" s="23">
        <f t="array" ref="J181">I181*(1+INDEX(BPCiObIC!$B$2:$AG$43,MATCH($A181,BPCiObIC!$A$2:$A$43,0),MATCH(J$2,BPCiObIC!$B$1:$AG$1,0)))</f>
        <v>2471270180322</v>
      </c>
      <c r="K181" s="23">
        <f t="array" ref="K181">J181*(1+INDEX(BPCiObIC!$B$2:$AG$43,MATCH($A181,BPCiObIC!$A$2:$A$43,0),MATCH(K$2,BPCiObIC!$B$1:$AG$1,0)))</f>
        <v>2557552981043</v>
      </c>
      <c r="L181" s="23">
        <f t="array" ref="L181">K181*(1+INDEX(BPCiObIC!$B$2:$AG$43,MATCH($A181,BPCiObIC!$A$2:$A$43,0),MATCH(L$2,BPCiObIC!$B$1:$AG$1,0)))</f>
        <v>2643835781763</v>
      </c>
      <c r="M181" s="23">
        <f t="array" ref="M181">L181*(1+INDEX(BPCiObIC!$B$2:$AG$43,MATCH($A181,BPCiObIC!$A$2:$A$43,0),MATCH(M$2,BPCiObIC!$B$1:$AG$1,0)))</f>
        <v>2730118582484</v>
      </c>
      <c r="N181" s="23">
        <f t="array" ref="N181">M181*(1+INDEX(BPCiObIC!$B$2:$AG$43,MATCH($A181,BPCiObIC!$A$2:$A$43,0),MATCH(N$2,BPCiObIC!$B$1:$AG$1,0)))</f>
        <v>2816401383204</v>
      </c>
      <c r="O181" s="23">
        <f t="array" ref="O181">N181*(1+INDEX(BPCiObIC!$B$2:$AG$43,MATCH($A181,BPCiObIC!$A$2:$A$43,0),MATCH(O$2,BPCiObIC!$B$1:$AG$1,0)))</f>
        <v>2902684183924</v>
      </c>
      <c r="P181" s="23">
        <f t="array" ref="P181">O181*(1+INDEX(BPCiObIC!$B$2:$AG$43,MATCH($A181,BPCiObIC!$A$2:$A$43,0),MATCH(P$2,BPCiObIC!$B$1:$AG$1,0)))</f>
        <v>2988966984645</v>
      </c>
      <c r="Q181" s="23">
        <f t="array" ref="Q181">P181*(1+INDEX(BPCiObIC!$B$2:$AG$43,MATCH($A181,BPCiObIC!$A$2:$A$43,0),MATCH(Q$2,BPCiObIC!$B$1:$AG$1,0)))</f>
        <v>3075249785365</v>
      </c>
      <c r="R181" s="23">
        <f t="array" ref="R181">Q181*(1+INDEX(BPCiObIC!$B$2:$AG$43,MATCH($A181,BPCiObIC!$A$2:$A$43,0),MATCH(R$2,BPCiObIC!$B$1:$AG$1,0)))</f>
        <v>3161532586085</v>
      </c>
      <c r="S181" s="23">
        <f t="array" ref="S181">R181*(1+INDEX(BPCiObIC!$B$2:$AG$43,MATCH($A181,BPCiObIC!$A$2:$A$43,0),MATCH(S$2,BPCiObIC!$B$1:$AG$1,0)))</f>
        <v>3247815386806</v>
      </c>
      <c r="T181" s="23">
        <f t="array" ref="T181">S181*(1+INDEX(BPCiObIC!$B$2:$AG$43,MATCH($A181,BPCiObIC!$A$2:$A$43,0),MATCH(T$2,BPCiObIC!$B$1:$AG$1,0)))</f>
        <v>3334098187526</v>
      </c>
      <c r="U181" s="23">
        <f t="array" ref="U181">T181*(1+INDEX(BPCiObIC!$B$2:$AG$43,MATCH($A181,BPCiObIC!$A$2:$A$43,0),MATCH(U$2,BPCiObIC!$B$1:$AG$1,0)))</f>
        <v>3420380988247</v>
      </c>
      <c r="V181" s="23">
        <f t="array" ref="V181">U181*(1+INDEX(BPCiObIC!$B$2:$AG$43,MATCH($A181,BPCiObIC!$A$2:$A$43,0),MATCH(V$2,BPCiObIC!$B$1:$AG$1,0)))</f>
        <v>3506663788967</v>
      </c>
      <c r="W181" s="23">
        <f t="array" ref="W181">V181*(1+INDEX(BPCiObIC!$B$2:$AG$43,MATCH($A181,BPCiObIC!$A$2:$A$43,0),MATCH(W$2,BPCiObIC!$B$1:$AG$1,0)))</f>
        <v>3592946589687</v>
      </c>
      <c r="X181" s="23">
        <f t="array" ref="X181">W181*(1+INDEX(BPCiObIC!$B$2:$AG$43,MATCH($A181,BPCiObIC!$A$2:$A$43,0),MATCH(X$2,BPCiObIC!$B$1:$AG$1,0)))</f>
        <v>3679229390408</v>
      </c>
      <c r="Y181" s="23">
        <f t="array" ref="Y181">X181*(1+INDEX(BPCiObIC!$B$2:$AG$43,MATCH($A181,BPCiObIC!$A$2:$A$43,0),MATCH(Y$2,BPCiObIC!$B$1:$AG$1,0)))</f>
        <v>3765512191128</v>
      </c>
      <c r="Z181" s="23">
        <f t="array" ref="Z181">Y181*(1+INDEX(BPCiObIC!$B$2:$AG$43,MATCH($A181,BPCiObIC!$A$2:$A$43,0),MATCH(Z$2,BPCiObIC!$B$1:$AG$1,0)))</f>
        <v>3851794991849</v>
      </c>
      <c r="AA181" s="23">
        <f t="array" ref="AA181">Z181*(1+INDEX(BPCiObIC!$B$2:$AG$43,MATCH($A181,BPCiObIC!$A$2:$A$43,0),MATCH(AA$2,BPCiObIC!$B$1:$AG$1,0)))</f>
        <v>3938077792569</v>
      </c>
      <c r="AB181" s="23">
        <f t="array" ref="AB181">AA181*(1+INDEX(BPCiObIC!$B$2:$AG$43,MATCH($A181,BPCiObIC!$A$2:$A$43,0),MATCH(AB$2,BPCiObIC!$B$1:$AG$1,0)))</f>
        <v>4024360593289</v>
      </c>
      <c r="AC181" s="23">
        <f t="array" ref="AC181">AB181*(1+INDEX(BPCiObIC!$B$2:$AG$43,MATCH($A181,BPCiObIC!$A$2:$A$43,0),MATCH(AC$2,BPCiObIC!$B$1:$AG$1,0)))</f>
        <v>4110643394010</v>
      </c>
      <c r="AD181" s="23">
        <f t="array" ref="AD181">AC181*(1+INDEX(BPCiObIC!$B$2:$AG$43,MATCH($A181,BPCiObIC!$A$2:$A$43,0),MATCH(AD$2,BPCiObIC!$B$1:$AG$1,0)))</f>
        <v>4196926194730</v>
      </c>
      <c r="AE181" s="23">
        <f t="array" ref="AE181">AD181*(1+INDEX(BPCiObIC!$B$2:$AG$43,MATCH($A181,BPCiObIC!$A$2:$A$43,0),MATCH(AE$2,BPCiObIC!$B$1:$AG$1,0)))</f>
        <v>4283208995451</v>
      </c>
      <c r="AF181" s="23">
        <f t="array" ref="AF181">AE181*(1+INDEX(BPCiObIC!$B$2:$AG$43,MATCH($A181,BPCiObIC!$A$2:$A$43,0),MATCH(AF$2,BPCiObIC!$B$1:$AG$1,0)))</f>
        <v>4369491796171</v>
      </c>
      <c r="AG181" s="23">
        <f t="array" ref="AG181">AF181*(1+INDEX(BPCiObIC!$B$2:$AG$43,MATCH($A181,BPCiObIC!$A$2:$A$43,0),MATCH(AG$2,BPCiObIC!$B$1:$AG$1,0)))</f>
        <v>4455774596891</v>
      </c>
      <c r="AH181" s="23">
        <f t="array" ref="AH181">AG181*(1+INDEX(BPCiObIC!$B$2:$AG$43,MATCH($A181,BPCiObIC!$A$2:$A$43,0),MATCH(AH$2,BPCiObIC!$B$1:$AG$1,0)))</f>
        <v>4542057397612</v>
      </c>
    </row>
    <row r="182" ht="15.75" customHeight="1">
      <c r="A182" s="3" t="s">
        <v>99</v>
      </c>
      <c r="B182" s="3" t="s">
        <v>89</v>
      </c>
      <c r="C182" s="3" t="s">
        <v>100</v>
      </c>
      <c r="D182" s="36">
        <f>SUM(SUMIFS('BIFUBC Output_energy'!G:G,'BIFUBC Output_energy'!A:A,B182,'BIFUBC Output_energy'!B:B,C182),SUMIFS('BIFUBC Output_nonenergy'!E:E,'BIFUBC Output_nonenergy'!A:A,B182,'BIFUBC Output_nonenergy'!B:B,C182))</f>
        <v>2621260800000</v>
      </c>
      <c r="E182" s="23">
        <f t="array" ref="E182">D182*(1+INDEX(BPCiObIC!$B$2:$AG$43,MATCH($A182,BPCiObIC!$A$2:$A$43,0),MATCH(E$2,BPCiObIC!$B$1:$AG$1,0)))</f>
        <v>2738880962301</v>
      </c>
      <c r="F182" s="23">
        <f t="array" ref="F182">E182*(1+INDEX(BPCiObIC!$B$2:$AG$43,MATCH($A182,BPCiObIC!$A$2:$A$43,0),MATCH(F$2,BPCiObIC!$B$1:$AG$1,0)))</f>
        <v>2856501124602</v>
      </c>
      <c r="G182" s="23">
        <f t="array" ref="G182">F182*(1+INDEX(BPCiObIC!$B$2:$AG$43,MATCH($A182,BPCiObIC!$A$2:$A$43,0),MATCH(G$2,BPCiObIC!$B$1:$AG$1,0)))</f>
        <v>2974121286904</v>
      </c>
      <c r="H182" s="23">
        <f t="array" ref="H182">G182*(1+INDEX(BPCiObIC!$B$2:$AG$43,MATCH($A182,BPCiObIC!$A$2:$A$43,0),MATCH(H$2,BPCiObIC!$B$1:$AG$1,0)))</f>
        <v>3091741449205</v>
      </c>
      <c r="I182" s="23">
        <f t="array" ref="I182">H182*(1+INDEX(BPCiObIC!$B$2:$AG$43,MATCH($A182,BPCiObIC!$A$2:$A$43,0),MATCH(I$2,BPCiObIC!$B$1:$AG$1,0)))</f>
        <v>3209361611506</v>
      </c>
      <c r="J182" s="23">
        <f t="array" ref="J182">I182*(1+INDEX(BPCiObIC!$B$2:$AG$43,MATCH($A182,BPCiObIC!$A$2:$A$43,0),MATCH(J$2,BPCiObIC!$B$1:$AG$1,0)))</f>
        <v>3326981773807</v>
      </c>
      <c r="K182" s="23">
        <f t="array" ref="K182">J182*(1+INDEX(BPCiObIC!$B$2:$AG$43,MATCH($A182,BPCiObIC!$A$2:$A$43,0),MATCH(K$2,BPCiObIC!$B$1:$AG$1,0)))</f>
        <v>3444601936108</v>
      </c>
      <c r="L182" s="23">
        <f t="array" ref="L182">K182*(1+INDEX(BPCiObIC!$B$2:$AG$43,MATCH($A182,BPCiObIC!$A$2:$A$43,0),MATCH(L$2,BPCiObIC!$B$1:$AG$1,0)))</f>
        <v>3562222098409</v>
      </c>
      <c r="M182" s="23">
        <f t="array" ref="M182">L182*(1+INDEX(BPCiObIC!$B$2:$AG$43,MATCH($A182,BPCiObIC!$A$2:$A$43,0),MATCH(M$2,BPCiObIC!$B$1:$AG$1,0)))</f>
        <v>3679842260711</v>
      </c>
      <c r="N182" s="23">
        <f t="array" ref="N182">M182*(1+INDEX(BPCiObIC!$B$2:$AG$43,MATCH($A182,BPCiObIC!$A$2:$A$43,0),MATCH(N$2,BPCiObIC!$B$1:$AG$1,0)))</f>
        <v>3797462423012</v>
      </c>
      <c r="O182" s="23">
        <f t="array" ref="O182">N182*(1+INDEX(BPCiObIC!$B$2:$AG$43,MATCH($A182,BPCiObIC!$A$2:$A$43,0),MATCH(O$2,BPCiObIC!$B$1:$AG$1,0)))</f>
        <v>3915082585313</v>
      </c>
      <c r="P182" s="23">
        <f t="array" ref="P182">O182*(1+INDEX(BPCiObIC!$B$2:$AG$43,MATCH($A182,BPCiObIC!$A$2:$A$43,0),MATCH(P$2,BPCiObIC!$B$1:$AG$1,0)))</f>
        <v>4032702747614</v>
      </c>
      <c r="Q182" s="23">
        <f t="array" ref="Q182">P182*(1+INDEX(BPCiObIC!$B$2:$AG$43,MATCH($A182,BPCiObIC!$A$2:$A$43,0),MATCH(Q$2,BPCiObIC!$B$1:$AG$1,0)))</f>
        <v>4150322909915</v>
      </c>
      <c r="R182" s="23">
        <f t="array" ref="R182">Q182*(1+INDEX(BPCiObIC!$B$2:$AG$43,MATCH($A182,BPCiObIC!$A$2:$A$43,0),MATCH(R$2,BPCiObIC!$B$1:$AG$1,0)))</f>
        <v>4267943072217</v>
      </c>
      <c r="S182" s="23">
        <f t="array" ref="S182">R182*(1+INDEX(BPCiObIC!$B$2:$AG$43,MATCH($A182,BPCiObIC!$A$2:$A$43,0),MATCH(S$2,BPCiObIC!$B$1:$AG$1,0)))</f>
        <v>4385563234518</v>
      </c>
      <c r="T182" s="23">
        <f t="array" ref="T182">S182*(1+INDEX(BPCiObIC!$B$2:$AG$43,MATCH($A182,BPCiObIC!$A$2:$A$43,0),MATCH(T$2,BPCiObIC!$B$1:$AG$1,0)))</f>
        <v>4503183396819</v>
      </c>
      <c r="U182" s="23">
        <f t="array" ref="U182">T182*(1+INDEX(BPCiObIC!$B$2:$AG$43,MATCH($A182,BPCiObIC!$A$2:$A$43,0),MATCH(U$2,BPCiObIC!$B$1:$AG$1,0)))</f>
        <v>4620803559120</v>
      </c>
      <c r="V182" s="23">
        <f t="array" ref="V182">U182*(1+INDEX(BPCiObIC!$B$2:$AG$43,MATCH($A182,BPCiObIC!$A$2:$A$43,0),MATCH(V$2,BPCiObIC!$B$1:$AG$1,0)))</f>
        <v>4738423721421</v>
      </c>
      <c r="W182" s="23">
        <f t="array" ref="W182">V182*(1+INDEX(BPCiObIC!$B$2:$AG$43,MATCH($A182,BPCiObIC!$A$2:$A$43,0),MATCH(W$2,BPCiObIC!$B$1:$AG$1,0)))</f>
        <v>4856043883723</v>
      </c>
      <c r="X182" s="23">
        <f t="array" ref="X182">W182*(1+INDEX(BPCiObIC!$B$2:$AG$43,MATCH($A182,BPCiObIC!$A$2:$A$43,0),MATCH(X$2,BPCiObIC!$B$1:$AG$1,0)))</f>
        <v>4973664046024</v>
      </c>
      <c r="Y182" s="23">
        <f t="array" ref="Y182">X182*(1+INDEX(BPCiObIC!$B$2:$AG$43,MATCH($A182,BPCiObIC!$A$2:$A$43,0),MATCH(Y$2,BPCiObIC!$B$1:$AG$1,0)))</f>
        <v>5091284208325</v>
      </c>
      <c r="Z182" s="23">
        <f t="array" ref="Z182">Y182*(1+INDEX(BPCiObIC!$B$2:$AG$43,MATCH($A182,BPCiObIC!$A$2:$A$43,0),MATCH(Z$2,BPCiObIC!$B$1:$AG$1,0)))</f>
        <v>5208904370626</v>
      </c>
      <c r="AA182" s="23">
        <f t="array" ref="AA182">Z182*(1+INDEX(BPCiObIC!$B$2:$AG$43,MATCH($A182,BPCiObIC!$A$2:$A$43,0),MATCH(AA$2,BPCiObIC!$B$1:$AG$1,0)))</f>
        <v>5326524532927</v>
      </c>
      <c r="AB182" s="23">
        <f t="array" ref="AB182">AA182*(1+INDEX(BPCiObIC!$B$2:$AG$43,MATCH($A182,BPCiObIC!$A$2:$A$43,0),MATCH(AB$2,BPCiObIC!$B$1:$AG$1,0)))</f>
        <v>5444144695228</v>
      </c>
      <c r="AC182" s="23">
        <f t="array" ref="AC182">AB182*(1+INDEX(BPCiObIC!$B$2:$AG$43,MATCH($A182,BPCiObIC!$A$2:$A$43,0),MATCH(AC$2,BPCiObIC!$B$1:$AG$1,0)))</f>
        <v>5561764857530</v>
      </c>
      <c r="AD182" s="23">
        <f t="array" ref="AD182">AC182*(1+INDEX(BPCiObIC!$B$2:$AG$43,MATCH($A182,BPCiObIC!$A$2:$A$43,0),MATCH(AD$2,BPCiObIC!$B$1:$AG$1,0)))</f>
        <v>5679385019831</v>
      </c>
      <c r="AE182" s="23">
        <f t="array" ref="AE182">AD182*(1+INDEX(BPCiObIC!$B$2:$AG$43,MATCH($A182,BPCiObIC!$A$2:$A$43,0),MATCH(AE$2,BPCiObIC!$B$1:$AG$1,0)))</f>
        <v>5797005182132</v>
      </c>
      <c r="AF182" s="23">
        <f t="array" ref="AF182">AE182*(1+INDEX(BPCiObIC!$B$2:$AG$43,MATCH($A182,BPCiObIC!$A$2:$A$43,0),MATCH(AF$2,BPCiObIC!$B$1:$AG$1,0)))</f>
        <v>5914625344433</v>
      </c>
      <c r="AG182" s="23">
        <f t="array" ref="AG182">AF182*(1+INDEX(BPCiObIC!$B$2:$AG$43,MATCH($A182,BPCiObIC!$A$2:$A$43,0),MATCH(AG$2,BPCiObIC!$B$1:$AG$1,0)))</f>
        <v>6032245506734</v>
      </c>
      <c r="AH182" s="23">
        <f t="array" ref="AH182">AG182*(1+INDEX(BPCiObIC!$B$2:$AG$43,MATCH($A182,BPCiObIC!$A$2:$A$43,0),MATCH(AH$2,BPCiObIC!$B$1:$AG$1,0)))</f>
        <v>6149865669036</v>
      </c>
    </row>
    <row r="183" ht="15.75" customHeight="1">
      <c r="A183" s="3" t="s">
        <v>101</v>
      </c>
      <c r="B183" s="3" t="s">
        <v>89</v>
      </c>
      <c r="C183" s="3" t="s">
        <v>41</v>
      </c>
      <c r="D183" s="36">
        <f>SUM(SUMIFS('BIFUBC Output_energy'!G:G,'BIFUBC Output_energy'!A:A,B183,'BIFUBC Output_energy'!B:B,C183),SUMIFS('BIFUBC Output_nonenergy'!E:E,'BIFUBC Output_nonenergy'!A:A,B183,'BIFUBC Output_nonenergy'!B:B,C183))</f>
        <v>2744931456000</v>
      </c>
      <c r="E183" s="23">
        <f t="array" ref="E183">D183*(1+INDEX(BPCiObIC!$B$2:$AG$43,MATCH($A183,BPCiObIC!$A$2:$A$43,0),MATCH(E$2,BPCiObIC!$B$1:$AG$1,0)))</f>
        <v>2865220540798</v>
      </c>
      <c r="F183" s="23">
        <f t="array" ref="F183">E183*(1+INDEX(BPCiObIC!$B$2:$AG$43,MATCH($A183,BPCiObIC!$A$2:$A$43,0),MATCH(F$2,BPCiObIC!$B$1:$AG$1,0)))</f>
        <v>2985509625595</v>
      </c>
      <c r="G183" s="23">
        <f t="array" ref="G183">F183*(1+INDEX(BPCiObIC!$B$2:$AG$43,MATCH($A183,BPCiObIC!$A$2:$A$43,0),MATCH(G$2,BPCiObIC!$B$1:$AG$1,0)))</f>
        <v>3105798710393</v>
      </c>
      <c r="H183" s="23">
        <f t="array" ref="H183">G183*(1+INDEX(BPCiObIC!$B$2:$AG$43,MATCH($A183,BPCiObIC!$A$2:$A$43,0),MATCH(H$2,BPCiObIC!$B$1:$AG$1,0)))</f>
        <v>3226087795191</v>
      </c>
      <c r="I183" s="23">
        <f t="array" ref="I183">H183*(1+INDEX(BPCiObIC!$B$2:$AG$43,MATCH($A183,BPCiObIC!$A$2:$A$43,0),MATCH(I$2,BPCiObIC!$B$1:$AG$1,0)))</f>
        <v>3346376879989</v>
      </c>
      <c r="J183" s="23">
        <f t="array" ref="J183">I183*(1+INDEX(BPCiObIC!$B$2:$AG$43,MATCH($A183,BPCiObIC!$A$2:$A$43,0),MATCH(J$2,BPCiObIC!$B$1:$AG$1,0)))</f>
        <v>3466665964786</v>
      </c>
      <c r="K183" s="23">
        <f t="array" ref="K183">J183*(1+INDEX(BPCiObIC!$B$2:$AG$43,MATCH($A183,BPCiObIC!$A$2:$A$43,0),MATCH(K$2,BPCiObIC!$B$1:$AG$1,0)))</f>
        <v>3586955049584</v>
      </c>
      <c r="L183" s="23">
        <f t="array" ref="L183">K183*(1+INDEX(BPCiObIC!$B$2:$AG$43,MATCH($A183,BPCiObIC!$A$2:$A$43,0),MATCH(L$2,BPCiObIC!$B$1:$AG$1,0)))</f>
        <v>3707244134382</v>
      </c>
      <c r="M183" s="23">
        <f t="array" ref="M183">L183*(1+INDEX(BPCiObIC!$B$2:$AG$43,MATCH($A183,BPCiObIC!$A$2:$A$43,0),MATCH(M$2,BPCiObIC!$B$1:$AG$1,0)))</f>
        <v>3827533219180</v>
      </c>
      <c r="N183" s="23">
        <f t="array" ref="N183">M183*(1+INDEX(BPCiObIC!$B$2:$AG$43,MATCH($A183,BPCiObIC!$A$2:$A$43,0),MATCH(N$2,BPCiObIC!$B$1:$AG$1,0)))</f>
        <v>3947822303977</v>
      </c>
      <c r="O183" s="23">
        <f t="array" ref="O183">N183*(1+INDEX(BPCiObIC!$B$2:$AG$43,MATCH($A183,BPCiObIC!$A$2:$A$43,0),MATCH(O$2,BPCiObIC!$B$1:$AG$1,0)))</f>
        <v>4068111388775</v>
      </c>
      <c r="P183" s="23">
        <f t="array" ref="P183">O183*(1+INDEX(BPCiObIC!$B$2:$AG$43,MATCH($A183,BPCiObIC!$A$2:$A$43,0),MATCH(P$2,BPCiObIC!$B$1:$AG$1,0)))</f>
        <v>4188400473573</v>
      </c>
      <c r="Q183" s="23">
        <f t="array" ref="Q183">P183*(1+INDEX(BPCiObIC!$B$2:$AG$43,MATCH($A183,BPCiObIC!$A$2:$A$43,0),MATCH(Q$2,BPCiObIC!$B$1:$AG$1,0)))</f>
        <v>4308689558371</v>
      </c>
      <c r="R183" s="23">
        <f t="array" ref="R183">Q183*(1+INDEX(BPCiObIC!$B$2:$AG$43,MATCH($A183,BPCiObIC!$A$2:$A$43,0),MATCH(R$2,BPCiObIC!$B$1:$AG$1,0)))</f>
        <v>4428978643168</v>
      </c>
      <c r="S183" s="23">
        <f t="array" ref="S183">R183*(1+INDEX(BPCiObIC!$B$2:$AG$43,MATCH($A183,BPCiObIC!$A$2:$A$43,0),MATCH(S$2,BPCiObIC!$B$1:$AG$1,0)))</f>
        <v>4549267727966</v>
      </c>
      <c r="T183" s="23">
        <f t="array" ref="T183">S183*(1+INDEX(BPCiObIC!$B$2:$AG$43,MATCH($A183,BPCiObIC!$A$2:$A$43,0),MATCH(T$2,BPCiObIC!$B$1:$AG$1,0)))</f>
        <v>4669556812764</v>
      </c>
      <c r="U183" s="23">
        <f t="array" ref="U183">T183*(1+INDEX(BPCiObIC!$B$2:$AG$43,MATCH($A183,BPCiObIC!$A$2:$A$43,0),MATCH(U$2,BPCiObIC!$B$1:$AG$1,0)))</f>
        <v>4789845897562</v>
      </c>
      <c r="V183" s="23">
        <f t="array" ref="V183">U183*(1+INDEX(BPCiObIC!$B$2:$AG$43,MATCH($A183,BPCiObIC!$A$2:$A$43,0),MATCH(V$2,BPCiObIC!$B$1:$AG$1,0)))</f>
        <v>4910134982359</v>
      </c>
      <c r="W183" s="23">
        <f t="array" ref="W183">V183*(1+INDEX(BPCiObIC!$B$2:$AG$43,MATCH($A183,BPCiObIC!$A$2:$A$43,0),MATCH(W$2,BPCiObIC!$B$1:$AG$1,0)))</f>
        <v>5030424067157</v>
      </c>
      <c r="X183" s="23">
        <f t="array" ref="X183">W183*(1+INDEX(BPCiObIC!$B$2:$AG$43,MATCH($A183,BPCiObIC!$A$2:$A$43,0),MATCH(X$2,BPCiObIC!$B$1:$AG$1,0)))</f>
        <v>5150713151955</v>
      </c>
      <c r="Y183" s="23">
        <f t="array" ref="Y183">X183*(1+INDEX(BPCiObIC!$B$2:$AG$43,MATCH($A183,BPCiObIC!$A$2:$A$43,0),MATCH(Y$2,BPCiObIC!$B$1:$AG$1,0)))</f>
        <v>5271002236753</v>
      </c>
      <c r="Z183" s="23">
        <f t="array" ref="Z183">Y183*(1+INDEX(BPCiObIC!$B$2:$AG$43,MATCH($A183,BPCiObIC!$A$2:$A$43,0),MATCH(Z$2,BPCiObIC!$B$1:$AG$1,0)))</f>
        <v>5391291321550</v>
      </c>
      <c r="AA183" s="23">
        <f t="array" ref="AA183">Z183*(1+INDEX(BPCiObIC!$B$2:$AG$43,MATCH($A183,BPCiObIC!$A$2:$A$43,0),MATCH(AA$2,BPCiObIC!$B$1:$AG$1,0)))</f>
        <v>5511580406348</v>
      </c>
      <c r="AB183" s="23">
        <f t="array" ref="AB183">AA183*(1+INDEX(BPCiObIC!$B$2:$AG$43,MATCH($A183,BPCiObIC!$A$2:$A$43,0),MATCH(AB$2,BPCiObIC!$B$1:$AG$1,0)))</f>
        <v>5631869491146</v>
      </c>
      <c r="AC183" s="23">
        <f t="array" ref="AC183">AB183*(1+INDEX(BPCiObIC!$B$2:$AG$43,MATCH($A183,BPCiObIC!$A$2:$A$43,0),MATCH(AC$2,BPCiObIC!$B$1:$AG$1,0)))</f>
        <v>5752158575944</v>
      </c>
      <c r="AD183" s="23">
        <f t="array" ref="AD183">AC183*(1+INDEX(BPCiObIC!$B$2:$AG$43,MATCH($A183,BPCiObIC!$A$2:$A$43,0),MATCH(AD$2,BPCiObIC!$B$1:$AG$1,0)))</f>
        <v>5872447660741</v>
      </c>
      <c r="AE183" s="23">
        <f t="array" ref="AE183">AD183*(1+INDEX(BPCiObIC!$B$2:$AG$43,MATCH($A183,BPCiObIC!$A$2:$A$43,0),MATCH(AE$2,BPCiObIC!$B$1:$AG$1,0)))</f>
        <v>5992736745539</v>
      </c>
      <c r="AF183" s="23">
        <f t="array" ref="AF183">AE183*(1+INDEX(BPCiObIC!$B$2:$AG$43,MATCH($A183,BPCiObIC!$A$2:$A$43,0),MATCH(AF$2,BPCiObIC!$B$1:$AG$1,0)))</f>
        <v>6113025830337</v>
      </c>
      <c r="AG183" s="23">
        <f t="array" ref="AG183">AF183*(1+INDEX(BPCiObIC!$B$2:$AG$43,MATCH($A183,BPCiObIC!$A$2:$A$43,0),MATCH(AG$2,BPCiObIC!$B$1:$AG$1,0)))</f>
        <v>6233314915135</v>
      </c>
      <c r="AH183" s="23">
        <f t="array" ref="AH183">AG183*(1+INDEX(BPCiObIC!$B$2:$AG$43,MATCH($A183,BPCiObIC!$A$2:$A$43,0),MATCH(AH$2,BPCiObIC!$B$1:$AG$1,0)))</f>
        <v>6353603999932</v>
      </c>
    </row>
    <row r="184" ht="15.75" customHeight="1">
      <c r="A184" s="3" t="s">
        <v>102</v>
      </c>
      <c r="B184" s="3" t="s">
        <v>89</v>
      </c>
      <c r="C184" s="3" t="s">
        <v>45</v>
      </c>
      <c r="D184" s="36">
        <f>SUM(SUMIFS('BIFUBC Output_energy'!G:G,'BIFUBC Output_energy'!A:A,B184,'BIFUBC Output_energy'!B:B,C184),SUMIFS('BIFUBC Output_nonenergy'!E:E,'BIFUBC Output_nonenergy'!A:A,B184,'BIFUBC Output_nonenergy'!B:B,C184))</f>
        <v>0</v>
      </c>
      <c r="E184" s="23">
        <f t="array" ref="E184">D184*(1+INDEX(BPCiObIC!$B$2:$AG$43,MATCH($A184,BPCiObIC!$A$2:$A$43,0),MATCH(E$2,BPCiObIC!$B$1:$AG$1,0)))</f>
        <v>0</v>
      </c>
      <c r="F184" s="23">
        <f t="array" ref="F184">E184*(1+INDEX(BPCiObIC!$B$2:$AG$43,MATCH($A184,BPCiObIC!$A$2:$A$43,0),MATCH(F$2,BPCiObIC!$B$1:$AG$1,0)))</f>
        <v>0</v>
      </c>
      <c r="G184" s="23">
        <f t="array" ref="G184">F184*(1+INDEX(BPCiObIC!$B$2:$AG$43,MATCH($A184,BPCiObIC!$A$2:$A$43,0),MATCH(G$2,BPCiObIC!$B$1:$AG$1,0)))</f>
        <v>0</v>
      </c>
      <c r="H184" s="23">
        <f t="array" ref="H184">G184*(1+INDEX(BPCiObIC!$B$2:$AG$43,MATCH($A184,BPCiObIC!$A$2:$A$43,0),MATCH(H$2,BPCiObIC!$B$1:$AG$1,0)))</f>
        <v>0</v>
      </c>
      <c r="I184" s="23">
        <f t="array" ref="I184">H184*(1+INDEX(BPCiObIC!$B$2:$AG$43,MATCH($A184,BPCiObIC!$A$2:$A$43,0),MATCH(I$2,BPCiObIC!$B$1:$AG$1,0)))</f>
        <v>0</v>
      </c>
      <c r="J184" s="23">
        <f t="array" ref="J184">I184*(1+INDEX(BPCiObIC!$B$2:$AG$43,MATCH($A184,BPCiObIC!$A$2:$A$43,0),MATCH(J$2,BPCiObIC!$B$1:$AG$1,0)))</f>
        <v>0</v>
      </c>
      <c r="K184" s="23">
        <f t="array" ref="K184">J184*(1+INDEX(BPCiObIC!$B$2:$AG$43,MATCH($A184,BPCiObIC!$A$2:$A$43,0),MATCH(K$2,BPCiObIC!$B$1:$AG$1,0)))</f>
        <v>0</v>
      </c>
      <c r="L184" s="23">
        <f t="array" ref="L184">K184*(1+INDEX(BPCiObIC!$B$2:$AG$43,MATCH($A184,BPCiObIC!$A$2:$A$43,0),MATCH(L$2,BPCiObIC!$B$1:$AG$1,0)))</f>
        <v>0</v>
      </c>
      <c r="M184" s="23">
        <f t="array" ref="M184">L184*(1+INDEX(BPCiObIC!$B$2:$AG$43,MATCH($A184,BPCiObIC!$A$2:$A$43,0),MATCH(M$2,BPCiObIC!$B$1:$AG$1,0)))</f>
        <v>0</v>
      </c>
      <c r="N184" s="23">
        <f t="array" ref="N184">M184*(1+INDEX(BPCiObIC!$B$2:$AG$43,MATCH($A184,BPCiObIC!$A$2:$A$43,0),MATCH(N$2,BPCiObIC!$B$1:$AG$1,0)))</f>
        <v>0</v>
      </c>
      <c r="O184" s="23">
        <f t="array" ref="O184">N184*(1+INDEX(BPCiObIC!$B$2:$AG$43,MATCH($A184,BPCiObIC!$A$2:$A$43,0),MATCH(O$2,BPCiObIC!$B$1:$AG$1,0)))</f>
        <v>0</v>
      </c>
      <c r="P184" s="23">
        <f t="array" ref="P184">O184*(1+INDEX(BPCiObIC!$B$2:$AG$43,MATCH($A184,BPCiObIC!$A$2:$A$43,0),MATCH(P$2,BPCiObIC!$B$1:$AG$1,0)))</f>
        <v>0</v>
      </c>
      <c r="Q184" s="23">
        <f t="array" ref="Q184">P184*(1+INDEX(BPCiObIC!$B$2:$AG$43,MATCH($A184,BPCiObIC!$A$2:$A$43,0),MATCH(Q$2,BPCiObIC!$B$1:$AG$1,0)))</f>
        <v>0</v>
      </c>
      <c r="R184" s="23">
        <f t="array" ref="R184">Q184*(1+INDEX(BPCiObIC!$B$2:$AG$43,MATCH($A184,BPCiObIC!$A$2:$A$43,0),MATCH(R$2,BPCiObIC!$B$1:$AG$1,0)))</f>
        <v>0</v>
      </c>
      <c r="S184" s="23">
        <f t="array" ref="S184">R184*(1+INDEX(BPCiObIC!$B$2:$AG$43,MATCH($A184,BPCiObIC!$A$2:$A$43,0),MATCH(S$2,BPCiObIC!$B$1:$AG$1,0)))</f>
        <v>0</v>
      </c>
      <c r="T184" s="23">
        <f t="array" ref="T184">S184*(1+INDEX(BPCiObIC!$B$2:$AG$43,MATCH($A184,BPCiObIC!$A$2:$A$43,0),MATCH(T$2,BPCiObIC!$B$1:$AG$1,0)))</f>
        <v>0</v>
      </c>
      <c r="U184" s="23">
        <f t="array" ref="U184">T184*(1+INDEX(BPCiObIC!$B$2:$AG$43,MATCH($A184,BPCiObIC!$A$2:$A$43,0),MATCH(U$2,BPCiObIC!$B$1:$AG$1,0)))</f>
        <v>0</v>
      </c>
      <c r="V184" s="23">
        <f t="array" ref="V184">U184*(1+INDEX(BPCiObIC!$B$2:$AG$43,MATCH($A184,BPCiObIC!$A$2:$A$43,0),MATCH(V$2,BPCiObIC!$B$1:$AG$1,0)))</f>
        <v>0</v>
      </c>
      <c r="W184" s="23">
        <f t="array" ref="W184">V184*(1+INDEX(BPCiObIC!$B$2:$AG$43,MATCH($A184,BPCiObIC!$A$2:$A$43,0),MATCH(W$2,BPCiObIC!$B$1:$AG$1,0)))</f>
        <v>0</v>
      </c>
      <c r="X184" s="23">
        <f t="array" ref="X184">W184*(1+INDEX(BPCiObIC!$B$2:$AG$43,MATCH($A184,BPCiObIC!$A$2:$A$43,0),MATCH(X$2,BPCiObIC!$B$1:$AG$1,0)))</f>
        <v>0</v>
      </c>
      <c r="Y184" s="23">
        <f t="array" ref="Y184">X184*(1+INDEX(BPCiObIC!$B$2:$AG$43,MATCH($A184,BPCiObIC!$A$2:$A$43,0),MATCH(Y$2,BPCiObIC!$B$1:$AG$1,0)))</f>
        <v>0</v>
      </c>
      <c r="Z184" s="23">
        <f t="array" ref="Z184">Y184*(1+INDEX(BPCiObIC!$B$2:$AG$43,MATCH($A184,BPCiObIC!$A$2:$A$43,0),MATCH(Z$2,BPCiObIC!$B$1:$AG$1,0)))</f>
        <v>0</v>
      </c>
      <c r="AA184" s="23">
        <f t="array" ref="AA184">Z184*(1+INDEX(BPCiObIC!$B$2:$AG$43,MATCH($A184,BPCiObIC!$A$2:$A$43,0),MATCH(AA$2,BPCiObIC!$B$1:$AG$1,0)))</f>
        <v>0</v>
      </c>
      <c r="AB184" s="23">
        <f t="array" ref="AB184">AA184*(1+INDEX(BPCiObIC!$B$2:$AG$43,MATCH($A184,BPCiObIC!$A$2:$A$43,0),MATCH(AB$2,BPCiObIC!$B$1:$AG$1,0)))</f>
        <v>0</v>
      </c>
      <c r="AC184" s="23">
        <f t="array" ref="AC184">AB184*(1+INDEX(BPCiObIC!$B$2:$AG$43,MATCH($A184,BPCiObIC!$A$2:$A$43,0),MATCH(AC$2,BPCiObIC!$B$1:$AG$1,0)))</f>
        <v>0</v>
      </c>
      <c r="AD184" s="23">
        <f t="array" ref="AD184">AC184*(1+INDEX(BPCiObIC!$B$2:$AG$43,MATCH($A184,BPCiObIC!$A$2:$A$43,0),MATCH(AD$2,BPCiObIC!$B$1:$AG$1,0)))</f>
        <v>0</v>
      </c>
      <c r="AE184" s="23">
        <f t="array" ref="AE184">AD184*(1+INDEX(BPCiObIC!$B$2:$AG$43,MATCH($A184,BPCiObIC!$A$2:$A$43,0),MATCH(AE$2,BPCiObIC!$B$1:$AG$1,0)))</f>
        <v>0</v>
      </c>
      <c r="AF184" s="23">
        <f t="array" ref="AF184">AE184*(1+INDEX(BPCiObIC!$B$2:$AG$43,MATCH($A184,BPCiObIC!$A$2:$A$43,0),MATCH(AF$2,BPCiObIC!$B$1:$AG$1,0)))</f>
        <v>0</v>
      </c>
      <c r="AG184" s="23">
        <f t="array" ref="AG184">AF184*(1+INDEX(BPCiObIC!$B$2:$AG$43,MATCH($A184,BPCiObIC!$A$2:$A$43,0),MATCH(AG$2,BPCiObIC!$B$1:$AG$1,0)))</f>
        <v>0</v>
      </c>
      <c r="AH184" s="23">
        <f t="array" ref="AH184">AG184*(1+INDEX(BPCiObIC!$B$2:$AG$43,MATCH($A184,BPCiObIC!$A$2:$A$43,0),MATCH(AH$2,BPCiObIC!$B$1:$AG$1,0)))</f>
        <v>0</v>
      </c>
    </row>
    <row r="185" ht="15.75" customHeight="1">
      <c r="A185" s="3" t="s">
        <v>103</v>
      </c>
      <c r="B185" s="3" t="s">
        <v>89</v>
      </c>
      <c r="C185" s="3" t="s">
        <v>47</v>
      </c>
      <c r="D185" s="36">
        <f>SUM(SUMIFS('BIFUBC Output_energy'!G:G,'BIFUBC Output_energy'!A:A,B185,'BIFUBC Output_energy'!B:B,C185),SUMIFS('BIFUBC Output_nonenergy'!E:E,'BIFUBC Output_nonenergy'!A:A,B185,'BIFUBC Output_nonenergy'!B:B,C185))</f>
        <v>0</v>
      </c>
      <c r="E185" s="23">
        <f t="array" ref="E185">D185*(1+INDEX(BPCiObIC!$B$2:$AG$43,MATCH($A185,BPCiObIC!$A$2:$A$43,0),MATCH(E$2,BPCiObIC!$B$1:$AG$1,0)))</f>
        <v>0</v>
      </c>
      <c r="F185" s="23">
        <f t="array" ref="F185">E185*(1+INDEX(BPCiObIC!$B$2:$AG$43,MATCH($A185,BPCiObIC!$A$2:$A$43,0),MATCH(F$2,BPCiObIC!$B$1:$AG$1,0)))</f>
        <v>0</v>
      </c>
      <c r="G185" s="23">
        <f t="array" ref="G185">F185*(1+INDEX(BPCiObIC!$B$2:$AG$43,MATCH($A185,BPCiObIC!$A$2:$A$43,0),MATCH(G$2,BPCiObIC!$B$1:$AG$1,0)))</f>
        <v>0</v>
      </c>
      <c r="H185" s="23">
        <f t="array" ref="H185">G185*(1+INDEX(BPCiObIC!$B$2:$AG$43,MATCH($A185,BPCiObIC!$A$2:$A$43,0),MATCH(H$2,BPCiObIC!$B$1:$AG$1,0)))</f>
        <v>0</v>
      </c>
      <c r="I185" s="23">
        <f t="array" ref="I185">H185*(1+INDEX(BPCiObIC!$B$2:$AG$43,MATCH($A185,BPCiObIC!$A$2:$A$43,0),MATCH(I$2,BPCiObIC!$B$1:$AG$1,0)))</f>
        <v>0</v>
      </c>
      <c r="J185" s="23">
        <f t="array" ref="J185">I185*(1+INDEX(BPCiObIC!$B$2:$AG$43,MATCH($A185,BPCiObIC!$A$2:$A$43,0),MATCH(J$2,BPCiObIC!$B$1:$AG$1,0)))</f>
        <v>0</v>
      </c>
      <c r="K185" s="23">
        <f t="array" ref="K185">J185*(1+INDEX(BPCiObIC!$B$2:$AG$43,MATCH($A185,BPCiObIC!$A$2:$A$43,0),MATCH(K$2,BPCiObIC!$B$1:$AG$1,0)))</f>
        <v>0</v>
      </c>
      <c r="L185" s="23">
        <f t="array" ref="L185">K185*(1+INDEX(BPCiObIC!$B$2:$AG$43,MATCH($A185,BPCiObIC!$A$2:$A$43,0),MATCH(L$2,BPCiObIC!$B$1:$AG$1,0)))</f>
        <v>0</v>
      </c>
      <c r="M185" s="23">
        <f t="array" ref="M185">L185*(1+INDEX(BPCiObIC!$B$2:$AG$43,MATCH($A185,BPCiObIC!$A$2:$A$43,0),MATCH(M$2,BPCiObIC!$B$1:$AG$1,0)))</f>
        <v>0</v>
      </c>
      <c r="N185" s="23">
        <f t="array" ref="N185">M185*(1+INDEX(BPCiObIC!$B$2:$AG$43,MATCH($A185,BPCiObIC!$A$2:$A$43,0),MATCH(N$2,BPCiObIC!$B$1:$AG$1,0)))</f>
        <v>0</v>
      </c>
      <c r="O185" s="23">
        <f t="array" ref="O185">N185*(1+INDEX(BPCiObIC!$B$2:$AG$43,MATCH($A185,BPCiObIC!$A$2:$A$43,0),MATCH(O$2,BPCiObIC!$B$1:$AG$1,0)))</f>
        <v>0</v>
      </c>
      <c r="P185" s="23">
        <f t="array" ref="P185">O185*(1+INDEX(BPCiObIC!$B$2:$AG$43,MATCH($A185,BPCiObIC!$A$2:$A$43,0),MATCH(P$2,BPCiObIC!$B$1:$AG$1,0)))</f>
        <v>0</v>
      </c>
      <c r="Q185" s="23">
        <f t="array" ref="Q185">P185*(1+INDEX(BPCiObIC!$B$2:$AG$43,MATCH($A185,BPCiObIC!$A$2:$A$43,0),MATCH(Q$2,BPCiObIC!$B$1:$AG$1,0)))</f>
        <v>0</v>
      </c>
      <c r="R185" s="23">
        <f t="array" ref="R185">Q185*(1+INDEX(BPCiObIC!$B$2:$AG$43,MATCH($A185,BPCiObIC!$A$2:$A$43,0),MATCH(R$2,BPCiObIC!$B$1:$AG$1,0)))</f>
        <v>0</v>
      </c>
      <c r="S185" s="23">
        <f t="array" ref="S185">R185*(1+INDEX(BPCiObIC!$B$2:$AG$43,MATCH($A185,BPCiObIC!$A$2:$A$43,0),MATCH(S$2,BPCiObIC!$B$1:$AG$1,0)))</f>
        <v>0</v>
      </c>
      <c r="T185" s="23">
        <f t="array" ref="T185">S185*(1+INDEX(BPCiObIC!$B$2:$AG$43,MATCH($A185,BPCiObIC!$A$2:$A$43,0),MATCH(T$2,BPCiObIC!$B$1:$AG$1,0)))</f>
        <v>0</v>
      </c>
      <c r="U185" s="23">
        <f t="array" ref="U185">T185*(1+INDEX(BPCiObIC!$B$2:$AG$43,MATCH($A185,BPCiObIC!$A$2:$A$43,0),MATCH(U$2,BPCiObIC!$B$1:$AG$1,0)))</f>
        <v>0</v>
      </c>
      <c r="V185" s="23">
        <f t="array" ref="V185">U185*(1+INDEX(BPCiObIC!$B$2:$AG$43,MATCH($A185,BPCiObIC!$A$2:$A$43,0),MATCH(V$2,BPCiObIC!$B$1:$AG$1,0)))</f>
        <v>0</v>
      </c>
      <c r="W185" s="23">
        <f t="array" ref="W185">V185*(1+INDEX(BPCiObIC!$B$2:$AG$43,MATCH($A185,BPCiObIC!$A$2:$A$43,0),MATCH(W$2,BPCiObIC!$B$1:$AG$1,0)))</f>
        <v>0</v>
      </c>
      <c r="X185" s="23">
        <f t="array" ref="X185">W185*(1+INDEX(BPCiObIC!$B$2:$AG$43,MATCH($A185,BPCiObIC!$A$2:$A$43,0),MATCH(X$2,BPCiObIC!$B$1:$AG$1,0)))</f>
        <v>0</v>
      </c>
      <c r="Y185" s="23">
        <f t="array" ref="Y185">X185*(1+INDEX(BPCiObIC!$B$2:$AG$43,MATCH($A185,BPCiObIC!$A$2:$A$43,0),MATCH(Y$2,BPCiObIC!$B$1:$AG$1,0)))</f>
        <v>0</v>
      </c>
      <c r="Z185" s="23">
        <f t="array" ref="Z185">Y185*(1+INDEX(BPCiObIC!$B$2:$AG$43,MATCH($A185,BPCiObIC!$A$2:$A$43,0),MATCH(Z$2,BPCiObIC!$B$1:$AG$1,0)))</f>
        <v>0</v>
      </c>
      <c r="AA185" s="23">
        <f t="array" ref="AA185">Z185*(1+INDEX(BPCiObIC!$B$2:$AG$43,MATCH($A185,BPCiObIC!$A$2:$A$43,0),MATCH(AA$2,BPCiObIC!$B$1:$AG$1,0)))</f>
        <v>0</v>
      </c>
      <c r="AB185" s="23">
        <f t="array" ref="AB185">AA185*(1+INDEX(BPCiObIC!$B$2:$AG$43,MATCH($A185,BPCiObIC!$A$2:$A$43,0),MATCH(AB$2,BPCiObIC!$B$1:$AG$1,0)))</f>
        <v>0</v>
      </c>
      <c r="AC185" s="23">
        <f t="array" ref="AC185">AB185*(1+INDEX(BPCiObIC!$B$2:$AG$43,MATCH($A185,BPCiObIC!$A$2:$A$43,0),MATCH(AC$2,BPCiObIC!$B$1:$AG$1,0)))</f>
        <v>0</v>
      </c>
      <c r="AD185" s="23">
        <f t="array" ref="AD185">AC185*(1+INDEX(BPCiObIC!$B$2:$AG$43,MATCH($A185,BPCiObIC!$A$2:$A$43,0),MATCH(AD$2,BPCiObIC!$B$1:$AG$1,0)))</f>
        <v>0</v>
      </c>
      <c r="AE185" s="23">
        <f t="array" ref="AE185">AD185*(1+INDEX(BPCiObIC!$B$2:$AG$43,MATCH($A185,BPCiObIC!$A$2:$A$43,0),MATCH(AE$2,BPCiObIC!$B$1:$AG$1,0)))</f>
        <v>0</v>
      </c>
      <c r="AF185" s="23">
        <f t="array" ref="AF185">AE185*(1+INDEX(BPCiObIC!$B$2:$AG$43,MATCH($A185,BPCiObIC!$A$2:$A$43,0),MATCH(AF$2,BPCiObIC!$B$1:$AG$1,0)))</f>
        <v>0</v>
      </c>
      <c r="AG185" s="23">
        <f t="array" ref="AG185">AF185*(1+INDEX(BPCiObIC!$B$2:$AG$43,MATCH($A185,BPCiObIC!$A$2:$A$43,0),MATCH(AG$2,BPCiObIC!$B$1:$AG$1,0)))</f>
        <v>0</v>
      </c>
      <c r="AH185" s="23">
        <f t="array" ref="AH185">AG185*(1+INDEX(BPCiObIC!$B$2:$AG$43,MATCH($A185,BPCiObIC!$A$2:$A$43,0),MATCH(AH$2,BPCiObIC!$B$1:$AG$1,0)))</f>
        <v>0</v>
      </c>
    </row>
    <row r="186" ht="15.75" customHeight="1">
      <c r="A186" s="3" t="s">
        <v>104</v>
      </c>
      <c r="B186" s="3" t="s">
        <v>89</v>
      </c>
      <c r="C186" s="3" t="s">
        <v>50</v>
      </c>
      <c r="D186" s="36">
        <f>SUM(SUMIFS('BIFUBC Output_energy'!G:G,'BIFUBC Output_energy'!A:A,B186,'BIFUBC Output_energy'!B:B,C186),SUMIFS('BIFUBC Output_nonenergy'!E:E,'BIFUBC Output_nonenergy'!A:A,B186,'BIFUBC Output_nonenergy'!B:B,C186))</f>
        <v>54334788224000</v>
      </c>
      <c r="E186" s="23">
        <f t="array" ref="E186">D186*(1+INDEX(BPCiObIC!$B$2:$AG$43,MATCH($A186,BPCiObIC!$A$2:$A$43,0),MATCH(E$2,BPCiObIC!$B$1:$AG$1,0)))</f>
        <v>56782502831679</v>
      </c>
      <c r="F186" s="23">
        <f t="array" ref="F186">E186*(1+INDEX(BPCiObIC!$B$2:$AG$43,MATCH($A186,BPCiObIC!$A$2:$A$43,0),MATCH(F$2,BPCiObIC!$B$1:$AG$1,0)))</f>
        <v>59230217439359</v>
      </c>
      <c r="G186" s="23">
        <f t="array" ref="G186">F186*(1+INDEX(BPCiObIC!$B$2:$AG$43,MATCH($A186,BPCiObIC!$A$2:$A$43,0),MATCH(G$2,BPCiObIC!$B$1:$AG$1,0)))</f>
        <v>61677932047038</v>
      </c>
      <c r="H186" s="23">
        <f t="array" ref="H186">G186*(1+INDEX(BPCiObIC!$B$2:$AG$43,MATCH($A186,BPCiObIC!$A$2:$A$43,0),MATCH(H$2,BPCiObIC!$B$1:$AG$1,0)))</f>
        <v>64125646654718</v>
      </c>
      <c r="I186" s="23">
        <f t="array" ref="I186">H186*(1+INDEX(BPCiObIC!$B$2:$AG$43,MATCH($A186,BPCiObIC!$A$2:$A$43,0),MATCH(I$2,BPCiObIC!$B$1:$AG$1,0)))</f>
        <v>66573361262399</v>
      </c>
      <c r="J186" s="23">
        <f t="array" ref="J186">I186*(1+INDEX(BPCiObIC!$B$2:$AG$43,MATCH($A186,BPCiObIC!$A$2:$A$43,0),MATCH(J$2,BPCiObIC!$B$1:$AG$1,0)))</f>
        <v>69021075870078</v>
      </c>
      <c r="K186" s="23">
        <f t="array" ref="K186">J186*(1+INDEX(BPCiObIC!$B$2:$AG$43,MATCH($A186,BPCiObIC!$A$2:$A$43,0),MATCH(K$2,BPCiObIC!$B$1:$AG$1,0)))</f>
        <v>71468790477758</v>
      </c>
      <c r="L186" s="23">
        <f t="array" ref="L186">K186*(1+INDEX(BPCiObIC!$B$2:$AG$43,MATCH($A186,BPCiObIC!$A$2:$A$43,0),MATCH(L$2,BPCiObIC!$B$1:$AG$1,0)))</f>
        <v>73916505085437</v>
      </c>
      <c r="M186" s="23">
        <f t="array" ref="M186">L186*(1+INDEX(BPCiObIC!$B$2:$AG$43,MATCH($A186,BPCiObIC!$A$2:$A$43,0),MATCH(M$2,BPCiObIC!$B$1:$AG$1,0)))</f>
        <v>76364219693117</v>
      </c>
      <c r="N186" s="23">
        <f t="array" ref="N186">M186*(1+INDEX(BPCiObIC!$B$2:$AG$43,MATCH($A186,BPCiObIC!$A$2:$A$43,0),MATCH(N$2,BPCiObIC!$B$1:$AG$1,0)))</f>
        <v>78811934300796</v>
      </c>
      <c r="O186" s="23">
        <f t="array" ref="O186">N186*(1+INDEX(BPCiObIC!$B$2:$AG$43,MATCH($A186,BPCiObIC!$A$2:$A$43,0),MATCH(O$2,BPCiObIC!$B$1:$AG$1,0)))</f>
        <v>81259648908476</v>
      </c>
      <c r="P186" s="23">
        <f t="array" ref="P186">O186*(1+INDEX(BPCiObIC!$B$2:$AG$43,MATCH($A186,BPCiObIC!$A$2:$A$43,0),MATCH(P$2,BPCiObIC!$B$1:$AG$1,0)))</f>
        <v>83707363516155</v>
      </c>
      <c r="Q186" s="23">
        <f t="array" ref="Q186">P186*(1+INDEX(BPCiObIC!$B$2:$AG$43,MATCH($A186,BPCiObIC!$A$2:$A$43,0),MATCH(Q$2,BPCiObIC!$B$1:$AG$1,0)))</f>
        <v>86155078123835</v>
      </c>
      <c r="R186" s="23">
        <f t="array" ref="R186">Q186*(1+INDEX(BPCiObIC!$B$2:$AG$43,MATCH($A186,BPCiObIC!$A$2:$A$43,0),MATCH(R$2,BPCiObIC!$B$1:$AG$1,0)))</f>
        <v>88602792731515</v>
      </c>
      <c r="S186" s="23">
        <f t="array" ref="S186">R186*(1+INDEX(BPCiObIC!$B$2:$AG$43,MATCH($A186,BPCiObIC!$A$2:$A$43,0),MATCH(S$2,BPCiObIC!$B$1:$AG$1,0)))</f>
        <v>91050507339195</v>
      </c>
      <c r="T186" s="23">
        <f t="array" ref="T186">S186*(1+INDEX(BPCiObIC!$B$2:$AG$43,MATCH($A186,BPCiObIC!$A$2:$A$43,0),MATCH(T$2,BPCiObIC!$B$1:$AG$1,0)))</f>
        <v>93498221946874</v>
      </c>
      <c r="U186" s="23">
        <f t="array" ref="U186">T186*(1+INDEX(BPCiObIC!$B$2:$AG$43,MATCH($A186,BPCiObIC!$A$2:$A$43,0),MATCH(U$2,BPCiObIC!$B$1:$AG$1,0)))</f>
        <v>95945936554554</v>
      </c>
      <c r="V186" s="23">
        <f t="array" ref="V186">U186*(1+INDEX(BPCiObIC!$B$2:$AG$43,MATCH($A186,BPCiObIC!$A$2:$A$43,0),MATCH(V$2,BPCiObIC!$B$1:$AG$1,0)))</f>
        <v>98393651162234</v>
      </c>
      <c r="W186" s="23">
        <f t="array" ref="W186">V186*(1+INDEX(BPCiObIC!$B$2:$AG$43,MATCH($A186,BPCiObIC!$A$2:$A$43,0),MATCH(W$2,BPCiObIC!$B$1:$AG$1,0)))</f>
        <v>100841365769913</v>
      </c>
      <c r="X186" s="23">
        <f t="array" ref="X186">W186*(1+INDEX(BPCiObIC!$B$2:$AG$43,MATCH($A186,BPCiObIC!$A$2:$A$43,0),MATCH(X$2,BPCiObIC!$B$1:$AG$1,0)))</f>
        <v>103289080377593</v>
      </c>
      <c r="Y186" s="23">
        <f t="array" ref="Y186">X186*(1+INDEX(BPCiObIC!$B$2:$AG$43,MATCH($A186,BPCiObIC!$A$2:$A$43,0),MATCH(Y$2,BPCiObIC!$B$1:$AG$1,0)))</f>
        <v>105736794985272</v>
      </c>
      <c r="Z186" s="23">
        <f t="array" ref="Z186">Y186*(1+INDEX(BPCiObIC!$B$2:$AG$43,MATCH($A186,BPCiObIC!$A$2:$A$43,0),MATCH(Z$2,BPCiObIC!$B$1:$AG$1,0)))</f>
        <v>108184509592952</v>
      </c>
      <c r="AA186" s="23">
        <f t="array" ref="AA186">Z186*(1+INDEX(BPCiObIC!$B$2:$AG$43,MATCH($A186,BPCiObIC!$A$2:$A$43,0),MATCH(AA$2,BPCiObIC!$B$1:$AG$1,0)))</f>
        <v>110632224200632</v>
      </c>
      <c r="AB186" s="23">
        <f t="array" ref="AB186">AA186*(1+INDEX(BPCiObIC!$B$2:$AG$43,MATCH($A186,BPCiObIC!$A$2:$A$43,0),MATCH(AB$2,BPCiObIC!$B$1:$AG$1,0)))</f>
        <v>113079938808312</v>
      </c>
      <c r="AC186" s="23">
        <f t="array" ref="AC186">AB186*(1+INDEX(BPCiObIC!$B$2:$AG$43,MATCH($A186,BPCiObIC!$A$2:$A$43,0),MATCH(AC$2,BPCiObIC!$B$1:$AG$1,0)))</f>
        <v>115527653415991</v>
      </c>
      <c r="AD186" s="23">
        <f t="array" ref="AD186">AC186*(1+INDEX(BPCiObIC!$B$2:$AG$43,MATCH($A186,BPCiObIC!$A$2:$A$43,0),MATCH(AD$2,BPCiObIC!$B$1:$AG$1,0)))</f>
        <v>117975368023671</v>
      </c>
      <c r="AE186" s="23">
        <f t="array" ref="AE186">AD186*(1+INDEX(BPCiObIC!$B$2:$AG$43,MATCH($A186,BPCiObIC!$A$2:$A$43,0),MATCH(AE$2,BPCiObIC!$B$1:$AG$1,0)))</f>
        <v>120423082631350</v>
      </c>
      <c r="AF186" s="23">
        <f t="array" ref="AF186">AE186*(1+INDEX(BPCiObIC!$B$2:$AG$43,MATCH($A186,BPCiObIC!$A$2:$A$43,0),MATCH(AF$2,BPCiObIC!$B$1:$AG$1,0)))</f>
        <v>122870797239030</v>
      </c>
      <c r="AG186" s="23">
        <f t="array" ref="AG186">AF186*(1+INDEX(BPCiObIC!$B$2:$AG$43,MATCH($A186,BPCiObIC!$A$2:$A$43,0),MATCH(AG$2,BPCiObIC!$B$1:$AG$1,0)))</f>
        <v>125318511846710</v>
      </c>
      <c r="AH186" s="23">
        <f t="array" ref="AH186">AG186*(1+INDEX(BPCiObIC!$B$2:$AG$43,MATCH($A186,BPCiObIC!$A$2:$A$43,0),MATCH(AH$2,BPCiObIC!$B$1:$AG$1,0)))</f>
        <v>127766226454389</v>
      </c>
    </row>
    <row r="187" ht="15.75" customHeight="1">
      <c r="A187" s="3" t="s">
        <v>105</v>
      </c>
      <c r="B187" s="3" t="s">
        <v>89</v>
      </c>
      <c r="C187" s="3" t="s">
        <v>106</v>
      </c>
      <c r="D187" s="36">
        <f>SUM(SUMIFS('BIFUBC Output_energy'!G:G,'BIFUBC Output_energy'!A:A,B187,'BIFUBC Output_energy'!B:B,C187),SUMIFS('BIFUBC Output_nonenergy'!E:E,'BIFUBC Output_nonenergy'!A:A,B187,'BIFUBC Output_nonenergy'!B:B,C187))</f>
        <v>6775744896000</v>
      </c>
      <c r="E187" s="23">
        <f t="array" ref="E187">D187*(1+INDEX(BPCiObIC!$B$2:$AG$43,MATCH($A187,BPCiObIC!$A$2:$A$43,0),MATCH(E$2,BPCiObIC!$B$1:$AG$1,0)))</f>
        <v>7080059018065</v>
      </c>
      <c r="F187" s="23">
        <f t="array" ref="F187">E187*(1+INDEX(BPCiObIC!$B$2:$AG$43,MATCH($A187,BPCiObIC!$A$2:$A$43,0),MATCH(F$2,BPCiObIC!$B$1:$AG$1,0)))</f>
        <v>7384373140129</v>
      </c>
      <c r="G187" s="23">
        <f t="array" ref="G187">F187*(1+INDEX(BPCiObIC!$B$2:$AG$43,MATCH($A187,BPCiObIC!$A$2:$A$43,0),MATCH(G$2,BPCiObIC!$B$1:$AG$1,0)))</f>
        <v>7688687262194</v>
      </c>
      <c r="H187" s="23">
        <f t="array" ref="H187">G187*(1+INDEX(BPCiObIC!$B$2:$AG$43,MATCH($A187,BPCiObIC!$A$2:$A$43,0),MATCH(H$2,BPCiObIC!$B$1:$AG$1,0)))</f>
        <v>7993001384259</v>
      </c>
      <c r="I187" s="23">
        <f t="array" ref="I187">H187*(1+INDEX(BPCiObIC!$B$2:$AG$43,MATCH($A187,BPCiObIC!$A$2:$A$43,0),MATCH(I$2,BPCiObIC!$B$1:$AG$1,0)))</f>
        <v>8297315506324</v>
      </c>
      <c r="J187" s="23">
        <f t="array" ref="J187">I187*(1+INDEX(BPCiObIC!$B$2:$AG$43,MATCH($A187,BPCiObIC!$A$2:$A$43,0),MATCH(J$2,BPCiObIC!$B$1:$AG$1,0)))</f>
        <v>8601629628388</v>
      </c>
      <c r="K187" s="23">
        <f t="array" ref="K187">J187*(1+INDEX(BPCiObIC!$B$2:$AG$43,MATCH($A187,BPCiObIC!$A$2:$A$43,0),MATCH(K$2,BPCiObIC!$B$1:$AG$1,0)))</f>
        <v>8905943750453</v>
      </c>
      <c r="L187" s="23">
        <f t="array" ref="L187">K187*(1+INDEX(BPCiObIC!$B$2:$AG$43,MATCH($A187,BPCiObIC!$A$2:$A$43,0),MATCH(L$2,BPCiObIC!$B$1:$AG$1,0)))</f>
        <v>9210257872518</v>
      </c>
      <c r="M187" s="23">
        <f t="array" ref="M187">L187*(1+INDEX(BPCiObIC!$B$2:$AG$43,MATCH($A187,BPCiObIC!$A$2:$A$43,0),MATCH(M$2,BPCiObIC!$B$1:$AG$1,0)))</f>
        <v>9514571994583</v>
      </c>
      <c r="N187" s="23">
        <f t="array" ref="N187">M187*(1+INDEX(BPCiObIC!$B$2:$AG$43,MATCH($A187,BPCiObIC!$A$2:$A$43,0),MATCH(N$2,BPCiObIC!$B$1:$AG$1,0)))</f>
        <v>9818886116647</v>
      </c>
      <c r="O187" s="23">
        <f t="array" ref="O187">N187*(1+INDEX(BPCiObIC!$B$2:$AG$43,MATCH($A187,BPCiObIC!$A$2:$A$43,0),MATCH(O$2,BPCiObIC!$B$1:$AG$1,0)))</f>
        <v>10123200238712</v>
      </c>
      <c r="P187" s="23">
        <f t="array" ref="P187">O187*(1+INDEX(BPCiObIC!$B$2:$AG$43,MATCH($A187,BPCiObIC!$A$2:$A$43,0),MATCH(P$2,BPCiObIC!$B$1:$AG$1,0)))</f>
        <v>10427514360777</v>
      </c>
      <c r="Q187" s="23">
        <f t="array" ref="Q187">P187*(1+INDEX(BPCiObIC!$B$2:$AG$43,MATCH($A187,BPCiObIC!$A$2:$A$43,0),MATCH(Q$2,BPCiObIC!$B$1:$AG$1,0)))</f>
        <v>10731828482841</v>
      </c>
      <c r="R187" s="23">
        <f t="array" ref="R187">Q187*(1+INDEX(BPCiObIC!$B$2:$AG$43,MATCH($A187,BPCiObIC!$A$2:$A$43,0),MATCH(R$2,BPCiObIC!$B$1:$AG$1,0)))</f>
        <v>11036142604906</v>
      </c>
      <c r="S187" s="23">
        <f t="array" ref="S187">R187*(1+INDEX(BPCiObIC!$B$2:$AG$43,MATCH($A187,BPCiObIC!$A$2:$A$43,0),MATCH(S$2,BPCiObIC!$B$1:$AG$1,0)))</f>
        <v>11340456726971</v>
      </c>
      <c r="T187" s="23">
        <f t="array" ref="T187">S187*(1+INDEX(BPCiObIC!$B$2:$AG$43,MATCH($A187,BPCiObIC!$A$2:$A$43,0),MATCH(T$2,BPCiObIC!$B$1:$AG$1,0)))</f>
        <v>11644770849036</v>
      </c>
      <c r="U187" s="23">
        <f t="array" ref="U187">T187*(1+INDEX(BPCiObIC!$B$2:$AG$43,MATCH($A187,BPCiObIC!$A$2:$A$43,0),MATCH(U$2,BPCiObIC!$B$1:$AG$1,0)))</f>
        <v>11949084971100</v>
      </c>
      <c r="V187" s="23">
        <f t="array" ref="V187">U187*(1+INDEX(BPCiObIC!$B$2:$AG$43,MATCH($A187,BPCiObIC!$A$2:$A$43,0),MATCH(V$2,BPCiObIC!$B$1:$AG$1,0)))</f>
        <v>12253399093165</v>
      </c>
      <c r="W187" s="23">
        <f t="array" ref="W187">V187*(1+INDEX(BPCiObIC!$B$2:$AG$43,MATCH($A187,BPCiObIC!$A$2:$A$43,0),MATCH(W$2,BPCiObIC!$B$1:$AG$1,0)))</f>
        <v>12557713215230</v>
      </c>
      <c r="X187" s="23">
        <f t="array" ref="X187">W187*(1+INDEX(BPCiObIC!$B$2:$AG$43,MATCH($A187,BPCiObIC!$A$2:$A$43,0),MATCH(X$2,BPCiObIC!$B$1:$AG$1,0)))</f>
        <v>12862027337294</v>
      </c>
      <c r="Y187" s="23">
        <f t="array" ref="Y187">X187*(1+INDEX(BPCiObIC!$B$2:$AG$43,MATCH($A187,BPCiObIC!$A$2:$A$43,0),MATCH(Y$2,BPCiObIC!$B$1:$AG$1,0)))</f>
        <v>13166341459359</v>
      </c>
      <c r="Z187" s="23">
        <f t="array" ref="Z187">Y187*(1+INDEX(BPCiObIC!$B$2:$AG$43,MATCH($A187,BPCiObIC!$A$2:$A$43,0),MATCH(Z$2,BPCiObIC!$B$1:$AG$1,0)))</f>
        <v>13470655581424</v>
      </c>
      <c r="AA187" s="23">
        <f t="array" ref="AA187">Z187*(1+INDEX(BPCiObIC!$B$2:$AG$43,MATCH($A187,BPCiObIC!$A$2:$A$43,0),MATCH(AA$2,BPCiObIC!$B$1:$AG$1,0)))</f>
        <v>13774969703489</v>
      </c>
      <c r="AB187" s="23">
        <f t="array" ref="AB187">AA187*(1+INDEX(BPCiObIC!$B$2:$AG$43,MATCH($A187,BPCiObIC!$A$2:$A$43,0),MATCH(AB$2,BPCiObIC!$B$1:$AG$1,0)))</f>
        <v>14079283825553</v>
      </c>
      <c r="AC187" s="23">
        <f t="array" ref="AC187">AB187*(1+INDEX(BPCiObIC!$B$2:$AG$43,MATCH($A187,BPCiObIC!$A$2:$A$43,0),MATCH(AC$2,BPCiObIC!$B$1:$AG$1,0)))</f>
        <v>14383597947618</v>
      </c>
      <c r="AD187" s="23">
        <f t="array" ref="AD187">AC187*(1+INDEX(BPCiObIC!$B$2:$AG$43,MATCH($A187,BPCiObIC!$A$2:$A$43,0),MATCH(AD$2,BPCiObIC!$B$1:$AG$1,0)))</f>
        <v>14687912069683</v>
      </c>
      <c r="AE187" s="23">
        <f t="array" ref="AE187">AD187*(1+INDEX(BPCiObIC!$B$2:$AG$43,MATCH($A187,BPCiObIC!$A$2:$A$43,0),MATCH(AE$2,BPCiObIC!$B$1:$AG$1,0)))</f>
        <v>14992226191747</v>
      </c>
      <c r="AF187" s="23">
        <f t="array" ref="AF187">AE187*(1+INDEX(BPCiObIC!$B$2:$AG$43,MATCH($A187,BPCiObIC!$A$2:$A$43,0),MATCH(AF$2,BPCiObIC!$B$1:$AG$1,0)))</f>
        <v>15296540313812</v>
      </c>
      <c r="AG187" s="23">
        <f t="array" ref="AG187">AF187*(1+INDEX(BPCiObIC!$B$2:$AG$43,MATCH($A187,BPCiObIC!$A$2:$A$43,0),MATCH(AG$2,BPCiObIC!$B$1:$AG$1,0)))</f>
        <v>15600854435877</v>
      </c>
      <c r="AH187" s="23">
        <f t="array" ref="AH187">AG187*(1+INDEX(BPCiObIC!$B$2:$AG$43,MATCH($A187,BPCiObIC!$A$2:$A$43,0),MATCH(AH$2,BPCiObIC!$B$1:$AG$1,0)))</f>
        <v>15905168557942</v>
      </c>
    </row>
    <row r="188" ht="15.75" customHeight="1">
      <c r="A188" s="3" t="s">
        <v>107</v>
      </c>
      <c r="B188" s="3" t="s">
        <v>89</v>
      </c>
      <c r="C188" s="3" t="s">
        <v>108</v>
      </c>
      <c r="D188" s="36">
        <f>SUM(SUMIFS('BIFUBC Output_energy'!G:G,'BIFUBC Output_energy'!A:A,B188,'BIFUBC Output_energy'!B:B,C188),SUMIFS('BIFUBC Output_nonenergy'!E:E,'BIFUBC Output_nonenergy'!A:A,B188,'BIFUBC Output_nonenergy'!B:B,C188))</f>
        <v>0</v>
      </c>
      <c r="E188" s="23">
        <f t="array" ref="E188">D188*(1+INDEX(BPCiObIC!$B$2:$AG$43,MATCH($A188,BPCiObIC!$A$2:$A$43,0),MATCH(E$2,BPCiObIC!$B$1:$AG$1,0)))</f>
        <v>0</v>
      </c>
      <c r="F188" s="23">
        <f t="array" ref="F188">E188*(1+INDEX(BPCiObIC!$B$2:$AG$43,MATCH($A188,BPCiObIC!$A$2:$A$43,0),MATCH(F$2,BPCiObIC!$B$1:$AG$1,0)))</f>
        <v>0</v>
      </c>
      <c r="G188" s="23">
        <f t="array" ref="G188">F188*(1+INDEX(BPCiObIC!$B$2:$AG$43,MATCH($A188,BPCiObIC!$A$2:$A$43,0),MATCH(G$2,BPCiObIC!$B$1:$AG$1,0)))</f>
        <v>0</v>
      </c>
      <c r="H188" s="23">
        <f t="array" ref="H188">G188*(1+INDEX(BPCiObIC!$B$2:$AG$43,MATCH($A188,BPCiObIC!$A$2:$A$43,0),MATCH(H$2,BPCiObIC!$B$1:$AG$1,0)))</f>
        <v>0</v>
      </c>
      <c r="I188" s="23">
        <f t="array" ref="I188">H188*(1+INDEX(BPCiObIC!$B$2:$AG$43,MATCH($A188,BPCiObIC!$A$2:$A$43,0),MATCH(I$2,BPCiObIC!$B$1:$AG$1,0)))</f>
        <v>0</v>
      </c>
      <c r="J188" s="23">
        <f t="array" ref="J188">I188*(1+INDEX(BPCiObIC!$B$2:$AG$43,MATCH($A188,BPCiObIC!$A$2:$A$43,0),MATCH(J$2,BPCiObIC!$B$1:$AG$1,0)))</f>
        <v>0</v>
      </c>
      <c r="K188" s="23">
        <f t="array" ref="K188">J188*(1+INDEX(BPCiObIC!$B$2:$AG$43,MATCH($A188,BPCiObIC!$A$2:$A$43,0),MATCH(K$2,BPCiObIC!$B$1:$AG$1,0)))</f>
        <v>0</v>
      </c>
      <c r="L188" s="23">
        <f t="array" ref="L188">K188*(1+INDEX(BPCiObIC!$B$2:$AG$43,MATCH($A188,BPCiObIC!$A$2:$A$43,0),MATCH(L$2,BPCiObIC!$B$1:$AG$1,0)))</f>
        <v>0</v>
      </c>
      <c r="M188" s="23">
        <f t="array" ref="M188">L188*(1+INDEX(BPCiObIC!$B$2:$AG$43,MATCH($A188,BPCiObIC!$A$2:$A$43,0),MATCH(M$2,BPCiObIC!$B$1:$AG$1,0)))</f>
        <v>0</v>
      </c>
      <c r="N188" s="23">
        <f t="array" ref="N188">M188*(1+INDEX(BPCiObIC!$B$2:$AG$43,MATCH($A188,BPCiObIC!$A$2:$A$43,0),MATCH(N$2,BPCiObIC!$B$1:$AG$1,0)))</f>
        <v>0</v>
      </c>
      <c r="O188" s="23">
        <f t="array" ref="O188">N188*(1+INDEX(BPCiObIC!$B$2:$AG$43,MATCH($A188,BPCiObIC!$A$2:$A$43,0),MATCH(O$2,BPCiObIC!$B$1:$AG$1,0)))</f>
        <v>0</v>
      </c>
      <c r="P188" s="23">
        <f t="array" ref="P188">O188*(1+INDEX(BPCiObIC!$B$2:$AG$43,MATCH($A188,BPCiObIC!$A$2:$A$43,0),MATCH(P$2,BPCiObIC!$B$1:$AG$1,0)))</f>
        <v>0</v>
      </c>
      <c r="Q188" s="23">
        <f t="array" ref="Q188">P188*(1+INDEX(BPCiObIC!$B$2:$AG$43,MATCH($A188,BPCiObIC!$A$2:$A$43,0),MATCH(Q$2,BPCiObIC!$B$1:$AG$1,0)))</f>
        <v>0</v>
      </c>
      <c r="R188" s="23">
        <f t="array" ref="R188">Q188*(1+INDEX(BPCiObIC!$B$2:$AG$43,MATCH($A188,BPCiObIC!$A$2:$A$43,0),MATCH(R$2,BPCiObIC!$B$1:$AG$1,0)))</f>
        <v>0</v>
      </c>
      <c r="S188" s="23">
        <f t="array" ref="S188">R188*(1+INDEX(BPCiObIC!$B$2:$AG$43,MATCH($A188,BPCiObIC!$A$2:$A$43,0),MATCH(S$2,BPCiObIC!$B$1:$AG$1,0)))</f>
        <v>0</v>
      </c>
      <c r="T188" s="23">
        <f t="array" ref="T188">S188*(1+INDEX(BPCiObIC!$B$2:$AG$43,MATCH($A188,BPCiObIC!$A$2:$A$43,0),MATCH(T$2,BPCiObIC!$B$1:$AG$1,0)))</f>
        <v>0</v>
      </c>
      <c r="U188" s="23">
        <f t="array" ref="U188">T188*(1+INDEX(BPCiObIC!$B$2:$AG$43,MATCH($A188,BPCiObIC!$A$2:$A$43,0),MATCH(U$2,BPCiObIC!$B$1:$AG$1,0)))</f>
        <v>0</v>
      </c>
      <c r="V188" s="23">
        <f t="array" ref="V188">U188*(1+INDEX(BPCiObIC!$B$2:$AG$43,MATCH($A188,BPCiObIC!$A$2:$A$43,0),MATCH(V$2,BPCiObIC!$B$1:$AG$1,0)))</f>
        <v>0</v>
      </c>
      <c r="W188" s="23">
        <f t="array" ref="W188">V188*(1+INDEX(BPCiObIC!$B$2:$AG$43,MATCH($A188,BPCiObIC!$A$2:$A$43,0),MATCH(W$2,BPCiObIC!$B$1:$AG$1,0)))</f>
        <v>0</v>
      </c>
      <c r="X188" s="23">
        <f t="array" ref="X188">W188*(1+INDEX(BPCiObIC!$B$2:$AG$43,MATCH($A188,BPCiObIC!$A$2:$A$43,0),MATCH(X$2,BPCiObIC!$B$1:$AG$1,0)))</f>
        <v>0</v>
      </c>
      <c r="Y188" s="23">
        <f t="array" ref="Y188">X188*(1+INDEX(BPCiObIC!$B$2:$AG$43,MATCH($A188,BPCiObIC!$A$2:$A$43,0),MATCH(Y$2,BPCiObIC!$B$1:$AG$1,0)))</f>
        <v>0</v>
      </c>
      <c r="Z188" s="23">
        <f t="array" ref="Z188">Y188*(1+INDEX(BPCiObIC!$B$2:$AG$43,MATCH($A188,BPCiObIC!$A$2:$A$43,0),MATCH(Z$2,BPCiObIC!$B$1:$AG$1,0)))</f>
        <v>0</v>
      </c>
      <c r="AA188" s="23">
        <f t="array" ref="AA188">Z188*(1+INDEX(BPCiObIC!$B$2:$AG$43,MATCH($A188,BPCiObIC!$A$2:$A$43,0),MATCH(AA$2,BPCiObIC!$B$1:$AG$1,0)))</f>
        <v>0</v>
      </c>
      <c r="AB188" s="23">
        <f t="array" ref="AB188">AA188*(1+INDEX(BPCiObIC!$B$2:$AG$43,MATCH($A188,BPCiObIC!$A$2:$A$43,0),MATCH(AB$2,BPCiObIC!$B$1:$AG$1,0)))</f>
        <v>0</v>
      </c>
      <c r="AC188" s="23">
        <f t="array" ref="AC188">AB188*(1+INDEX(BPCiObIC!$B$2:$AG$43,MATCH($A188,BPCiObIC!$A$2:$A$43,0),MATCH(AC$2,BPCiObIC!$B$1:$AG$1,0)))</f>
        <v>0</v>
      </c>
      <c r="AD188" s="23">
        <f t="array" ref="AD188">AC188*(1+INDEX(BPCiObIC!$B$2:$AG$43,MATCH($A188,BPCiObIC!$A$2:$A$43,0),MATCH(AD$2,BPCiObIC!$B$1:$AG$1,0)))</f>
        <v>0</v>
      </c>
      <c r="AE188" s="23">
        <f t="array" ref="AE188">AD188*(1+INDEX(BPCiObIC!$B$2:$AG$43,MATCH($A188,BPCiObIC!$A$2:$A$43,0),MATCH(AE$2,BPCiObIC!$B$1:$AG$1,0)))</f>
        <v>0</v>
      </c>
      <c r="AF188" s="23">
        <f t="array" ref="AF188">AE188*(1+INDEX(BPCiObIC!$B$2:$AG$43,MATCH($A188,BPCiObIC!$A$2:$A$43,0),MATCH(AF$2,BPCiObIC!$B$1:$AG$1,0)))</f>
        <v>0</v>
      </c>
      <c r="AG188" s="23">
        <f t="array" ref="AG188">AF188*(1+INDEX(BPCiObIC!$B$2:$AG$43,MATCH($A188,BPCiObIC!$A$2:$A$43,0),MATCH(AG$2,BPCiObIC!$B$1:$AG$1,0)))</f>
        <v>0</v>
      </c>
      <c r="AH188" s="23">
        <f t="array" ref="AH188">AG188*(1+INDEX(BPCiObIC!$B$2:$AG$43,MATCH($A188,BPCiObIC!$A$2:$A$43,0),MATCH(AH$2,BPCiObIC!$B$1:$AG$1,0)))</f>
        <v>0</v>
      </c>
    </row>
    <row r="189" ht="15.75" customHeight="1">
      <c r="A189" s="3" t="s">
        <v>109</v>
      </c>
      <c r="B189" s="3" t="s">
        <v>89</v>
      </c>
      <c r="C189" s="3" t="s">
        <v>110</v>
      </c>
      <c r="D189" s="36">
        <f>SUM(SUMIFS('BIFUBC Output_energy'!G:G,'BIFUBC Output_energy'!A:A,B189,'BIFUBC Output_energy'!B:B,C189),SUMIFS('BIFUBC Output_nonenergy'!E:E,'BIFUBC Output_nonenergy'!A:A,B189,'BIFUBC Output_nonenergy'!B:B,C189))</f>
        <v>0</v>
      </c>
      <c r="E189" s="23">
        <f t="array" ref="E189">D189*(1+INDEX(BPCiObIC!$B$2:$AG$43,MATCH($A189,BPCiObIC!$A$2:$A$43,0),MATCH(E$2,BPCiObIC!$B$1:$AG$1,0)))</f>
        <v>0</v>
      </c>
      <c r="F189" s="23">
        <f t="array" ref="F189">E189*(1+INDEX(BPCiObIC!$B$2:$AG$43,MATCH($A189,BPCiObIC!$A$2:$A$43,0),MATCH(F$2,BPCiObIC!$B$1:$AG$1,0)))</f>
        <v>0</v>
      </c>
      <c r="G189" s="23">
        <f t="array" ref="G189">F189*(1+INDEX(BPCiObIC!$B$2:$AG$43,MATCH($A189,BPCiObIC!$A$2:$A$43,0),MATCH(G$2,BPCiObIC!$B$1:$AG$1,0)))</f>
        <v>0</v>
      </c>
      <c r="H189" s="23">
        <f t="array" ref="H189">G189*(1+INDEX(BPCiObIC!$B$2:$AG$43,MATCH($A189,BPCiObIC!$A$2:$A$43,0),MATCH(H$2,BPCiObIC!$B$1:$AG$1,0)))</f>
        <v>0</v>
      </c>
      <c r="I189" s="23">
        <f t="array" ref="I189">H189*(1+INDEX(BPCiObIC!$B$2:$AG$43,MATCH($A189,BPCiObIC!$A$2:$A$43,0),MATCH(I$2,BPCiObIC!$B$1:$AG$1,0)))</f>
        <v>0</v>
      </c>
      <c r="J189" s="23">
        <f t="array" ref="J189">I189*(1+INDEX(BPCiObIC!$B$2:$AG$43,MATCH($A189,BPCiObIC!$A$2:$A$43,0),MATCH(J$2,BPCiObIC!$B$1:$AG$1,0)))</f>
        <v>0</v>
      </c>
      <c r="K189" s="23">
        <f t="array" ref="K189">J189*(1+INDEX(BPCiObIC!$B$2:$AG$43,MATCH($A189,BPCiObIC!$A$2:$A$43,0),MATCH(K$2,BPCiObIC!$B$1:$AG$1,0)))</f>
        <v>0</v>
      </c>
      <c r="L189" s="23">
        <f t="array" ref="L189">K189*(1+INDEX(BPCiObIC!$B$2:$AG$43,MATCH($A189,BPCiObIC!$A$2:$A$43,0),MATCH(L$2,BPCiObIC!$B$1:$AG$1,0)))</f>
        <v>0</v>
      </c>
      <c r="M189" s="23">
        <f t="array" ref="M189">L189*(1+INDEX(BPCiObIC!$B$2:$AG$43,MATCH($A189,BPCiObIC!$A$2:$A$43,0),MATCH(M$2,BPCiObIC!$B$1:$AG$1,0)))</f>
        <v>0</v>
      </c>
      <c r="N189" s="23">
        <f t="array" ref="N189">M189*(1+INDEX(BPCiObIC!$B$2:$AG$43,MATCH($A189,BPCiObIC!$A$2:$A$43,0),MATCH(N$2,BPCiObIC!$B$1:$AG$1,0)))</f>
        <v>0</v>
      </c>
      <c r="O189" s="23">
        <f t="array" ref="O189">N189*(1+INDEX(BPCiObIC!$B$2:$AG$43,MATCH($A189,BPCiObIC!$A$2:$A$43,0),MATCH(O$2,BPCiObIC!$B$1:$AG$1,0)))</f>
        <v>0</v>
      </c>
      <c r="P189" s="23">
        <f t="array" ref="P189">O189*(1+INDEX(BPCiObIC!$B$2:$AG$43,MATCH($A189,BPCiObIC!$A$2:$A$43,0),MATCH(P$2,BPCiObIC!$B$1:$AG$1,0)))</f>
        <v>0</v>
      </c>
      <c r="Q189" s="23">
        <f t="array" ref="Q189">P189*(1+INDEX(BPCiObIC!$B$2:$AG$43,MATCH($A189,BPCiObIC!$A$2:$A$43,0),MATCH(Q$2,BPCiObIC!$B$1:$AG$1,0)))</f>
        <v>0</v>
      </c>
      <c r="R189" s="23">
        <f t="array" ref="R189">Q189*(1+INDEX(BPCiObIC!$B$2:$AG$43,MATCH($A189,BPCiObIC!$A$2:$A$43,0),MATCH(R$2,BPCiObIC!$B$1:$AG$1,0)))</f>
        <v>0</v>
      </c>
      <c r="S189" s="23">
        <f t="array" ref="S189">R189*(1+INDEX(BPCiObIC!$B$2:$AG$43,MATCH($A189,BPCiObIC!$A$2:$A$43,0),MATCH(S$2,BPCiObIC!$B$1:$AG$1,0)))</f>
        <v>0</v>
      </c>
      <c r="T189" s="23">
        <f t="array" ref="T189">S189*(1+INDEX(BPCiObIC!$B$2:$AG$43,MATCH($A189,BPCiObIC!$A$2:$A$43,0),MATCH(T$2,BPCiObIC!$B$1:$AG$1,0)))</f>
        <v>0</v>
      </c>
      <c r="U189" s="23">
        <f t="array" ref="U189">T189*(1+INDEX(BPCiObIC!$B$2:$AG$43,MATCH($A189,BPCiObIC!$A$2:$A$43,0),MATCH(U$2,BPCiObIC!$B$1:$AG$1,0)))</f>
        <v>0</v>
      </c>
      <c r="V189" s="23">
        <f t="array" ref="V189">U189*(1+INDEX(BPCiObIC!$B$2:$AG$43,MATCH($A189,BPCiObIC!$A$2:$A$43,0),MATCH(V$2,BPCiObIC!$B$1:$AG$1,0)))</f>
        <v>0</v>
      </c>
      <c r="W189" s="23">
        <f t="array" ref="W189">V189*(1+INDEX(BPCiObIC!$B$2:$AG$43,MATCH($A189,BPCiObIC!$A$2:$A$43,0),MATCH(W$2,BPCiObIC!$B$1:$AG$1,0)))</f>
        <v>0</v>
      </c>
      <c r="X189" s="23">
        <f t="array" ref="X189">W189*(1+INDEX(BPCiObIC!$B$2:$AG$43,MATCH($A189,BPCiObIC!$A$2:$A$43,0),MATCH(X$2,BPCiObIC!$B$1:$AG$1,0)))</f>
        <v>0</v>
      </c>
      <c r="Y189" s="23">
        <f t="array" ref="Y189">X189*(1+INDEX(BPCiObIC!$B$2:$AG$43,MATCH($A189,BPCiObIC!$A$2:$A$43,0),MATCH(Y$2,BPCiObIC!$B$1:$AG$1,0)))</f>
        <v>0</v>
      </c>
      <c r="Z189" s="23">
        <f t="array" ref="Z189">Y189*(1+INDEX(BPCiObIC!$B$2:$AG$43,MATCH($A189,BPCiObIC!$A$2:$A$43,0),MATCH(Z$2,BPCiObIC!$B$1:$AG$1,0)))</f>
        <v>0</v>
      </c>
      <c r="AA189" s="23">
        <f t="array" ref="AA189">Z189*(1+INDEX(BPCiObIC!$B$2:$AG$43,MATCH($A189,BPCiObIC!$A$2:$A$43,0),MATCH(AA$2,BPCiObIC!$B$1:$AG$1,0)))</f>
        <v>0</v>
      </c>
      <c r="AB189" s="23">
        <f t="array" ref="AB189">AA189*(1+INDEX(BPCiObIC!$B$2:$AG$43,MATCH($A189,BPCiObIC!$A$2:$A$43,0),MATCH(AB$2,BPCiObIC!$B$1:$AG$1,0)))</f>
        <v>0</v>
      </c>
      <c r="AC189" s="23">
        <f t="array" ref="AC189">AB189*(1+INDEX(BPCiObIC!$B$2:$AG$43,MATCH($A189,BPCiObIC!$A$2:$A$43,0),MATCH(AC$2,BPCiObIC!$B$1:$AG$1,0)))</f>
        <v>0</v>
      </c>
      <c r="AD189" s="23">
        <f t="array" ref="AD189">AC189*(1+INDEX(BPCiObIC!$B$2:$AG$43,MATCH($A189,BPCiObIC!$A$2:$A$43,0),MATCH(AD$2,BPCiObIC!$B$1:$AG$1,0)))</f>
        <v>0</v>
      </c>
      <c r="AE189" s="23">
        <f t="array" ref="AE189">AD189*(1+INDEX(BPCiObIC!$B$2:$AG$43,MATCH($A189,BPCiObIC!$A$2:$A$43,0),MATCH(AE$2,BPCiObIC!$B$1:$AG$1,0)))</f>
        <v>0</v>
      </c>
      <c r="AF189" s="23">
        <f t="array" ref="AF189">AE189*(1+INDEX(BPCiObIC!$B$2:$AG$43,MATCH($A189,BPCiObIC!$A$2:$A$43,0),MATCH(AF$2,BPCiObIC!$B$1:$AG$1,0)))</f>
        <v>0</v>
      </c>
      <c r="AG189" s="23">
        <f t="array" ref="AG189">AF189*(1+INDEX(BPCiObIC!$B$2:$AG$43,MATCH($A189,BPCiObIC!$A$2:$A$43,0),MATCH(AG$2,BPCiObIC!$B$1:$AG$1,0)))</f>
        <v>0</v>
      </c>
      <c r="AH189" s="23">
        <f t="array" ref="AH189">AG189*(1+INDEX(BPCiObIC!$B$2:$AG$43,MATCH($A189,BPCiObIC!$A$2:$A$43,0),MATCH(AH$2,BPCiObIC!$B$1:$AG$1,0)))</f>
        <v>0</v>
      </c>
    </row>
    <row r="190" ht="15.75" customHeight="1">
      <c r="A190" s="3" t="s">
        <v>111</v>
      </c>
      <c r="B190" s="3" t="s">
        <v>89</v>
      </c>
      <c r="C190" s="3" t="s">
        <v>112</v>
      </c>
      <c r="D190" s="36">
        <f>SUM(SUMIFS('BIFUBC Output_energy'!G:G,'BIFUBC Output_energy'!A:A,B190,'BIFUBC Output_energy'!B:B,C190),SUMIFS('BIFUBC Output_nonenergy'!E:E,'BIFUBC Output_nonenergy'!A:A,B190,'BIFUBC Output_nonenergy'!B:B,C190))</f>
        <v>8482056320000</v>
      </c>
      <c r="E190" s="23">
        <f t="array" ref="E190">D190*(1+INDEX(BPCiObIC!$B$2:$AG$43,MATCH($A190,BPCiObIC!$A$2:$A$43,0),MATCH(E$2,BPCiObIC!$B$1:$AG$1,0)))</f>
        <v>8863006038868</v>
      </c>
      <c r="F190" s="23">
        <f t="array" ref="F190">E190*(1+INDEX(BPCiObIC!$B$2:$AG$43,MATCH($A190,BPCiObIC!$A$2:$A$43,0),MATCH(F$2,BPCiObIC!$B$1:$AG$1,0)))</f>
        <v>9243955757737</v>
      </c>
      <c r="G190" s="23">
        <f t="array" ref="G190">F190*(1+INDEX(BPCiObIC!$B$2:$AG$43,MATCH($A190,BPCiObIC!$A$2:$A$43,0),MATCH(G$2,BPCiObIC!$B$1:$AG$1,0)))</f>
        <v>9624905476605</v>
      </c>
      <c r="H190" s="23">
        <f t="array" ref="H190">G190*(1+INDEX(BPCiObIC!$B$2:$AG$43,MATCH($A190,BPCiObIC!$A$2:$A$43,0),MATCH(H$2,BPCiObIC!$B$1:$AG$1,0)))</f>
        <v>10005855195473</v>
      </c>
      <c r="I190" s="23">
        <f t="array" ref="I190">H190*(1+INDEX(BPCiObIC!$B$2:$AG$43,MATCH($A190,BPCiObIC!$A$2:$A$43,0),MATCH(I$2,BPCiObIC!$B$1:$AG$1,0)))</f>
        <v>10386804914342</v>
      </c>
      <c r="J190" s="23">
        <f t="array" ref="J190">I190*(1+INDEX(BPCiObIC!$B$2:$AG$43,MATCH($A190,BPCiObIC!$A$2:$A$43,0),MATCH(J$2,BPCiObIC!$B$1:$AG$1,0)))</f>
        <v>10767754633210</v>
      </c>
      <c r="K190" s="23">
        <f t="array" ref="K190">J190*(1+INDEX(BPCiObIC!$B$2:$AG$43,MATCH($A190,BPCiObIC!$A$2:$A$43,0),MATCH(K$2,BPCiObIC!$B$1:$AG$1,0)))</f>
        <v>11148704352078</v>
      </c>
      <c r="L190" s="23">
        <f t="array" ref="L190">K190*(1+INDEX(BPCiObIC!$B$2:$AG$43,MATCH($A190,BPCiObIC!$A$2:$A$43,0),MATCH(L$2,BPCiObIC!$B$1:$AG$1,0)))</f>
        <v>11529654070947</v>
      </c>
      <c r="M190" s="23">
        <f t="array" ref="M190">L190*(1+INDEX(BPCiObIC!$B$2:$AG$43,MATCH($A190,BPCiObIC!$A$2:$A$43,0),MATCH(M$2,BPCiObIC!$B$1:$AG$1,0)))</f>
        <v>11910603789815</v>
      </c>
      <c r="N190" s="23">
        <f t="array" ref="N190">M190*(1+INDEX(BPCiObIC!$B$2:$AG$43,MATCH($A190,BPCiObIC!$A$2:$A$43,0),MATCH(N$2,BPCiObIC!$B$1:$AG$1,0)))</f>
        <v>12291553508683</v>
      </c>
      <c r="O190" s="23">
        <f t="array" ref="O190">N190*(1+INDEX(BPCiObIC!$B$2:$AG$43,MATCH($A190,BPCiObIC!$A$2:$A$43,0),MATCH(O$2,BPCiObIC!$B$1:$AG$1,0)))</f>
        <v>12672503227552</v>
      </c>
      <c r="P190" s="23">
        <f t="array" ref="P190">O190*(1+INDEX(BPCiObIC!$B$2:$AG$43,MATCH($A190,BPCiObIC!$A$2:$A$43,0),MATCH(P$2,BPCiObIC!$B$1:$AG$1,0)))</f>
        <v>13053452946420</v>
      </c>
      <c r="Q190" s="23">
        <f t="array" ref="Q190">P190*(1+INDEX(BPCiObIC!$B$2:$AG$43,MATCH($A190,BPCiObIC!$A$2:$A$43,0),MATCH(Q$2,BPCiObIC!$B$1:$AG$1,0)))</f>
        <v>13434402665289</v>
      </c>
      <c r="R190" s="23">
        <f t="array" ref="R190">Q190*(1+INDEX(BPCiObIC!$B$2:$AG$43,MATCH($A190,BPCiObIC!$A$2:$A$43,0),MATCH(R$2,BPCiObIC!$B$1:$AG$1,0)))</f>
        <v>13815352384157</v>
      </c>
      <c r="S190" s="23">
        <f t="array" ref="S190">R190*(1+INDEX(BPCiObIC!$B$2:$AG$43,MATCH($A190,BPCiObIC!$A$2:$A$43,0),MATCH(S$2,BPCiObIC!$B$1:$AG$1,0)))</f>
        <v>14196302103025</v>
      </c>
      <c r="T190" s="23">
        <f t="array" ref="T190">S190*(1+INDEX(BPCiObIC!$B$2:$AG$43,MATCH($A190,BPCiObIC!$A$2:$A$43,0),MATCH(T$2,BPCiObIC!$B$1:$AG$1,0)))</f>
        <v>14577251821893</v>
      </c>
      <c r="U190" s="23">
        <f t="array" ref="U190">T190*(1+INDEX(BPCiObIC!$B$2:$AG$43,MATCH($A190,BPCiObIC!$A$2:$A$43,0),MATCH(U$2,BPCiObIC!$B$1:$AG$1,0)))</f>
        <v>14958201540762</v>
      </c>
      <c r="V190" s="23">
        <f t="array" ref="V190">U190*(1+INDEX(BPCiObIC!$B$2:$AG$43,MATCH($A190,BPCiObIC!$A$2:$A$43,0),MATCH(V$2,BPCiObIC!$B$1:$AG$1,0)))</f>
        <v>15339151259630</v>
      </c>
      <c r="W190" s="23">
        <f t="array" ref="W190">V190*(1+INDEX(BPCiObIC!$B$2:$AG$43,MATCH($A190,BPCiObIC!$A$2:$A$43,0),MATCH(W$2,BPCiObIC!$B$1:$AG$1,0)))</f>
        <v>15720100978499</v>
      </c>
      <c r="X190" s="23">
        <f t="array" ref="X190">W190*(1+INDEX(BPCiObIC!$B$2:$AG$43,MATCH($A190,BPCiObIC!$A$2:$A$43,0),MATCH(X$2,BPCiObIC!$B$1:$AG$1,0)))</f>
        <v>16101050697367</v>
      </c>
      <c r="Y190" s="23">
        <f t="array" ref="Y190">X190*(1+INDEX(BPCiObIC!$B$2:$AG$43,MATCH($A190,BPCiObIC!$A$2:$A$43,0),MATCH(Y$2,BPCiObIC!$B$1:$AG$1,0)))</f>
        <v>16482000416235</v>
      </c>
      <c r="Z190" s="23">
        <f t="array" ref="Z190">Y190*(1+INDEX(BPCiObIC!$B$2:$AG$43,MATCH($A190,BPCiObIC!$A$2:$A$43,0),MATCH(Z$2,BPCiObIC!$B$1:$AG$1,0)))</f>
        <v>16862950135104</v>
      </c>
      <c r="AA190" s="23">
        <f t="array" ref="AA190">Z190*(1+INDEX(BPCiObIC!$B$2:$AG$43,MATCH($A190,BPCiObIC!$A$2:$A$43,0),MATCH(AA$2,BPCiObIC!$B$1:$AG$1,0)))</f>
        <v>17243899853972</v>
      </c>
      <c r="AB190" s="23">
        <f t="array" ref="AB190">AA190*(1+INDEX(BPCiObIC!$B$2:$AG$43,MATCH($A190,BPCiObIC!$A$2:$A$43,0),MATCH(AB$2,BPCiObIC!$B$1:$AG$1,0)))</f>
        <v>17624849572840</v>
      </c>
      <c r="AC190" s="23">
        <f t="array" ref="AC190">AB190*(1+INDEX(BPCiObIC!$B$2:$AG$43,MATCH($A190,BPCiObIC!$A$2:$A$43,0),MATCH(AC$2,BPCiObIC!$B$1:$AG$1,0)))</f>
        <v>18005799291709</v>
      </c>
      <c r="AD190" s="23">
        <f t="array" ref="AD190">AC190*(1+INDEX(BPCiObIC!$B$2:$AG$43,MATCH($A190,BPCiObIC!$A$2:$A$43,0),MATCH(AD$2,BPCiObIC!$B$1:$AG$1,0)))</f>
        <v>18386749010577</v>
      </c>
      <c r="AE190" s="23">
        <f t="array" ref="AE190">AD190*(1+INDEX(BPCiObIC!$B$2:$AG$43,MATCH($A190,BPCiObIC!$A$2:$A$43,0),MATCH(AE$2,BPCiObIC!$B$1:$AG$1,0)))</f>
        <v>18767698729445</v>
      </c>
      <c r="AF190" s="23">
        <f t="array" ref="AF190">AE190*(1+INDEX(BPCiObIC!$B$2:$AG$43,MATCH($A190,BPCiObIC!$A$2:$A$43,0),MATCH(AF$2,BPCiObIC!$B$1:$AG$1,0)))</f>
        <v>19148648448314</v>
      </c>
      <c r="AG190" s="23">
        <f t="array" ref="AG190">AF190*(1+INDEX(BPCiObIC!$B$2:$AG$43,MATCH($A190,BPCiObIC!$A$2:$A$43,0),MATCH(AG$2,BPCiObIC!$B$1:$AG$1,0)))</f>
        <v>19529598167182</v>
      </c>
      <c r="AH190" s="23">
        <f t="array" ref="AH190">AG190*(1+INDEX(BPCiObIC!$B$2:$AG$43,MATCH($A190,BPCiObIC!$A$2:$A$43,0),MATCH(AH$2,BPCiObIC!$B$1:$AG$1,0)))</f>
        <v>19910547886050</v>
      </c>
    </row>
    <row r="191" ht="15.75" customHeight="1">
      <c r="A191" s="3" t="s">
        <v>113</v>
      </c>
      <c r="B191" s="3" t="s">
        <v>89</v>
      </c>
      <c r="C191" s="3" t="s">
        <v>59</v>
      </c>
      <c r="D191" s="36">
        <f>SUM(SUMIFS('BIFUBC Output_energy'!G:G,'BIFUBC Output_energy'!A:A,B191,'BIFUBC Output_energy'!B:B,C191),SUMIFS('BIFUBC Output_nonenergy'!E:E,'BIFUBC Output_nonenergy'!A:A,B191,'BIFUBC Output_nonenergy'!B:B,C191))</f>
        <v>10905468672000</v>
      </c>
      <c r="E191" s="23">
        <f t="array" ref="E191">D191*(1+INDEX(BPCiObIC!$B$2:$AG$43,MATCH($A191,BPCiObIC!$A$2:$A$43,0),MATCH(E$2,BPCiObIC!$B$1:$AG$1,0)))</f>
        <v>11394812288025</v>
      </c>
      <c r="F191" s="23">
        <f t="array" ref="F191">E191*(1+INDEX(BPCiObIC!$B$2:$AG$43,MATCH($A191,BPCiObIC!$A$2:$A$43,0),MATCH(F$2,BPCiObIC!$B$1:$AG$1,0)))</f>
        <v>11884155904051</v>
      </c>
      <c r="G191" s="23">
        <f t="array" ref="G191">F191*(1+INDEX(BPCiObIC!$B$2:$AG$43,MATCH($A191,BPCiObIC!$A$2:$A$43,0),MATCH(G$2,BPCiObIC!$B$1:$AG$1,0)))</f>
        <v>12373499520076</v>
      </c>
      <c r="H191" s="23">
        <f t="array" ref="H191">G191*(1+INDEX(BPCiObIC!$B$2:$AG$43,MATCH($A191,BPCiObIC!$A$2:$A$43,0),MATCH(H$2,BPCiObIC!$B$1:$AG$1,0)))</f>
        <v>12862843136102</v>
      </c>
      <c r="I191" s="23">
        <f t="array" ref="I191">H191*(1+INDEX(BPCiObIC!$B$2:$AG$43,MATCH($A191,BPCiObIC!$A$2:$A$43,0),MATCH(I$2,BPCiObIC!$B$1:$AG$1,0)))</f>
        <v>13352186752127</v>
      </c>
      <c r="J191" s="23">
        <f t="array" ref="J191">I191*(1+INDEX(BPCiObIC!$B$2:$AG$43,MATCH($A191,BPCiObIC!$A$2:$A$43,0),MATCH(J$2,BPCiObIC!$B$1:$AG$1,0)))</f>
        <v>13841530368152</v>
      </c>
      <c r="K191" s="23">
        <f t="array" ref="K191">J191*(1+INDEX(BPCiObIC!$B$2:$AG$43,MATCH($A191,BPCiObIC!$A$2:$A$43,0),MATCH(K$2,BPCiObIC!$B$1:$AG$1,0)))</f>
        <v>14330873984178</v>
      </c>
      <c r="L191" s="23">
        <f t="array" ref="L191">K191*(1+INDEX(BPCiObIC!$B$2:$AG$43,MATCH($A191,BPCiObIC!$A$2:$A$43,0),MATCH(L$2,BPCiObIC!$B$1:$AG$1,0)))</f>
        <v>14820217600203</v>
      </c>
      <c r="M191" s="23">
        <f t="array" ref="M191">L191*(1+INDEX(BPCiObIC!$B$2:$AG$43,MATCH($A191,BPCiObIC!$A$2:$A$43,0),MATCH(M$2,BPCiObIC!$B$1:$AG$1,0)))</f>
        <v>15309561216228</v>
      </c>
      <c r="N191" s="23">
        <f t="array" ref="N191">M191*(1+INDEX(BPCiObIC!$B$2:$AG$43,MATCH($A191,BPCiObIC!$A$2:$A$43,0),MATCH(N$2,BPCiObIC!$B$1:$AG$1,0)))</f>
        <v>15798904832254</v>
      </c>
      <c r="O191" s="23">
        <f t="array" ref="O191">N191*(1+INDEX(BPCiObIC!$B$2:$AG$43,MATCH($A191,BPCiObIC!$A$2:$A$43,0),MATCH(O$2,BPCiObIC!$B$1:$AG$1,0)))</f>
        <v>16288248448279</v>
      </c>
      <c r="P191" s="23">
        <f t="array" ref="P191">O191*(1+INDEX(BPCiObIC!$B$2:$AG$43,MATCH($A191,BPCiObIC!$A$2:$A$43,0),MATCH(P$2,BPCiObIC!$B$1:$AG$1,0)))</f>
        <v>16777592064305</v>
      </c>
      <c r="Q191" s="23">
        <f t="array" ref="Q191">P191*(1+INDEX(BPCiObIC!$B$2:$AG$43,MATCH($A191,BPCiObIC!$A$2:$A$43,0),MATCH(Q$2,BPCiObIC!$B$1:$AG$1,0)))</f>
        <v>17266935680330</v>
      </c>
      <c r="R191" s="23">
        <f t="array" ref="R191">Q191*(1+INDEX(BPCiObIC!$B$2:$AG$43,MATCH($A191,BPCiObIC!$A$2:$A$43,0),MATCH(R$2,BPCiObIC!$B$1:$AG$1,0)))</f>
        <v>17756279296355</v>
      </c>
      <c r="S191" s="23">
        <f t="array" ref="S191">R191*(1+INDEX(BPCiObIC!$B$2:$AG$43,MATCH($A191,BPCiObIC!$A$2:$A$43,0),MATCH(S$2,BPCiObIC!$B$1:$AG$1,0)))</f>
        <v>18245622912381</v>
      </c>
      <c r="T191" s="23">
        <f t="array" ref="T191">S191*(1+INDEX(BPCiObIC!$B$2:$AG$43,MATCH($A191,BPCiObIC!$A$2:$A$43,0),MATCH(T$2,BPCiObIC!$B$1:$AG$1,0)))</f>
        <v>18734966528406</v>
      </c>
      <c r="U191" s="23">
        <f t="array" ref="U191">T191*(1+INDEX(BPCiObIC!$B$2:$AG$43,MATCH($A191,BPCiObIC!$A$2:$A$43,0),MATCH(U$2,BPCiObIC!$B$1:$AG$1,0)))</f>
        <v>19224310144431</v>
      </c>
      <c r="V191" s="23">
        <f t="array" ref="V191">U191*(1+INDEX(BPCiObIC!$B$2:$AG$43,MATCH($A191,BPCiObIC!$A$2:$A$43,0),MATCH(V$2,BPCiObIC!$B$1:$AG$1,0)))</f>
        <v>19713653760457</v>
      </c>
      <c r="W191" s="23">
        <f t="array" ref="W191">V191*(1+INDEX(BPCiObIC!$B$2:$AG$43,MATCH($A191,BPCiObIC!$A$2:$A$43,0),MATCH(W$2,BPCiObIC!$B$1:$AG$1,0)))</f>
        <v>20202997376482</v>
      </c>
      <c r="X191" s="23">
        <f t="array" ref="X191">W191*(1+INDEX(BPCiObIC!$B$2:$AG$43,MATCH($A191,BPCiObIC!$A$2:$A$43,0),MATCH(X$2,BPCiObIC!$B$1:$AG$1,0)))</f>
        <v>20692340992507</v>
      </c>
      <c r="Y191" s="23">
        <f t="array" ref="Y191">X191*(1+INDEX(BPCiObIC!$B$2:$AG$43,MATCH($A191,BPCiObIC!$A$2:$A$43,0),MATCH(Y$2,BPCiObIC!$B$1:$AG$1,0)))</f>
        <v>21181684608533</v>
      </c>
      <c r="Z191" s="23">
        <f t="array" ref="Z191">Y191*(1+INDEX(BPCiObIC!$B$2:$AG$43,MATCH($A191,BPCiObIC!$A$2:$A$43,0),MATCH(Z$2,BPCiObIC!$B$1:$AG$1,0)))</f>
        <v>21671028224558</v>
      </c>
      <c r="AA191" s="23">
        <f t="array" ref="AA191">Z191*(1+INDEX(BPCiObIC!$B$2:$AG$43,MATCH($A191,BPCiObIC!$A$2:$A$43,0),MATCH(AA$2,BPCiObIC!$B$1:$AG$1,0)))</f>
        <v>22160371840584</v>
      </c>
      <c r="AB191" s="23">
        <f t="array" ref="AB191">AA191*(1+INDEX(BPCiObIC!$B$2:$AG$43,MATCH($A191,BPCiObIC!$A$2:$A$43,0),MATCH(AB$2,BPCiObIC!$B$1:$AG$1,0)))</f>
        <v>22649715456609</v>
      </c>
      <c r="AC191" s="23">
        <f t="array" ref="AC191">AB191*(1+INDEX(BPCiObIC!$B$2:$AG$43,MATCH($A191,BPCiObIC!$A$2:$A$43,0),MATCH(AC$2,BPCiObIC!$B$1:$AG$1,0)))</f>
        <v>23139059072634</v>
      </c>
      <c r="AD191" s="23">
        <f t="array" ref="AD191">AC191*(1+INDEX(BPCiObIC!$B$2:$AG$43,MATCH($A191,BPCiObIC!$A$2:$A$43,0),MATCH(AD$2,BPCiObIC!$B$1:$AG$1,0)))</f>
        <v>23628402688660</v>
      </c>
      <c r="AE191" s="23">
        <f t="array" ref="AE191">AD191*(1+INDEX(BPCiObIC!$B$2:$AG$43,MATCH($A191,BPCiObIC!$A$2:$A$43,0),MATCH(AE$2,BPCiObIC!$B$1:$AG$1,0)))</f>
        <v>24117746304685</v>
      </c>
      <c r="AF191" s="23">
        <f t="array" ref="AF191">AE191*(1+INDEX(BPCiObIC!$B$2:$AG$43,MATCH($A191,BPCiObIC!$A$2:$A$43,0),MATCH(AF$2,BPCiObIC!$B$1:$AG$1,0)))</f>
        <v>24607089920710</v>
      </c>
      <c r="AG191" s="23">
        <f t="array" ref="AG191">AF191*(1+INDEX(BPCiObIC!$B$2:$AG$43,MATCH($A191,BPCiObIC!$A$2:$A$43,0),MATCH(AG$2,BPCiObIC!$B$1:$AG$1,0)))</f>
        <v>25096433536736</v>
      </c>
      <c r="AH191" s="23">
        <f t="array" ref="AH191">AG191*(1+INDEX(BPCiObIC!$B$2:$AG$43,MATCH($A191,BPCiObIC!$A$2:$A$43,0),MATCH(AH$2,BPCiObIC!$B$1:$AG$1,0)))</f>
        <v>25585777152761</v>
      </c>
    </row>
    <row r="192" ht="15.75" customHeight="1">
      <c r="A192" s="3" t="s">
        <v>114</v>
      </c>
      <c r="B192" s="3" t="s">
        <v>89</v>
      </c>
      <c r="C192" s="3" t="s">
        <v>84</v>
      </c>
      <c r="D192" s="36">
        <f>SUM(SUMIFS('BIFUBC Output_energy'!G:G,'BIFUBC Output_energy'!A:A,B192,'BIFUBC Output_energy'!B:B,C192),SUMIFS('BIFUBC Output_nonenergy'!E:E,'BIFUBC Output_nonenergy'!A:A,B192,'BIFUBC Output_nonenergy'!B:B,C192))</f>
        <v>0</v>
      </c>
      <c r="E192" s="23">
        <f t="array" ref="E192">D192*(1+INDEX(BPCiObIC!$B$2:$AG$43,MATCH($A192,BPCiObIC!$A$2:$A$43,0),MATCH(E$2,BPCiObIC!$B$1:$AG$1,0)))</f>
        <v>0</v>
      </c>
      <c r="F192" s="23">
        <f t="array" ref="F192">E192*(1+INDEX(BPCiObIC!$B$2:$AG$43,MATCH($A192,BPCiObIC!$A$2:$A$43,0),MATCH(F$2,BPCiObIC!$B$1:$AG$1,0)))</f>
        <v>0</v>
      </c>
      <c r="G192" s="23">
        <f t="array" ref="G192">F192*(1+INDEX(BPCiObIC!$B$2:$AG$43,MATCH($A192,BPCiObIC!$A$2:$A$43,0),MATCH(G$2,BPCiObIC!$B$1:$AG$1,0)))</f>
        <v>0</v>
      </c>
      <c r="H192" s="23">
        <f t="array" ref="H192">G192*(1+INDEX(BPCiObIC!$B$2:$AG$43,MATCH($A192,BPCiObIC!$A$2:$A$43,0),MATCH(H$2,BPCiObIC!$B$1:$AG$1,0)))</f>
        <v>0</v>
      </c>
      <c r="I192" s="23">
        <f t="array" ref="I192">H192*(1+INDEX(BPCiObIC!$B$2:$AG$43,MATCH($A192,BPCiObIC!$A$2:$A$43,0),MATCH(I$2,BPCiObIC!$B$1:$AG$1,0)))</f>
        <v>0</v>
      </c>
      <c r="J192" s="23">
        <f t="array" ref="J192">I192*(1+INDEX(BPCiObIC!$B$2:$AG$43,MATCH($A192,BPCiObIC!$A$2:$A$43,0),MATCH(J$2,BPCiObIC!$B$1:$AG$1,0)))</f>
        <v>0</v>
      </c>
      <c r="K192" s="23">
        <f t="array" ref="K192">J192*(1+INDEX(BPCiObIC!$B$2:$AG$43,MATCH($A192,BPCiObIC!$A$2:$A$43,0),MATCH(K$2,BPCiObIC!$B$1:$AG$1,0)))</f>
        <v>0</v>
      </c>
      <c r="L192" s="23">
        <f t="array" ref="L192">K192*(1+INDEX(BPCiObIC!$B$2:$AG$43,MATCH($A192,BPCiObIC!$A$2:$A$43,0),MATCH(L$2,BPCiObIC!$B$1:$AG$1,0)))</f>
        <v>0</v>
      </c>
      <c r="M192" s="23">
        <f t="array" ref="M192">L192*(1+INDEX(BPCiObIC!$B$2:$AG$43,MATCH($A192,BPCiObIC!$A$2:$A$43,0),MATCH(M$2,BPCiObIC!$B$1:$AG$1,0)))</f>
        <v>0</v>
      </c>
      <c r="N192" s="23">
        <f t="array" ref="N192">M192*(1+INDEX(BPCiObIC!$B$2:$AG$43,MATCH($A192,BPCiObIC!$A$2:$A$43,0),MATCH(N$2,BPCiObIC!$B$1:$AG$1,0)))</f>
        <v>0</v>
      </c>
      <c r="O192" s="23">
        <f t="array" ref="O192">N192*(1+INDEX(BPCiObIC!$B$2:$AG$43,MATCH($A192,BPCiObIC!$A$2:$A$43,0),MATCH(O$2,BPCiObIC!$B$1:$AG$1,0)))</f>
        <v>0</v>
      </c>
      <c r="P192" s="23">
        <f t="array" ref="P192">O192*(1+INDEX(BPCiObIC!$B$2:$AG$43,MATCH($A192,BPCiObIC!$A$2:$A$43,0),MATCH(P$2,BPCiObIC!$B$1:$AG$1,0)))</f>
        <v>0</v>
      </c>
      <c r="Q192" s="23">
        <f t="array" ref="Q192">P192*(1+INDEX(BPCiObIC!$B$2:$AG$43,MATCH($A192,BPCiObIC!$A$2:$A$43,0),MATCH(Q$2,BPCiObIC!$B$1:$AG$1,0)))</f>
        <v>0</v>
      </c>
      <c r="R192" s="23">
        <f t="array" ref="R192">Q192*(1+INDEX(BPCiObIC!$B$2:$AG$43,MATCH($A192,BPCiObIC!$A$2:$A$43,0),MATCH(R$2,BPCiObIC!$B$1:$AG$1,0)))</f>
        <v>0</v>
      </c>
      <c r="S192" s="23">
        <f t="array" ref="S192">R192*(1+INDEX(BPCiObIC!$B$2:$AG$43,MATCH($A192,BPCiObIC!$A$2:$A$43,0),MATCH(S$2,BPCiObIC!$B$1:$AG$1,0)))</f>
        <v>0</v>
      </c>
      <c r="T192" s="23">
        <f t="array" ref="T192">S192*(1+INDEX(BPCiObIC!$B$2:$AG$43,MATCH($A192,BPCiObIC!$A$2:$A$43,0),MATCH(T$2,BPCiObIC!$B$1:$AG$1,0)))</f>
        <v>0</v>
      </c>
      <c r="U192" s="23">
        <f t="array" ref="U192">T192*(1+INDEX(BPCiObIC!$B$2:$AG$43,MATCH($A192,BPCiObIC!$A$2:$A$43,0),MATCH(U$2,BPCiObIC!$B$1:$AG$1,0)))</f>
        <v>0</v>
      </c>
      <c r="V192" s="23">
        <f t="array" ref="V192">U192*(1+INDEX(BPCiObIC!$B$2:$AG$43,MATCH($A192,BPCiObIC!$A$2:$A$43,0),MATCH(V$2,BPCiObIC!$B$1:$AG$1,0)))</f>
        <v>0</v>
      </c>
      <c r="W192" s="23">
        <f t="array" ref="W192">V192*(1+INDEX(BPCiObIC!$B$2:$AG$43,MATCH($A192,BPCiObIC!$A$2:$A$43,0),MATCH(W$2,BPCiObIC!$B$1:$AG$1,0)))</f>
        <v>0</v>
      </c>
      <c r="X192" s="23">
        <f t="array" ref="X192">W192*(1+INDEX(BPCiObIC!$B$2:$AG$43,MATCH($A192,BPCiObIC!$A$2:$A$43,0),MATCH(X$2,BPCiObIC!$B$1:$AG$1,0)))</f>
        <v>0</v>
      </c>
      <c r="Y192" s="23">
        <f t="array" ref="Y192">X192*(1+INDEX(BPCiObIC!$B$2:$AG$43,MATCH($A192,BPCiObIC!$A$2:$A$43,0),MATCH(Y$2,BPCiObIC!$B$1:$AG$1,0)))</f>
        <v>0</v>
      </c>
      <c r="Z192" s="23">
        <f t="array" ref="Z192">Y192*(1+INDEX(BPCiObIC!$B$2:$AG$43,MATCH($A192,BPCiObIC!$A$2:$A$43,0),MATCH(Z$2,BPCiObIC!$B$1:$AG$1,0)))</f>
        <v>0</v>
      </c>
      <c r="AA192" s="23">
        <f t="array" ref="AA192">Z192*(1+INDEX(BPCiObIC!$B$2:$AG$43,MATCH($A192,BPCiObIC!$A$2:$A$43,0),MATCH(AA$2,BPCiObIC!$B$1:$AG$1,0)))</f>
        <v>0</v>
      </c>
      <c r="AB192" s="23">
        <f t="array" ref="AB192">AA192*(1+INDEX(BPCiObIC!$B$2:$AG$43,MATCH($A192,BPCiObIC!$A$2:$A$43,0),MATCH(AB$2,BPCiObIC!$B$1:$AG$1,0)))</f>
        <v>0</v>
      </c>
      <c r="AC192" s="23">
        <f t="array" ref="AC192">AB192*(1+INDEX(BPCiObIC!$B$2:$AG$43,MATCH($A192,BPCiObIC!$A$2:$A$43,0),MATCH(AC$2,BPCiObIC!$B$1:$AG$1,0)))</f>
        <v>0</v>
      </c>
      <c r="AD192" s="23">
        <f t="array" ref="AD192">AC192*(1+INDEX(BPCiObIC!$B$2:$AG$43,MATCH($A192,BPCiObIC!$A$2:$A$43,0),MATCH(AD$2,BPCiObIC!$B$1:$AG$1,0)))</f>
        <v>0</v>
      </c>
      <c r="AE192" s="23">
        <f t="array" ref="AE192">AD192*(1+INDEX(BPCiObIC!$B$2:$AG$43,MATCH($A192,BPCiObIC!$A$2:$A$43,0),MATCH(AE$2,BPCiObIC!$B$1:$AG$1,0)))</f>
        <v>0</v>
      </c>
      <c r="AF192" s="23">
        <f t="array" ref="AF192">AE192*(1+INDEX(BPCiObIC!$B$2:$AG$43,MATCH($A192,BPCiObIC!$A$2:$A$43,0),MATCH(AF$2,BPCiObIC!$B$1:$AG$1,0)))</f>
        <v>0</v>
      </c>
      <c r="AG192" s="23">
        <f t="array" ref="AG192">AF192*(1+INDEX(BPCiObIC!$B$2:$AG$43,MATCH($A192,BPCiObIC!$A$2:$A$43,0),MATCH(AG$2,BPCiObIC!$B$1:$AG$1,0)))</f>
        <v>0</v>
      </c>
      <c r="AH192" s="23">
        <f t="array" ref="AH192">AG192*(1+INDEX(BPCiObIC!$B$2:$AG$43,MATCH($A192,BPCiObIC!$A$2:$A$43,0),MATCH(AH$2,BPCiObIC!$B$1:$AG$1,0)))</f>
        <v>0</v>
      </c>
    </row>
    <row r="193" ht="15.75" customHeight="1">
      <c r="A193" s="3" t="s">
        <v>115</v>
      </c>
      <c r="B193" s="3" t="s">
        <v>89</v>
      </c>
      <c r="C193" s="3" t="s">
        <v>116</v>
      </c>
      <c r="D193" s="36">
        <f>SUM(SUMIFS('BIFUBC Output_energy'!G:G,'BIFUBC Output_energy'!A:A,B193,'BIFUBC Output_energy'!B:B,C193),SUMIFS('BIFUBC Output_nonenergy'!E:E,'BIFUBC Output_nonenergy'!A:A,B193,'BIFUBC Output_nonenergy'!B:B,C193))</f>
        <v>0</v>
      </c>
      <c r="E193" s="23">
        <f t="array" ref="E193">D193*(1+INDEX(BPCiObIC!$B$2:$AG$43,MATCH($A193,BPCiObIC!$A$2:$A$43,0),MATCH(E$2,BPCiObIC!$B$1:$AG$1,0)))</f>
        <v>0</v>
      </c>
      <c r="F193" s="23">
        <f t="array" ref="F193">E193*(1+INDEX(BPCiObIC!$B$2:$AG$43,MATCH($A193,BPCiObIC!$A$2:$A$43,0),MATCH(F$2,BPCiObIC!$B$1:$AG$1,0)))</f>
        <v>0</v>
      </c>
      <c r="G193" s="23">
        <f t="array" ref="G193">F193*(1+INDEX(BPCiObIC!$B$2:$AG$43,MATCH($A193,BPCiObIC!$A$2:$A$43,0),MATCH(G$2,BPCiObIC!$B$1:$AG$1,0)))</f>
        <v>0</v>
      </c>
      <c r="H193" s="23">
        <f t="array" ref="H193">G193*(1+INDEX(BPCiObIC!$B$2:$AG$43,MATCH($A193,BPCiObIC!$A$2:$A$43,0),MATCH(H$2,BPCiObIC!$B$1:$AG$1,0)))</f>
        <v>0</v>
      </c>
      <c r="I193" s="23">
        <f t="array" ref="I193">H193*(1+INDEX(BPCiObIC!$B$2:$AG$43,MATCH($A193,BPCiObIC!$A$2:$A$43,0),MATCH(I$2,BPCiObIC!$B$1:$AG$1,0)))</f>
        <v>0</v>
      </c>
      <c r="J193" s="23">
        <f t="array" ref="J193">I193*(1+INDEX(BPCiObIC!$B$2:$AG$43,MATCH($A193,BPCiObIC!$A$2:$A$43,0),MATCH(J$2,BPCiObIC!$B$1:$AG$1,0)))</f>
        <v>0</v>
      </c>
      <c r="K193" s="23">
        <f t="array" ref="K193">J193*(1+INDEX(BPCiObIC!$B$2:$AG$43,MATCH($A193,BPCiObIC!$A$2:$A$43,0),MATCH(K$2,BPCiObIC!$B$1:$AG$1,0)))</f>
        <v>0</v>
      </c>
      <c r="L193" s="23">
        <f t="array" ref="L193">K193*(1+INDEX(BPCiObIC!$B$2:$AG$43,MATCH($A193,BPCiObIC!$A$2:$A$43,0),MATCH(L$2,BPCiObIC!$B$1:$AG$1,0)))</f>
        <v>0</v>
      </c>
      <c r="M193" s="23">
        <f t="array" ref="M193">L193*(1+INDEX(BPCiObIC!$B$2:$AG$43,MATCH($A193,BPCiObIC!$A$2:$A$43,0),MATCH(M$2,BPCiObIC!$B$1:$AG$1,0)))</f>
        <v>0</v>
      </c>
      <c r="N193" s="23">
        <f t="array" ref="N193">M193*(1+INDEX(BPCiObIC!$B$2:$AG$43,MATCH($A193,BPCiObIC!$A$2:$A$43,0),MATCH(N$2,BPCiObIC!$B$1:$AG$1,0)))</f>
        <v>0</v>
      </c>
      <c r="O193" s="23">
        <f t="array" ref="O193">N193*(1+INDEX(BPCiObIC!$B$2:$AG$43,MATCH($A193,BPCiObIC!$A$2:$A$43,0),MATCH(O$2,BPCiObIC!$B$1:$AG$1,0)))</f>
        <v>0</v>
      </c>
      <c r="P193" s="23">
        <f t="array" ref="P193">O193*(1+INDEX(BPCiObIC!$B$2:$AG$43,MATCH($A193,BPCiObIC!$A$2:$A$43,0),MATCH(P$2,BPCiObIC!$B$1:$AG$1,0)))</f>
        <v>0</v>
      </c>
      <c r="Q193" s="23">
        <f t="array" ref="Q193">P193*(1+INDEX(BPCiObIC!$B$2:$AG$43,MATCH($A193,BPCiObIC!$A$2:$A$43,0),MATCH(Q$2,BPCiObIC!$B$1:$AG$1,0)))</f>
        <v>0</v>
      </c>
      <c r="R193" s="23">
        <f t="array" ref="R193">Q193*(1+INDEX(BPCiObIC!$B$2:$AG$43,MATCH($A193,BPCiObIC!$A$2:$A$43,0),MATCH(R$2,BPCiObIC!$B$1:$AG$1,0)))</f>
        <v>0</v>
      </c>
      <c r="S193" s="23">
        <f t="array" ref="S193">R193*(1+INDEX(BPCiObIC!$B$2:$AG$43,MATCH($A193,BPCiObIC!$A$2:$A$43,0),MATCH(S$2,BPCiObIC!$B$1:$AG$1,0)))</f>
        <v>0</v>
      </c>
      <c r="T193" s="23">
        <f t="array" ref="T193">S193*(1+INDEX(BPCiObIC!$B$2:$AG$43,MATCH($A193,BPCiObIC!$A$2:$A$43,0),MATCH(T$2,BPCiObIC!$B$1:$AG$1,0)))</f>
        <v>0</v>
      </c>
      <c r="U193" s="23">
        <f t="array" ref="U193">T193*(1+INDEX(BPCiObIC!$B$2:$AG$43,MATCH($A193,BPCiObIC!$A$2:$A$43,0),MATCH(U$2,BPCiObIC!$B$1:$AG$1,0)))</f>
        <v>0</v>
      </c>
      <c r="V193" s="23">
        <f t="array" ref="V193">U193*(1+INDEX(BPCiObIC!$B$2:$AG$43,MATCH($A193,BPCiObIC!$A$2:$A$43,0),MATCH(V$2,BPCiObIC!$B$1:$AG$1,0)))</f>
        <v>0</v>
      </c>
      <c r="W193" s="23">
        <f t="array" ref="W193">V193*(1+INDEX(BPCiObIC!$B$2:$AG$43,MATCH($A193,BPCiObIC!$A$2:$A$43,0),MATCH(W$2,BPCiObIC!$B$1:$AG$1,0)))</f>
        <v>0</v>
      </c>
      <c r="X193" s="23">
        <f t="array" ref="X193">W193*(1+INDEX(BPCiObIC!$B$2:$AG$43,MATCH($A193,BPCiObIC!$A$2:$A$43,0),MATCH(X$2,BPCiObIC!$B$1:$AG$1,0)))</f>
        <v>0</v>
      </c>
      <c r="Y193" s="23">
        <f t="array" ref="Y193">X193*(1+INDEX(BPCiObIC!$B$2:$AG$43,MATCH($A193,BPCiObIC!$A$2:$A$43,0),MATCH(Y$2,BPCiObIC!$B$1:$AG$1,0)))</f>
        <v>0</v>
      </c>
      <c r="Z193" s="23">
        <f t="array" ref="Z193">Y193*(1+INDEX(BPCiObIC!$B$2:$AG$43,MATCH($A193,BPCiObIC!$A$2:$A$43,0),MATCH(Z$2,BPCiObIC!$B$1:$AG$1,0)))</f>
        <v>0</v>
      </c>
      <c r="AA193" s="23">
        <f t="array" ref="AA193">Z193*(1+INDEX(BPCiObIC!$B$2:$AG$43,MATCH($A193,BPCiObIC!$A$2:$A$43,0),MATCH(AA$2,BPCiObIC!$B$1:$AG$1,0)))</f>
        <v>0</v>
      </c>
      <c r="AB193" s="23">
        <f t="array" ref="AB193">AA193*(1+INDEX(BPCiObIC!$B$2:$AG$43,MATCH($A193,BPCiObIC!$A$2:$A$43,0),MATCH(AB$2,BPCiObIC!$B$1:$AG$1,0)))</f>
        <v>0</v>
      </c>
      <c r="AC193" s="23">
        <f t="array" ref="AC193">AB193*(1+INDEX(BPCiObIC!$B$2:$AG$43,MATCH($A193,BPCiObIC!$A$2:$A$43,0),MATCH(AC$2,BPCiObIC!$B$1:$AG$1,0)))</f>
        <v>0</v>
      </c>
      <c r="AD193" s="23">
        <f t="array" ref="AD193">AC193*(1+INDEX(BPCiObIC!$B$2:$AG$43,MATCH($A193,BPCiObIC!$A$2:$A$43,0),MATCH(AD$2,BPCiObIC!$B$1:$AG$1,0)))</f>
        <v>0</v>
      </c>
      <c r="AE193" s="23">
        <f t="array" ref="AE193">AD193*(1+INDEX(BPCiObIC!$B$2:$AG$43,MATCH($A193,BPCiObIC!$A$2:$A$43,0),MATCH(AE$2,BPCiObIC!$B$1:$AG$1,0)))</f>
        <v>0</v>
      </c>
      <c r="AF193" s="23">
        <f t="array" ref="AF193">AE193*(1+INDEX(BPCiObIC!$B$2:$AG$43,MATCH($A193,BPCiObIC!$A$2:$A$43,0),MATCH(AF$2,BPCiObIC!$B$1:$AG$1,0)))</f>
        <v>0</v>
      </c>
      <c r="AG193" s="23">
        <f t="array" ref="AG193">AF193*(1+INDEX(BPCiObIC!$B$2:$AG$43,MATCH($A193,BPCiObIC!$A$2:$A$43,0),MATCH(AG$2,BPCiObIC!$B$1:$AG$1,0)))</f>
        <v>0</v>
      </c>
      <c r="AH193" s="23">
        <f t="array" ref="AH193">AG193*(1+INDEX(BPCiObIC!$B$2:$AG$43,MATCH($A193,BPCiObIC!$A$2:$A$43,0),MATCH(AH$2,BPCiObIC!$B$1:$AG$1,0)))</f>
        <v>0</v>
      </c>
    </row>
    <row r="194" ht="15.75" customHeight="1">
      <c r="A194" s="3" t="s">
        <v>117</v>
      </c>
      <c r="B194" s="3" t="s">
        <v>89</v>
      </c>
      <c r="C194" s="3" t="s">
        <v>118</v>
      </c>
      <c r="D194" s="36">
        <f>SUM(SUMIFS('BIFUBC Output_energy'!G:G,'BIFUBC Output_energy'!A:A,B194,'BIFUBC Output_energy'!B:B,C194),SUMIFS('BIFUBC Output_nonenergy'!E:E,'BIFUBC Output_nonenergy'!A:A,B194,'BIFUBC Output_nonenergy'!B:B,C194))</f>
        <v>0</v>
      </c>
      <c r="E194" s="23">
        <f t="array" ref="E194">D194*(1+INDEX(BPCiObIC!$B$2:$AG$43,MATCH($A194,BPCiObIC!$A$2:$A$43,0),MATCH(E$2,BPCiObIC!$B$1:$AG$1,0)))</f>
        <v>0</v>
      </c>
      <c r="F194" s="23">
        <f t="array" ref="F194">E194*(1+INDEX(BPCiObIC!$B$2:$AG$43,MATCH($A194,BPCiObIC!$A$2:$A$43,0),MATCH(F$2,BPCiObIC!$B$1:$AG$1,0)))</f>
        <v>0</v>
      </c>
      <c r="G194" s="23">
        <f t="array" ref="G194">F194*(1+INDEX(BPCiObIC!$B$2:$AG$43,MATCH($A194,BPCiObIC!$A$2:$A$43,0),MATCH(G$2,BPCiObIC!$B$1:$AG$1,0)))</f>
        <v>0</v>
      </c>
      <c r="H194" s="23">
        <f t="array" ref="H194">G194*(1+INDEX(BPCiObIC!$B$2:$AG$43,MATCH($A194,BPCiObIC!$A$2:$A$43,0),MATCH(H$2,BPCiObIC!$B$1:$AG$1,0)))</f>
        <v>0</v>
      </c>
      <c r="I194" s="23">
        <f t="array" ref="I194">H194*(1+INDEX(BPCiObIC!$B$2:$AG$43,MATCH($A194,BPCiObIC!$A$2:$A$43,0),MATCH(I$2,BPCiObIC!$B$1:$AG$1,0)))</f>
        <v>0</v>
      </c>
      <c r="J194" s="23">
        <f t="array" ref="J194">I194*(1+INDEX(BPCiObIC!$B$2:$AG$43,MATCH($A194,BPCiObIC!$A$2:$A$43,0),MATCH(J$2,BPCiObIC!$B$1:$AG$1,0)))</f>
        <v>0</v>
      </c>
      <c r="K194" s="23">
        <f t="array" ref="K194">J194*(1+INDEX(BPCiObIC!$B$2:$AG$43,MATCH($A194,BPCiObIC!$A$2:$A$43,0),MATCH(K$2,BPCiObIC!$B$1:$AG$1,0)))</f>
        <v>0</v>
      </c>
      <c r="L194" s="23">
        <f t="array" ref="L194">K194*(1+INDEX(BPCiObIC!$B$2:$AG$43,MATCH($A194,BPCiObIC!$A$2:$A$43,0),MATCH(L$2,BPCiObIC!$B$1:$AG$1,0)))</f>
        <v>0</v>
      </c>
      <c r="M194" s="23">
        <f t="array" ref="M194">L194*(1+INDEX(BPCiObIC!$B$2:$AG$43,MATCH($A194,BPCiObIC!$A$2:$A$43,0),MATCH(M$2,BPCiObIC!$B$1:$AG$1,0)))</f>
        <v>0</v>
      </c>
      <c r="N194" s="23">
        <f t="array" ref="N194">M194*(1+INDEX(BPCiObIC!$B$2:$AG$43,MATCH($A194,BPCiObIC!$A$2:$A$43,0),MATCH(N$2,BPCiObIC!$B$1:$AG$1,0)))</f>
        <v>0</v>
      </c>
      <c r="O194" s="23">
        <f t="array" ref="O194">N194*(1+INDEX(BPCiObIC!$B$2:$AG$43,MATCH($A194,BPCiObIC!$A$2:$A$43,0),MATCH(O$2,BPCiObIC!$B$1:$AG$1,0)))</f>
        <v>0</v>
      </c>
      <c r="P194" s="23">
        <f t="array" ref="P194">O194*(1+INDEX(BPCiObIC!$B$2:$AG$43,MATCH($A194,BPCiObIC!$A$2:$A$43,0),MATCH(P$2,BPCiObIC!$B$1:$AG$1,0)))</f>
        <v>0</v>
      </c>
      <c r="Q194" s="23">
        <f t="array" ref="Q194">P194*(1+INDEX(BPCiObIC!$B$2:$AG$43,MATCH($A194,BPCiObIC!$A$2:$A$43,0),MATCH(Q$2,BPCiObIC!$B$1:$AG$1,0)))</f>
        <v>0</v>
      </c>
      <c r="R194" s="23">
        <f t="array" ref="R194">Q194*(1+INDEX(BPCiObIC!$B$2:$AG$43,MATCH($A194,BPCiObIC!$A$2:$A$43,0),MATCH(R$2,BPCiObIC!$B$1:$AG$1,0)))</f>
        <v>0</v>
      </c>
      <c r="S194" s="23">
        <f t="array" ref="S194">R194*(1+INDEX(BPCiObIC!$B$2:$AG$43,MATCH($A194,BPCiObIC!$A$2:$A$43,0),MATCH(S$2,BPCiObIC!$B$1:$AG$1,0)))</f>
        <v>0</v>
      </c>
      <c r="T194" s="23">
        <f t="array" ref="T194">S194*(1+INDEX(BPCiObIC!$B$2:$AG$43,MATCH($A194,BPCiObIC!$A$2:$A$43,0),MATCH(T$2,BPCiObIC!$B$1:$AG$1,0)))</f>
        <v>0</v>
      </c>
      <c r="U194" s="23">
        <f t="array" ref="U194">T194*(1+INDEX(BPCiObIC!$B$2:$AG$43,MATCH($A194,BPCiObIC!$A$2:$A$43,0),MATCH(U$2,BPCiObIC!$B$1:$AG$1,0)))</f>
        <v>0</v>
      </c>
      <c r="V194" s="23">
        <f t="array" ref="V194">U194*(1+INDEX(BPCiObIC!$B$2:$AG$43,MATCH($A194,BPCiObIC!$A$2:$A$43,0),MATCH(V$2,BPCiObIC!$B$1:$AG$1,0)))</f>
        <v>0</v>
      </c>
      <c r="W194" s="23">
        <f t="array" ref="W194">V194*(1+INDEX(BPCiObIC!$B$2:$AG$43,MATCH($A194,BPCiObIC!$A$2:$A$43,0),MATCH(W$2,BPCiObIC!$B$1:$AG$1,0)))</f>
        <v>0</v>
      </c>
      <c r="X194" s="23">
        <f t="array" ref="X194">W194*(1+INDEX(BPCiObIC!$B$2:$AG$43,MATCH($A194,BPCiObIC!$A$2:$A$43,0),MATCH(X$2,BPCiObIC!$B$1:$AG$1,0)))</f>
        <v>0</v>
      </c>
      <c r="Y194" s="23">
        <f t="array" ref="Y194">X194*(1+INDEX(BPCiObIC!$B$2:$AG$43,MATCH($A194,BPCiObIC!$A$2:$A$43,0),MATCH(Y$2,BPCiObIC!$B$1:$AG$1,0)))</f>
        <v>0</v>
      </c>
      <c r="Z194" s="23">
        <f t="array" ref="Z194">Y194*(1+INDEX(BPCiObIC!$B$2:$AG$43,MATCH($A194,BPCiObIC!$A$2:$A$43,0),MATCH(Z$2,BPCiObIC!$B$1:$AG$1,0)))</f>
        <v>0</v>
      </c>
      <c r="AA194" s="23">
        <f t="array" ref="AA194">Z194*(1+INDEX(BPCiObIC!$B$2:$AG$43,MATCH($A194,BPCiObIC!$A$2:$A$43,0),MATCH(AA$2,BPCiObIC!$B$1:$AG$1,0)))</f>
        <v>0</v>
      </c>
      <c r="AB194" s="23">
        <f t="array" ref="AB194">AA194*(1+INDEX(BPCiObIC!$B$2:$AG$43,MATCH($A194,BPCiObIC!$A$2:$A$43,0),MATCH(AB$2,BPCiObIC!$B$1:$AG$1,0)))</f>
        <v>0</v>
      </c>
      <c r="AC194" s="23">
        <f t="array" ref="AC194">AB194*(1+INDEX(BPCiObIC!$B$2:$AG$43,MATCH($A194,BPCiObIC!$A$2:$A$43,0),MATCH(AC$2,BPCiObIC!$B$1:$AG$1,0)))</f>
        <v>0</v>
      </c>
      <c r="AD194" s="23">
        <f t="array" ref="AD194">AC194*(1+INDEX(BPCiObIC!$B$2:$AG$43,MATCH($A194,BPCiObIC!$A$2:$A$43,0),MATCH(AD$2,BPCiObIC!$B$1:$AG$1,0)))</f>
        <v>0</v>
      </c>
      <c r="AE194" s="23">
        <f t="array" ref="AE194">AD194*(1+INDEX(BPCiObIC!$B$2:$AG$43,MATCH($A194,BPCiObIC!$A$2:$A$43,0),MATCH(AE$2,BPCiObIC!$B$1:$AG$1,0)))</f>
        <v>0</v>
      </c>
      <c r="AF194" s="23">
        <f t="array" ref="AF194">AE194*(1+INDEX(BPCiObIC!$B$2:$AG$43,MATCH($A194,BPCiObIC!$A$2:$A$43,0),MATCH(AF$2,BPCiObIC!$B$1:$AG$1,0)))</f>
        <v>0</v>
      </c>
      <c r="AG194" s="23">
        <f t="array" ref="AG194">AF194*(1+INDEX(BPCiObIC!$B$2:$AG$43,MATCH($A194,BPCiObIC!$A$2:$A$43,0),MATCH(AG$2,BPCiObIC!$B$1:$AG$1,0)))</f>
        <v>0</v>
      </c>
      <c r="AH194" s="23">
        <f t="array" ref="AH194">AG194*(1+INDEX(BPCiObIC!$B$2:$AG$43,MATCH($A194,BPCiObIC!$A$2:$A$43,0),MATCH(AH$2,BPCiObIC!$B$1:$AG$1,0)))</f>
        <v>0</v>
      </c>
    </row>
    <row r="195" ht="15.75" customHeight="1">
      <c r="A195" s="3" t="s">
        <v>119</v>
      </c>
      <c r="B195" s="3" t="s">
        <v>89</v>
      </c>
      <c r="C195" s="3" t="s">
        <v>120</v>
      </c>
      <c r="D195" s="36">
        <f>SUM(SUMIFS('BIFUBC Output_energy'!G:G,'BIFUBC Output_energy'!A:A,B195,'BIFUBC Output_energy'!B:B,C195),SUMIFS('BIFUBC Output_nonenergy'!E:E,'BIFUBC Output_nonenergy'!A:A,B195,'BIFUBC Output_nonenergy'!B:B,C195))</f>
        <v>0</v>
      </c>
      <c r="E195" s="23">
        <f t="array" ref="E195">D195*(1+INDEX(BPCiObIC!$B$2:$AG$43,MATCH($A195,BPCiObIC!$A$2:$A$43,0),MATCH(E$2,BPCiObIC!$B$1:$AG$1,0)))</f>
        <v>0</v>
      </c>
      <c r="F195" s="23">
        <f t="array" ref="F195">E195*(1+INDEX(BPCiObIC!$B$2:$AG$43,MATCH($A195,BPCiObIC!$A$2:$A$43,0),MATCH(F$2,BPCiObIC!$B$1:$AG$1,0)))</f>
        <v>0</v>
      </c>
      <c r="G195" s="23">
        <f t="array" ref="G195">F195*(1+INDEX(BPCiObIC!$B$2:$AG$43,MATCH($A195,BPCiObIC!$A$2:$A$43,0),MATCH(G$2,BPCiObIC!$B$1:$AG$1,0)))</f>
        <v>0</v>
      </c>
      <c r="H195" s="23">
        <f t="array" ref="H195">G195*(1+INDEX(BPCiObIC!$B$2:$AG$43,MATCH($A195,BPCiObIC!$A$2:$A$43,0),MATCH(H$2,BPCiObIC!$B$1:$AG$1,0)))</f>
        <v>0</v>
      </c>
      <c r="I195" s="23">
        <f t="array" ref="I195">H195*(1+INDEX(BPCiObIC!$B$2:$AG$43,MATCH($A195,BPCiObIC!$A$2:$A$43,0),MATCH(I$2,BPCiObIC!$B$1:$AG$1,0)))</f>
        <v>0</v>
      </c>
      <c r="J195" s="23">
        <f t="array" ref="J195">I195*(1+INDEX(BPCiObIC!$B$2:$AG$43,MATCH($A195,BPCiObIC!$A$2:$A$43,0),MATCH(J$2,BPCiObIC!$B$1:$AG$1,0)))</f>
        <v>0</v>
      </c>
      <c r="K195" s="23">
        <f t="array" ref="K195">J195*(1+INDEX(BPCiObIC!$B$2:$AG$43,MATCH($A195,BPCiObIC!$A$2:$A$43,0),MATCH(K$2,BPCiObIC!$B$1:$AG$1,0)))</f>
        <v>0</v>
      </c>
      <c r="L195" s="23">
        <f t="array" ref="L195">K195*(1+INDEX(BPCiObIC!$B$2:$AG$43,MATCH($A195,BPCiObIC!$A$2:$A$43,0),MATCH(L$2,BPCiObIC!$B$1:$AG$1,0)))</f>
        <v>0</v>
      </c>
      <c r="M195" s="23">
        <f t="array" ref="M195">L195*(1+INDEX(BPCiObIC!$B$2:$AG$43,MATCH($A195,BPCiObIC!$A$2:$A$43,0),MATCH(M$2,BPCiObIC!$B$1:$AG$1,0)))</f>
        <v>0</v>
      </c>
      <c r="N195" s="23">
        <f t="array" ref="N195">M195*(1+INDEX(BPCiObIC!$B$2:$AG$43,MATCH($A195,BPCiObIC!$A$2:$A$43,0),MATCH(N$2,BPCiObIC!$B$1:$AG$1,0)))</f>
        <v>0</v>
      </c>
      <c r="O195" s="23">
        <f t="array" ref="O195">N195*(1+INDEX(BPCiObIC!$B$2:$AG$43,MATCH($A195,BPCiObIC!$A$2:$A$43,0),MATCH(O$2,BPCiObIC!$B$1:$AG$1,0)))</f>
        <v>0</v>
      </c>
      <c r="P195" s="23">
        <f t="array" ref="P195">O195*(1+INDEX(BPCiObIC!$B$2:$AG$43,MATCH($A195,BPCiObIC!$A$2:$A$43,0),MATCH(P$2,BPCiObIC!$B$1:$AG$1,0)))</f>
        <v>0</v>
      </c>
      <c r="Q195" s="23">
        <f t="array" ref="Q195">P195*(1+INDEX(BPCiObIC!$B$2:$AG$43,MATCH($A195,BPCiObIC!$A$2:$A$43,0),MATCH(Q$2,BPCiObIC!$B$1:$AG$1,0)))</f>
        <v>0</v>
      </c>
      <c r="R195" s="23">
        <f t="array" ref="R195">Q195*(1+INDEX(BPCiObIC!$B$2:$AG$43,MATCH($A195,BPCiObIC!$A$2:$A$43,0),MATCH(R$2,BPCiObIC!$B$1:$AG$1,0)))</f>
        <v>0</v>
      </c>
      <c r="S195" s="23">
        <f t="array" ref="S195">R195*(1+INDEX(BPCiObIC!$B$2:$AG$43,MATCH($A195,BPCiObIC!$A$2:$A$43,0),MATCH(S$2,BPCiObIC!$B$1:$AG$1,0)))</f>
        <v>0</v>
      </c>
      <c r="T195" s="23">
        <f t="array" ref="T195">S195*(1+INDEX(BPCiObIC!$B$2:$AG$43,MATCH($A195,BPCiObIC!$A$2:$A$43,0),MATCH(T$2,BPCiObIC!$B$1:$AG$1,0)))</f>
        <v>0</v>
      </c>
      <c r="U195" s="23">
        <f t="array" ref="U195">T195*(1+INDEX(BPCiObIC!$B$2:$AG$43,MATCH($A195,BPCiObIC!$A$2:$A$43,0),MATCH(U$2,BPCiObIC!$B$1:$AG$1,0)))</f>
        <v>0</v>
      </c>
      <c r="V195" s="23">
        <f t="array" ref="V195">U195*(1+INDEX(BPCiObIC!$B$2:$AG$43,MATCH($A195,BPCiObIC!$A$2:$A$43,0),MATCH(V$2,BPCiObIC!$B$1:$AG$1,0)))</f>
        <v>0</v>
      </c>
      <c r="W195" s="23">
        <f t="array" ref="W195">V195*(1+INDEX(BPCiObIC!$B$2:$AG$43,MATCH($A195,BPCiObIC!$A$2:$A$43,0),MATCH(W$2,BPCiObIC!$B$1:$AG$1,0)))</f>
        <v>0</v>
      </c>
      <c r="X195" s="23">
        <f t="array" ref="X195">W195*(1+INDEX(BPCiObIC!$B$2:$AG$43,MATCH($A195,BPCiObIC!$A$2:$A$43,0),MATCH(X$2,BPCiObIC!$B$1:$AG$1,0)))</f>
        <v>0</v>
      </c>
      <c r="Y195" s="23">
        <f t="array" ref="Y195">X195*(1+INDEX(BPCiObIC!$B$2:$AG$43,MATCH($A195,BPCiObIC!$A$2:$A$43,0),MATCH(Y$2,BPCiObIC!$B$1:$AG$1,0)))</f>
        <v>0</v>
      </c>
      <c r="Z195" s="23">
        <f t="array" ref="Z195">Y195*(1+INDEX(BPCiObIC!$B$2:$AG$43,MATCH($A195,BPCiObIC!$A$2:$A$43,0),MATCH(Z$2,BPCiObIC!$B$1:$AG$1,0)))</f>
        <v>0</v>
      </c>
      <c r="AA195" s="23">
        <f t="array" ref="AA195">Z195*(1+INDEX(BPCiObIC!$B$2:$AG$43,MATCH($A195,BPCiObIC!$A$2:$A$43,0),MATCH(AA$2,BPCiObIC!$B$1:$AG$1,0)))</f>
        <v>0</v>
      </c>
      <c r="AB195" s="23">
        <f t="array" ref="AB195">AA195*(1+INDEX(BPCiObIC!$B$2:$AG$43,MATCH($A195,BPCiObIC!$A$2:$A$43,0),MATCH(AB$2,BPCiObIC!$B$1:$AG$1,0)))</f>
        <v>0</v>
      </c>
      <c r="AC195" s="23">
        <f t="array" ref="AC195">AB195*(1+INDEX(BPCiObIC!$B$2:$AG$43,MATCH($A195,BPCiObIC!$A$2:$A$43,0),MATCH(AC$2,BPCiObIC!$B$1:$AG$1,0)))</f>
        <v>0</v>
      </c>
      <c r="AD195" s="23">
        <f t="array" ref="AD195">AC195*(1+INDEX(BPCiObIC!$B$2:$AG$43,MATCH($A195,BPCiObIC!$A$2:$A$43,0),MATCH(AD$2,BPCiObIC!$B$1:$AG$1,0)))</f>
        <v>0</v>
      </c>
      <c r="AE195" s="23">
        <f t="array" ref="AE195">AD195*(1+INDEX(BPCiObIC!$B$2:$AG$43,MATCH($A195,BPCiObIC!$A$2:$A$43,0),MATCH(AE$2,BPCiObIC!$B$1:$AG$1,0)))</f>
        <v>0</v>
      </c>
      <c r="AF195" s="23">
        <f t="array" ref="AF195">AE195*(1+INDEX(BPCiObIC!$B$2:$AG$43,MATCH($A195,BPCiObIC!$A$2:$A$43,0),MATCH(AF$2,BPCiObIC!$B$1:$AG$1,0)))</f>
        <v>0</v>
      </c>
      <c r="AG195" s="23">
        <f t="array" ref="AG195">AF195*(1+INDEX(BPCiObIC!$B$2:$AG$43,MATCH($A195,BPCiObIC!$A$2:$A$43,0),MATCH(AG$2,BPCiObIC!$B$1:$AG$1,0)))</f>
        <v>0</v>
      </c>
      <c r="AH195" s="23">
        <f t="array" ref="AH195">AG195*(1+INDEX(BPCiObIC!$B$2:$AG$43,MATCH($A195,BPCiObIC!$A$2:$A$43,0),MATCH(AH$2,BPCiObIC!$B$1:$AG$1,0)))</f>
        <v>0</v>
      </c>
    </row>
    <row r="196" ht="15.75" customHeight="1">
      <c r="A196" s="3" t="s">
        <v>121</v>
      </c>
      <c r="B196" s="3" t="s">
        <v>89</v>
      </c>
      <c r="C196" s="3" t="s">
        <v>122</v>
      </c>
      <c r="D196" s="36">
        <f>SUM(SUMIFS('BIFUBC Output_energy'!G:G,'BIFUBC Output_energy'!A:A,B196,'BIFUBC Output_energy'!B:B,C196),SUMIFS('BIFUBC Output_nonenergy'!E:E,'BIFUBC Output_nonenergy'!A:A,B196,'BIFUBC Output_nonenergy'!B:B,C196))</f>
        <v>0</v>
      </c>
      <c r="E196" s="23">
        <f t="array" ref="E196">D196*(1+INDEX(BPCiObIC!$B$2:$AG$43,MATCH($A196,BPCiObIC!$A$2:$A$43,0),MATCH(E$2,BPCiObIC!$B$1:$AG$1,0)))</f>
        <v>0</v>
      </c>
      <c r="F196" s="23">
        <f t="array" ref="F196">E196*(1+INDEX(BPCiObIC!$B$2:$AG$43,MATCH($A196,BPCiObIC!$A$2:$A$43,0),MATCH(F$2,BPCiObIC!$B$1:$AG$1,0)))</f>
        <v>0</v>
      </c>
      <c r="G196" s="23">
        <f t="array" ref="G196">F196*(1+INDEX(BPCiObIC!$B$2:$AG$43,MATCH($A196,BPCiObIC!$A$2:$A$43,0),MATCH(G$2,BPCiObIC!$B$1:$AG$1,0)))</f>
        <v>0</v>
      </c>
      <c r="H196" s="23">
        <f t="array" ref="H196">G196*(1+INDEX(BPCiObIC!$B$2:$AG$43,MATCH($A196,BPCiObIC!$A$2:$A$43,0),MATCH(H$2,BPCiObIC!$B$1:$AG$1,0)))</f>
        <v>0</v>
      </c>
      <c r="I196" s="23">
        <f t="array" ref="I196">H196*(1+INDEX(BPCiObIC!$B$2:$AG$43,MATCH($A196,BPCiObIC!$A$2:$A$43,0),MATCH(I$2,BPCiObIC!$B$1:$AG$1,0)))</f>
        <v>0</v>
      </c>
      <c r="J196" s="23">
        <f t="array" ref="J196">I196*(1+INDEX(BPCiObIC!$B$2:$AG$43,MATCH($A196,BPCiObIC!$A$2:$A$43,0),MATCH(J$2,BPCiObIC!$B$1:$AG$1,0)))</f>
        <v>0</v>
      </c>
      <c r="K196" s="23">
        <f t="array" ref="K196">J196*(1+INDEX(BPCiObIC!$B$2:$AG$43,MATCH($A196,BPCiObIC!$A$2:$A$43,0),MATCH(K$2,BPCiObIC!$B$1:$AG$1,0)))</f>
        <v>0</v>
      </c>
      <c r="L196" s="23">
        <f t="array" ref="L196">K196*(1+INDEX(BPCiObIC!$B$2:$AG$43,MATCH($A196,BPCiObIC!$A$2:$A$43,0),MATCH(L$2,BPCiObIC!$B$1:$AG$1,0)))</f>
        <v>0</v>
      </c>
      <c r="M196" s="23">
        <f t="array" ref="M196">L196*(1+INDEX(BPCiObIC!$B$2:$AG$43,MATCH($A196,BPCiObIC!$A$2:$A$43,0),MATCH(M$2,BPCiObIC!$B$1:$AG$1,0)))</f>
        <v>0</v>
      </c>
      <c r="N196" s="23">
        <f t="array" ref="N196">M196*(1+INDEX(BPCiObIC!$B$2:$AG$43,MATCH($A196,BPCiObIC!$A$2:$A$43,0),MATCH(N$2,BPCiObIC!$B$1:$AG$1,0)))</f>
        <v>0</v>
      </c>
      <c r="O196" s="23">
        <f t="array" ref="O196">N196*(1+INDEX(BPCiObIC!$B$2:$AG$43,MATCH($A196,BPCiObIC!$A$2:$A$43,0),MATCH(O$2,BPCiObIC!$B$1:$AG$1,0)))</f>
        <v>0</v>
      </c>
      <c r="P196" s="23">
        <f t="array" ref="P196">O196*(1+INDEX(BPCiObIC!$B$2:$AG$43,MATCH($A196,BPCiObIC!$A$2:$A$43,0),MATCH(P$2,BPCiObIC!$B$1:$AG$1,0)))</f>
        <v>0</v>
      </c>
      <c r="Q196" s="23">
        <f t="array" ref="Q196">P196*(1+INDEX(BPCiObIC!$B$2:$AG$43,MATCH($A196,BPCiObIC!$A$2:$A$43,0),MATCH(Q$2,BPCiObIC!$B$1:$AG$1,0)))</f>
        <v>0</v>
      </c>
      <c r="R196" s="23">
        <f t="array" ref="R196">Q196*(1+INDEX(BPCiObIC!$B$2:$AG$43,MATCH($A196,BPCiObIC!$A$2:$A$43,0),MATCH(R$2,BPCiObIC!$B$1:$AG$1,0)))</f>
        <v>0</v>
      </c>
      <c r="S196" s="23">
        <f t="array" ref="S196">R196*(1+INDEX(BPCiObIC!$B$2:$AG$43,MATCH($A196,BPCiObIC!$A$2:$A$43,0),MATCH(S$2,BPCiObIC!$B$1:$AG$1,0)))</f>
        <v>0</v>
      </c>
      <c r="T196" s="23">
        <f t="array" ref="T196">S196*(1+INDEX(BPCiObIC!$B$2:$AG$43,MATCH($A196,BPCiObIC!$A$2:$A$43,0),MATCH(T$2,BPCiObIC!$B$1:$AG$1,0)))</f>
        <v>0</v>
      </c>
      <c r="U196" s="23">
        <f t="array" ref="U196">T196*(1+INDEX(BPCiObIC!$B$2:$AG$43,MATCH($A196,BPCiObIC!$A$2:$A$43,0),MATCH(U$2,BPCiObIC!$B$1:$AG$1,0)))</f>
        <v>0</v>
      </c>
      <c r="V196" s="23">
        <f t="array" ref="V196">U196*(1+INDEX(BPCiObIC!$B$2:$AG$43,MATCH($A196,BPCiObIC!$A$2:$A$43,0),MATCH(V$2,BPCiObIC!$B$1:$AG$1,0)))</f>
        <v>0</v>
      </c>
      <c r="W196" s="23">
        <f t="array" ref="W196">V196*(1+INDEX(BPCiObIC!$B$2:$AG$43,MATCH($A196,BPCiObIC!$A$2:$A$43,0),MATCH(W$2,BPCiObIC!$B$1:$AG$1,0)))</f>
        <v>0</v>
      </c>
      <c r="X196" s="23">
        <f t="array" ref="X196">W196*(1+INDEX(BPCiObIC!$B$2:$AG$43,MATCH($A196,BPCiObIC!$A$2:$A$43,0),MATCH(X$2,BPCiObIC!$B$1:$AG$1,0)))</f>
        <v>0</v>
      </c>
      <c r="Y196" s="23">
        <f t="array" ref="Y196">X196*(1+INDEX(BPCiObIC!$B$2:$AG$43,MATCH($A196,BPCiObIC!$A$2:$A$43,0),MATCH(Y$2,BPCiObIC!$B$1:$AG$1,0)))</f>
        <v>0</v>
      </c>
      <c r="Z196" s="23">
        <f t="array" ref="Z196">Y196*(1+INDEX(BPCiObIC!$B$2:$AG$43,MATCH($A196,BPCiObIC!$A$2:$A$43,0),MATCH(Z$2,BPCiObIC!$B$1:$AG$1,0)))</f>
        <v>0</v>
      </c>
      <c r="AA196" s="23">
        <f t="array" ref="AA196">Z196*(1+INDEX(BPCiObIC!$B$2:$AG$43,MATCH($A196,BPCiObIC!$A$2:$A$43,0),MATCH(AA$2,BPCiObIC!$B$1:$AG$1,0)))</f>
        <v>0</v>
      </c>
      <c r="AB196" s="23">
        <f t="array" ref="AB196">AA196*(1+INDEX(BPCiObIC!$B$2:$AG$43,MATCH($A196,BPCiObIC!$A$2:$A$43,0),MATCH(AB$2,BPCiObIC!$B$1:$AG$1,0)))</f>
        <v>0</v>
      </c>
      <c r="AC196" s="23">
        <f t="array" ref="AC196">AB196*(1+INDEX(BPCiObIC!$B$2:$AG$43,MATCH($A196,BPCiObIC!$A$2:$A$43,0),MATCH(AC$2,BPCiObIC!$B$1:$AG$1,0)))</f>
        <v>0</v>
      </c>
      <c r="AD196" s="23">
        <f t="array" ref="AD196">AC196*(1+INDEX(BPCiObIC!$B$2:$AG$43,MATCH($A196,BPCiObIC!$A$2:$A$43,0),MATCH(AD$2,BPCiObIC!$B$1:$AG$1,0)))</f>
        <v>0</v>
      </c>
      <c r="AE196" s="23">
        <f t="array" ref="AE196">AD196*(1+INDEX(BPCiObIC!$B$2:$AG$43,MATCH($A196,BPCiObIC!$A$2:$A$43,0),MATCH(AE$2,BPCiObIC!$B$1:$AG$1,0)))</f>
        <v>0</v>
      </c>
      <c r="AF196" s="23">
        <f t="array" ref="AF196">AE196*(1+INDEX(BPCiObIC!$B$2:$AG$43,MATCH($A196,BPCiObIC!$A$2:$A$43,0),MATCH(AF$2,BPCiObIC!$B$1:$AG$1,0)))</f>
        <v>0</v>
      </c>
      <c r="AG196" s="23">
        <f t="array" ref="AG196">AF196*(1+INDEX(BPCiObIC!$B$2:$AG$43,MATCH($A196,BPCiObIC!$A$2:$A$43,0),MATCH(AG$2,BPCiObIC!$B$1:$AG$1,0)))</f>
        <v>0</v>
      </c>
      <c r="AH196" s="23">
        <f t="array" ref="AH196">AG196*(1+INDEX(BPCiObIC!$B$2:$AG$43,MATCH($A196,BPCiObIC!$A$2:$A$43,0),MATCH(AH$2,BPCiObIC!$B$1:$AG$1,0)))</f>
        <v>0</v>
      </c>
    </row>
    <row r="197" ht="15.75" customHeight="1">
      <c r="A197" s="3" t="s">
        <v>123</v>
      </c>
      <c r="B197" s="3" t="s">
        <v>89</v>
      </c>
      <c r="C197" s="3" t="s">
        <v>124</v>
      </c>
      <c r="D197" s="36">
        <f>SUM(SUMIFS('BIFUBC Output_energy'!G:G,'BIFUBC Output_energy'!A:A,B197,'BIFUBC Output_energy'!B:B,C197),SUMIFS('BIFUBC Output_nonenergy'!E:E,'BIFUBC Output_nonenergy'!A:A,B197,'BIFUBC Output_nonenergy'!B:B,C197))</f>
        <v>0</v>
      </c>
      <c r="E197" s="23">
        <f t="array" ref="E197">D197*(1+INDEX(BPCiObIC!$B$2:$AG$43,MATCH($A197,BPCiObIC!$A$2:$A$43,0),MATCH(E$2,BPCiObIC!$B$1:$AG$1,0)))</f>
        <v>0</v>
      </c>
      <c r="F197" s="23">
        <f t="array" ref="F197">E197*(1+INDEX(BPCiObIC!$B$2:$AG$43,MATCH($A197,BPCiObIC!$A$2:$A$43,0),MATCH(F$2,BPCiObIC!$B$1:$AG$1,0)))</f>
        <v>0</v>
      </c>
      <c r="G197" s="23">
        <f t="array" ref="G197">F197*(1+INDEX(BPCiObIC!$B$2:$AG$43,MATCH($A197,BPCiObIC!$A$2:$A$43,0),MATCH(G$2,BPCiObIC!$B$1:$AG$1,0)))</f>
        <v>0</v>
      </c>
      <c r="H197" s="23">
        <f t="array" ref="H197">G197*(1+INDEX(BPCiObIC!$B$2:$AG$43,MATCH($A197,BPCiObIC!$A$2:$A$43,0),MATCH(H$2,BPCiObIC!$B$1:$AG$1,0)))</f>
        <v>0</v>
      </c>
      <c r="I197" s="23">
        <f t="array" ref="I197">H197*(1+INDEX(BPCiObIC!$B$2:$AG$43,MATCH($A197,BPCiObIC!$A$2:$A$43,0),MATCH(I$2,BPCiObIC!$B$1:$AG$1,0)))</f>
        <v>0</v>
      </c>
      <c r="J197" s="23">
        <f t="array" ref="J197">I197*(1+INDEX(BPCiObIC!$B$2:$AG$43,MATCH($A197,BPCiObIC!$A$2:$A$43,0),MATCH(J$2,BPCiObIC!$B$1:$AG$1,0)))</f>
        <v>0</v>
      </c>
      <c r="K197" s="23">
        <f t="array" ref="K197">J197*(1+INDEX(BPCiObIC!$B$2:$AG$43,MATCH($A197,BPCiObIC!$A$2:$A$43,0),MATCH(K$2,BPCiObIC!$B$1:$AG$1,0)))</f>
        <v>0</v>
      </c>
      <c r="L197" s="23">
        <f t="array" ref="L197">K197*(1+INDEX(BPCiObIC!$B$2:$AG$43,MATCH($A197,BPCiObIC!$A$2:$A$43,0),MATCH(L$2,BPCiObIC!$B$1:$AG$1,0)))</f>
        <v>0</v>
      </c>
      <c r="M197" s="23">
        <f t="array" ref="M197">L197*(1+INDEX(BPCiObIC!$B$2:$AG$43,MATCH($A197,BPCiObIC!$A$2:$A$43,0),MATCH(M$2,BPCiObIC!$B$1:$AG$1,0)))</f>
        <v>0</v>
      </c>
      <c r="N197" s="23">
        <f t="array" ref="N197">M197*(1+INDEX(BPCiObIC!$B$2:$AG$43,MATCH($A197,BPCiObIC!$A$2:$A$43,0),MATCH(N$2,BPCiObIC!$B$1:$AG$1,0)))</f>
        <v>0</v>
      </c>
      <c r="O197" s="23">
        <f t="array" ref="O197">N197*(1+INDEX(BPCiObIC!$B$2:$AG$43,MATCH($A197,BPCiObIC!$A$2:$A$43,0),MATCH(O$2,BPCiObIC!$B$1:$AG$1,0)))</f>
        <v>0</v>
      </c>
      <c r="P197" s="23">
        <f t="array" ref="P197">O197*(1+INDEX(BPCiObIC!$B$2:$AG$43,MATCH($A197,BPCiObIC!$A$2:$A$43,0),MATCH(P$2,BPCiObIC!$B$1:$AG$1,0)))</f>
        <v>0</v>
      </c>
      <c r="Q197" s="23">
        <f t="array" ref="Q197">P197*(1+INDEX(BPCiObIC!$B$2:$AG$43,MATCH($A197,BPCiObIC!$A$2:$A$43,0),MATCH(Q$2,BPCiObIC!$B$1:$AG$1,0)))</f>
        <v>0</v>
      </c>
      <c r="R197" s="23">
        <f t="array" ref="R197">Q197*(1+INDEX(BPCiObIC!$B$2:$AG$43,MATCH($A197,BPCiObIC!$A$2:$A$43,0),MATCH(R$2,BPCiObIC!$B$1:$AG$1,0)))</f>
        <v>0</v>
      </c>
      <c r="S197" s="23">
        <f t="array" ref="S197">R197*(1+INDEX(BPCiObIC!$B$2:$AG$43,MATCH($A197,BPCiObIC!$A$2:$A$43,0),MATCH(S$2,BPCiObIC!$B$1:$AG$1,0)))</f>
        <v>0</v>
      </c>
      <c r="T197" s="23">
        <f t="array" ref="T197">S197*(1+INDEX(BPCiObIC!$B$2:$AG$43,MATCH($A197,BPCiObIC!$A$2:$A$43,0),MATCH(T$2,BPCiObIC!$B$1:$AG$1,0)))</f>
        <v>0</v>
      </c>
      <c r="U197" s="23">
        <f t="array" ref="U197">T197*(1+INDEX(BPCiObIC!$B$2:$AG$43,MATCH($A197,BPCiObIC!$A$2:$A$43,0),MATCH(U$2,BPCiObIC!$B$1:$AG$1,0)))</f>
        <v>0</v>
      </c>
      <c r="V197" s="23">
        <f t="array" ref="V197">U197*(1+INDEX(BPCiObIC!$B$2:$AG$43,MATCH($A197,BPCiObIC!$A$2:$A$43,0),MATCH(V$2,BPCiObIC!$B$1:$AG$1,0)))</f>
        <v>0</v>
      </c>
      <c r="W197" s="23">
        <f t="array" ref="W197">V197*(1+INDEX(BPCiObIC!$B$2:$AG$43,MATCH($A197,BPCiObIC!$A$2:$A$43,0),MATCH(W$2,BPCiObIC!$B$1:$AG$1,0)))</f>
        <v>0</v>
      </c>
      <c r="X197" s="23">
        <f t="array" ref="X197">W197*(1+INDEX(BPCiObIC!$B$2:$AG$43,MATCH($A197,BPCiObIC!$A$2:$A$43,0),MATCH(X$2,BPCiObIC!$B$1:$AG$1,0)))</f>
        <v>0</v>
      </c>
      <c r="Y197" s="23">
        <f t="array" ref="Y197">X197*(1+INDEX(BPCiObIC!$B$2:$AG$43,MATCH($A197,BPCiObIC!$A$2:$A$43,0),MATCH(Y$2,BPCiObIC!$B$1:$AG$1,0)))</f>
        <v>0</v>
      </c>
      <c r="Z197" s="23">
        <f t="array" ref="Z197">Y197*(1+INDEX(BPCiObIC!$B$2:$AG$43,MATCH($A197,BPCiObIC!$A$2:$A$43,0),MATCH(Z$2,BPCiObIC!$B$1:$AG$1,0)))</f>
        <v>0</v>
      </c>
      <c r="AA197" s="23">
        <f t="array" ref="AA197">Z197*(1+INDEX(BPCiObIC!$B$2:$AG$43,MATCH($A197,BPCiObIC!$A$2:$A$43,0),MATCH(AA$2,BPCiObIC!$B$1:$AG$1,0)))</f>
        <v>0</v>
      </c>
      <c r="AB197" s="23">
        <f t="array" ref="AB197">AA197*(1+INDEX(BPCiObIC!$B$2:$AG$43,MATCH($A197,BPCiObIC!$A$2:$A$43,0),MATCH(AB$2,BPCiObIC!$B$1:$AG$1,0)))</f>
        <v>0</v>
      </c>
      <c r="AC197" s="23">
        <f t="array" ref="AC197">AB197*(1+INDEX(BPCiObIC!$B$2:$AG$43,MATCH($A197,BPCiObIC!$A$2:$A$43,0),MATCH(AC$2,BPCiObIC!$B$1:$AG$1,0)))</f>
        <v>0</v>
      </c>
      <c r="AD197" s="23">
        <f t="array" ref="AD197">AC197*(1+INDEX(BPCiObIC!$B$2:$AG$43,MATCH($A197,BPCiObIC!$A$2:$A$43,0),MATCH(AD$2,BPCiObIC!$B$1:$AG$1,0)))</f>
        <v>0</v>
      </c>
      <c r="AE197" s="23">
        <f t="array" ref="AE197">AD197*(1+INDEX(BPCiObIC!$B$2:$AG$43,MATCH($A197,BPCiObIC!$A$2:$A$43,0),MATCH(AE$2,BPCiObIC!$B$1:$AG$1,0)))</f>
        <v>0</v>
      </c>
      <c r="AF197" s="23">
        <f t="array" ref="AF197">AE197*(1+INDEX(BPCiObIC!$B$2:$AG$43,MATCH($A197,BPCiObIC!$A$2:$A$43,0),MATCH(AF$2,BPCiObIC!$B$1:$AG$1,0)))</f>
        <v>0</v>
      </c>
      <c r="AG197" s="23">
        <f t="array" ref="AG197">AF197*(1+INDEX(BPCiObIC!$B$2:$AG$43,MATCH($A197,BPCiObIC!$A$2:$A$43,0),MATCH(AG$2,BPCiObIC!$B$1:$AG$1,0)))</f>
        <v>0</v>
      </c>
      <c r="AH197" s="23">
        <f t="array" ref="AH197">AG197*(1+INDEX(BPCiObIC!$B$2:$AG$43,MATCH($A197,BPCiObIC!$A$2:$A$43,0),MATCH(AH$2,BPCiObIC!$B$1:$AG$1,0)))</f>
        <v>0</v>
      </c>
    </row>
    <row r="198" ht="15.75" customHeight="1">
      <c r="A198" s="3" t="s">
        <v>125</v>
      </c>
      <c r="B198" s="3" t="s">
        <v>89</v>
      </c>
      <c r="C198" s="3" t="s">
        <v>126</v>
      </c>
      <c r="D198" s="36">
        <f>SUM(SUMIFS('BIFUBC Output_energy'!G:G,'BIFUBC Output_energy'!A:A,B198,'BIFUBC Output_energy'!B:B,C198),SUMIFS('BIFUBC Output_nonenergy'!E:E,'BIFUBC Output_nonenergy'!A:A,B198,'BIFUBC Output_nonenergy'!B:B,C198))</f>
        <v>0</v>
      </c>
      <c r="E198" s="23">
        <f t="array" ref="E198">D198*(1+INDEX(BPCiObIC!$B$2:$AG$43,MATCH($A198,BPCiObIC!$A$2:$A$43,0),MATCH(E$2,BPCiObIC!$B$1:$AG$1,0)))</f>
        <v>0</v>
      </c>
      <c r="F198" s="23">
        <f t="array" ref="F198">E198*(1+INDEX(BPCiObIC!$B$2:$AG$43,MATCH($A198,BPCiObIC!$A$2:$A$43,0),MATCH(F$2,BPCiObIC!$B$1:$AG$1,0)))</f>
        <v>0</v>
      </c>
      <c r="G198" s="23">
        <f t="array" ref="G198">F198*(1+INDEX(BPCiObIC!$B$2:$AG$43,MATCH($A198,BPCiObIC!$A$2:$A$43,0),MATCH(G$2,BPCiObIC!$B$1:$AG$1,0)))</f>
        <v>0</v>
      </c>
      <c r="H198" s="23">
        <f t="array" ref="H198">G198*(1+INDEX(BPCiObIC!$B$2:$AG$43,MATCH($A198,BPCiObIC!$A$2:$A$43,0),MATCH(H$2,BPCiObIC!$B$1:$AG$1,0)))</f>
        <v>0</v>
      </c>
      <c r="I198" s="23">
        <f t="array" ref="I198">H198*(1+INDEX(BPCiObIC!$B$2:$AG$43,MATCH($A198,BPCiObIC!$A$2:$A$43,0),MATCH(I$2,BPCiObIC!$B$1:$AG$1,0)))</f>
        <v>0</v>
      </c>
      <c r="J198" s="23">
        <f t="array" ref="J198">I198*(1+INDEX(BPCiObIC!$B$2:$AG$43,MATCH($A198,BPCiObIC!$A$2:$A$43,0),MATCH(J$2,BPCiObIC!$B$1:$AG$1,0)))</f>
        <v>0</v>
      </c>
      <c r="K198" s="23">
        <f t="array" ref="K198">J198*(1+INDEX(BPCiObIC!$B$2:$AG$43,MATCH($A198,BPCiObIC!$A$2:$A$43,0),MATCH(K$2,BPCiObIC!$B$1:$AG$1,0)))</f>
        <v>0</v>
      </c>
      <c r="L198" s="23">
        <f t="array" ref="L198">K198*(1+INDEX(BPCiObIC!$B$2:$AG$43,MATCH($A198,BPCiObIC!$A$2:$A$43,0),MATCH(L$2,BPCiObIC!$B$1:$AG$1,0)))</f>
        <v>0</v>
      </c>
      <c r="M198" s="23">
        <f t="array" ref="M198">L198*(1+INDEX(BPCiObIC!$B$2:$AG$43,MATCH($A198,BPCiObIC!$A$2:$A$43,0),MATCH(M$2,BPCiObIC!$B$1:$AG$1,0)))</f>
        <v>0</v>
      </c>
      <c r="N198" s="23">
        <f t="array" ref="N198">M198*(1+INDEX(BPCiObIC!$B$2:$AG$43,MATCH($A198,BPCiObIC!$A$2:$A$43,0),MATCH(N$2,BPCiObIC!$B$1:$AG$1,0)))</f>
        <v>0</v>
      </c>
      <c r="O198" s="23">
        <f t="array" ref="O198">N198*(1+INDEX(BPCiObIC!$B$2:$AG$43,MATCH($A198,BPCiObIC!$A$2:$A$43,0),MATCH(O$2,BPCiObIC!$B$1:$AG$1,0)))</f>
        <v>0</v>
      </c>
      <c r="P198" s="23">
        <f t="array" ref="P198">O198*(1+INDEX(BPCiObIC!$B$2:$AG$43,MATCH($A198,BPCiObIC!$A$2:$A$43,0),MATCH(P$2,BPCiObIC!$B$1:$AG$1,0)))</f>
        <v>0</v>
      </c>
      <c r="Q198" s="23">
        <f t="array" ref="Q198">P198*(1+INDEX(BPCiObIC!$B$2:$AG$43,MATCH($A198,BPCiObIC!$A$2:$A$43,0),MATCH(Q$2,BPCiObIC!$B$1:$AG$1,0)))</f>
        <v>0</v>
      </c>
      <c r="R198" s="23">
        <f t="array" ref="R198">Q198*(1+INDEX(BPCiObIC!$B$2:$AG$43,MATCH($A198,BPCiObIC!$A$2:$A$43,0),MATCH(R$2,BPCiObIC!$B$1:$AG$1,0)))</f>
        <v>0</v>
      </c>
      <c r="S198" s="23">
        <f t="array" ref="S198">R198*(1+INDEX(BPCiObIC!$B$2:$AG$43,MATCH($A198,BPCiObIC!$A$2:$A$43,0),MATCH(S$2,BPCiObIC!$B$1:$AG$1,0)))</f>
        <v>0</v>
      </c>
      <c r="T198" s="23">
        <f t="array" ref="T198">S198*(1+INDEX(BPCiObIC!$B$2:$AG$43,MATCH($A198,BPCiObIC!$A$2:$A$43,0),MATCH(T$2,BPCiObIC!$B$1:$AG$1,0)))</f>
        <v>0</v>
      </c>
      <c r="U198" s="23">
        <f t="array" ref="U198">T198*(1+INDEX(BPCiObIC!$B$2:$AG$43,MATCH($A198,BPCiObIC!$A$2:$A$43,0),MATCH(U$2,BPCiObIC!$B$1:$AG$1,0)))</f>
        <v>0</v>
      </c>
      <c r="V198" s="23">
        <f t="array" ref="V198">U198*(1+INDEX(BPCiObIC!$B$2:$AG$43,MATCH($A198,BPCiObIC!$A$2:$A$43,0),MATCH(V$2,BPCiObIC!$B$1:$AG$1,0)))</f>
        <v>0</v>
      </c>
      <c r="W198" s="23">
        <f t="array" ref="W198">V198*(1+INDEX(BPCiObIC!$B$2:$AG$43,MATCH($A198,BPCiObIC!$A$2:$A$43,0),MATCH(W$2,BPCiObIC!$B$1:$AG$1,0)))</f>
        <v>0</v>
      </c>
      <c r="X198" s="23">
        <f t="array" ref="X198">W198*(1+INDEX(BPCiObIC!$B$2:$AG$43,MATCH($A198,BPCiObIC!$A$2:$A$43,0),MATCH(X$2,BPCiObIC!$B$1:$AG$1,0)))</f>
        <v>0</v>
      </c>
      <c r="Y198" s="23">
        <f t="array" ref="Y198">X198*(1+INDEX(BPCiObIC!$B$2:$AG$43,MATCH($A198,BPCiObIC!$A$2:$A$43,0),MATCH(Y$2,BPCiObIC!$B$1:$AG$1,0)))</f>
        <v>0</v>
      </c>
      <c r="Z198" s="23">
        <f t="array" ref="Z198">Y198*(1+INDEX(BPCiObIC!$B$2:$AG$43,MATCH($A198,BPCiObIC!$A$2:$A$43,0),MATCH(Z$2,BPCiObIC!$B$1:$AG$1,0)))</f>
        <v>0</v>
      </c>
      <c r="AA198" s="23">
        <f t="array" ref="AA198">Z198*(1+INDEX(BPCiObIC!$B$2:$AG$43,MATCH($A198,BPCiObIC!$A$2:$A$43,0),MATCH(AA$2,BPCiObIC!$B$1:$AG$1,0)))</f>
        <v>0</v>
      </c>
      <c r="AB198" s="23">
        <f t="array" ref="AB198">AA198*(1+INDEX(BPCiObIC!$B$2:$AG$43,MATCH($A198,BPCiObIC!$A$2:$A$43,0),MATCH(AB$2,BPCiObIC!$B$1:$AG$1,0)))</f>
        <v>0</v>
      </c>
      <c r="AC198" s="23">
        <f t="array" ref="AC198">AB198*(1+INDEX(BPCiObIC!$B$2:$AG$43,MATCH($A198,BPCiObIC!$A$2:$A$43,0),MATCH(AC$2,BPCiObIC!$B$1:$AG$1,0)))</f>
        <v>0</v>
      </c>
      <c r="AD198" s="23">
        <f t="array" ref="AD198">AC198*(1+INDEX(BPCiObIC!$B$2:$AG$43,MATCH($A198,BPCiObIC!$A$2:$A$43,0),MATCH(AD$2,BPCiObIC!$B$1:$AG$1,0)))</f>
        <v>0</v>
      </c>
      <c r="AE198" s="23">
        <f t="array" ref="AE198">AD198*(1+INDEX(BPCiObIC!$B$2:$AG$43,MATCH($A198,BPCiObIC!$A$2:$A$43,0),MATCH(AE$2,BPCiObIC!$B$1:$AG$1,0)))</f>
        <v>0</v>
      </c>
      <c r="AF198" s="23">
        <f t="array" ref="AF198">AE198*(1+INDEX(BPCiObIC!$B$2:$AG$43,MATCH($A198,BPCiObIC!$A$2:$A$43,0),MATCH(AF$2,BPCiObIC!$B$1:$AG$1,0)))</f>
        <v>0</v>
      </c>
      <c r="AG198" s="23">
        <f t="array" ref="AG198">AF198*(1+INDEX(BPCiObIC!$B$2:$AG$43,MATCH($A198,BPCiObIC!$A$2:$A$43,0),MATCH(AG$2,BPCiObIC!$B$1:$AG$1,0)))</f>
        <v>0</v>
      </c>
      <c r="AH198" s="23">
        <f t="array" ref="AH198">AG198*(1+INDEX(BPCiObIC!$B$2:$AG$43,MATCH($A198,BPCiObIC!$A$2:$A$43,0),MATCH(AH$2,BPCiObIC!$B$1:$AG$1,0)))</f>
        <v>0</v>
      </c>
    </row>
    <row r="199" ht="15.75" customHeight="1">
      <c r="A199" s="3" t="s">
        <v>127</v>
      </c>
      <c r="B199" s="3" t="s">
        <v>89</v>
      </c>
      <c r="C199" s="3" t="s">
        <v>128</v>
      </c>
      <c r="D199" s="36">
        <f>SUM(SUMIFS('BIFUBC Output_energy'!G:G,'BIFUBC Output_energy'!A:A,B199,'BIFUBC Output_energy'!B:B,C199),SUMIFS('BIFUBC Output_nonenergy'!E:E,'BIFUBC Output_nonenergy'!A:A,B199,'BIFUBC Output_nonenergy'!B:B,C199))</f>
        <v>6157510656000</v>
      </c>
      <c r="E199" s="23">
        <f t="array" ref="E199">D199*(1+INDEX(BPCiObIC!$B$2:$AG$43,MATCH($A199,BPCiObIC!$A$2:$A$43,0),MATCH(E$2,BPCiObIC!$B$1:$AG$1,0)))</f>
        <v>6438468472923</v>
      </c>
      <c r="F199" s="23">
        <f t="array" ref="F199">E199*(1+INDEX(BPCiObIC!$B$2:$AG$43,MATCH($A199,BPCiObIC!$A$2:$A$43,0),MATCH(F$2,BPCiObIC!$B$1:$AG$1,0)))</f>
        <v>6719426289846</v>
      </c>
      <c r="G199" s="23">
        <f t="array" ref="G199">F199*(1+INDEX(BPCiObIC!$B$2:$AG$43,MATCH($A199,BPCiObIC!$A$2:$A$43,0),MATCH(G$2,BPCiObIC!$B$1:$AG$1,0)))</f>
        <v>7000384106769</v>
      </c>
      <c r="H199" s="23">
        <f t="array" ref="H199">G199*(1+INDEX(BPCiObIC!$B$2:$AG$43,MATCH($A199,BPCiObIC!$A$2:$A$43,0),MATCH(H$2,BPCiObIC!$B$1:$AG$1,0)))</f>
        <v>7281341923692</v>
      </c>
      <c r="I199" s="23">
        <f t="array" ref="I199">H199*(1+INDEX(BPCiObIC!$B$2:$AG$43,MATCH($A199,BPCiObIC!$A$2:$A$43,0),MATCH(I$2,BPCiObIC!$B$1:$AG$1,0)))</f>
        <v>7562299740615</v>
      </c>
      <c r="J199" s="23">
        <f t="array" ref="J199">I199*(1+INDEX(BPCiObIC!$B$2:$AG$43,MATCH($A199,BPCiObIC!$A$2:$A$43,0),MATCH(J$2,BPCiObIC!$B$1:$AG$1,0)))</f>
        <v>7843257557538</v>
      </c>
      <c r="K199" s="23">
        <f t="array" ref="K199">J199*(1+INDEX(BPCiObIC!$B$2:$AG$43,MATCH($A199,BPCiObIC!$A$2:$A$43,0),MATCH(K$2,BPCiObIC!$B$1:$AG$1,0)))</f>
        <v>8124215374462</v>
      </c>
      <c r="L199" s="23">
        <f t="array" ref="L199">K199*(1+INDEX(BPCiObIC!$B$2:$AG$43,MATCH($A199,BPCiObIC!$A$2:$A$43,0),MATCH(L$2,BPCiObIC!$B$1:$AG$1,0)))</f>
        <v>8405173191385</v>
      </c>
      <c r="M199" s="23">
        <f t="array" ref="M199">L199*(1+INDEX(BPCiObIC!$B$2:$AG$43,MATCH($A199,BPCiObIC!$A$2:$A$43,0),MATCH(M$2,BPCiObIC!$B$1:$AG$1,0)))</f>
        <v>8686131008308</v>
      </c>
      <c r="N199" s="23">
        <f t="array" ref="N199">M199*(1+INDEX(BPCiObIC!$B$2:$AG$43,MATCH($A199,BPCiObIC!$A$2:$A$43,0),MATCH(N$2,BPCiObIC!$B$1:$AG$1,0)))</f>
        <v>8967088825231</v>
      </c>
      <c r="O199" s="23">
        <f t="array" ref="O199">N199*(1+INDEX(BPCiObIC!$B$2:$AG$43,MATCH($A199,BPCiObIC!$A$2:$A$43,0),MATCH(O$2,BPCiObIC!$B$1:$AG$1,0)))</f>
        <v>9248046642154</v>
      </c>
      <c r="P199" s="23">
        <f t="array" ref="P199">O199*(1+INDEX(BPCiObIC!$B$2:$AG$43,MATCH($A199,BPCiObIC!$A$2:$A$43,0),MATCH(P$2,BPCiObIC!$B$1:$AG$1,0)))</f>
        <v>9529004459077</v>
      </c>
      <c r="Q199" s="23">
        <f t="array" ref="Q199">P199*(1+INDEX(BPCiObIC!$B$2:$AG$43,MATCH($A199,BPCiObIC!$A$2:$A$43,0),MATCH(Q$2,BPCiObIC!$B$1:$AG$1,0)))</f>
        <v>9809962276000</v>
      </c>
      <c r="R199" s="23">
        <f t="array" ref="R199">Q199*(1+INDEX(BPCiObIC!$B$2:$AG$43,MATCH($A199,BPCiObIC!$A$2:$A$43,0),MATCH(R$2,BPCiObIC!$B$1:$AG$1,0)))</f>
        <v>10090920092923</v>
      </c>
      <c r="S199" s="23">
        <f t="array" ref="S199">R199*(1+INDEX(BPCiObIC!$B$2:$AG$43,MATCH($A199,BPCiObIC!$A$2:$A$43,0),MATCH(S$2,BPCiObIC!$B$1:$AG$1,0)))</f>
        <v>10371877909846</v>
      </c>
      <c r="T199" s="23">
        <f t="array" ref="T199">S199*(1+INDEX(BPCiObIC!$B$2:$AG$43,MATCH($A199,BPCiObIC!$A$2:$A$43,0),MATCH(T$2,BPCiObIC!$B$1:$AG$1,0)))</f>
        <v>10652835726769</v>
      </c>
      <c r="U199" s="23">
        <f t="array" ref="U199">T199*(1+INDEX(BPCiObIC!$B$2:$AG$43,MATCH($A199,BPCiObIC!$A$2:$A$43,0),MATCH(U$2,BPCiObIC!$B$1:$AG$1,0)))</f>
        <v>10933793543692</v>
      </c>
      <c r="V199" s="23">
        <f t="array" ref="V199">U199*(1+INDEX(BPCiObIC!$B$2:$AG$43,MATCH($A199,BPCiObIC!$A$2:$A$43,0),MATCH(V$2,BPCiObIC!$B$1:$AG$1,0)))</f>
        <v>11214751360615</v>
      </c>
      <c r="W199" s="23">
        <f t="array" ref="W199">V199*(1+INDEX(BPCiObIC!$B$2:$AG$43,MATCH($A199,BPCiObIC!$A$2:$A$43,0),MATCH(W$2,BPCiObIC!$B$1:$AG$1,0)))</f>
        <v>11495709177538</v>
      </c>
      <c r="X199" s="23">
        <f t="array" ref="X199">W199*(1+INDEX(BPCiObIC!$B$2:$AG$43,MATCH($A199,BPCiObIC!$A$2:$A$43,0),MATCH(X$2,BPCiObIC!$B$1:$AG$1,0)))</f>
        <v>11776666994461</v>
      </c>
      <c r="Y199" s="23">
        <f t="array" ref="Y199">X199*(1+INDEX(BPCiObIC!$B$2:$AG$43,MATCH($A199,BPCiObIC!$A$2:$A$43,0),MATCH(Y$2,BPCiObIC!$B$1:$AG$1,0)))</f>
        <v>12057624811385</v>
      </c>
      <c r="Z199" s="23">
        <f t="array" ref="Z199">Y199*(1+INDEX(BPCiObIC!$B$2:$AG$43,MATCH($A199,BPCiObIC!$A$2:$A$43,0),MATCH(Z$2,BPCiObIC!$B$1:$AG$1,0)))</f>
        <v>12338582628308</v>
      </c>
      <c r="AA199" s="23">
        <f t="array" ref="AA199">Z199*(1+INDEX(BPCiObIC!$B$2:$AG$43,MATCH($A199,BPCiObIC!$A$2:$A$43,0),MATCH(AA$2,BPCiObIC!$B$1:$AG$1,0)))</f>
        <v>12619540445231</v>
      </c>
      <c r="AB199" s="23">
        <f t="array" ref="AB199">AA199*(1+INDEX(BPCiObIC!$B$2:$AG$43,MATCH($A199,BPCiObIC!$A$2:$A$43,0),MATCH(AB$2,BPCiObIC!$B$1:$AG$1,0)))</f>
        <v>12900498262154</v>
      </c>
      <c r="AC199" s="23">
        <f t="array" ref="AC199">AB199*(1+INDEX(BPCiObIC!$B$2:$AG$43,MATCH($A199,BPCiObIC!$A$2:$A$43,0),MATCH(AC$2,BPCiObIC!$B$1:$AG$1,0)))</f>
        <v>13181456079077</v>
      </c>
      <c r="AD199" s="23">
        <f t="array" ref="AD199">AC199*(1+INDEX(BPCiObIC!$B$2:$AG$43,MATCH($A199,BPCiObIC!$A$2:$A$43,0),MATCH(AD$2,BPCiObIC!$B$1:$AG$1,0)))</f>
        <v>13462413896000</v>
      </c>
      <c r="AE199" s="23">
        <f t="array" ref="AE199">AD199*(1+INDEX(BPCiObIC!$B$2:$AG$43,MATCH($A199,BPCiObIC!$A$2:$A$43,0),MATCH(AE$2,BPCiObIC!$B$1:$AG$1,0)))</f>
        <v>13743371712923</v>
      </c>
      <c r="AF199" s="23">
        <f t="array" ref="AF199">AE199*(1+INDEX(BPCiObIC!$B$2:$AG$43,MATCH($A199,BPCiObIC!$A$2:$A$43,0),MATCH(AF$2,BPCiObIC!$B$1:$AG$1,0)))</f>
        <v>14024329529846</v>
      </c>
      <c r="AG199" s="23">
        <f t="array" ref="AG199">AF199*(1+INDEX(BPCiObIC!$B$2:$AG$43,MATCH($A199,BPCiObIC!$A$2:$A$43,0),MATCH(AG$2,BPCiObIC!$B$1:$AG$1,0)))</f>
        <v>14305287346769</v>
      </c>
      <c r="AH199" s="23">
        <f t="array" ref="AH199">AG199*(1+INDEX(BPCiObIC!$B$2:$AG$43,MATCH($A199,BPCiObIC!$A$2:$A$43,0),MATCH(AH$2,BPCiObIC!$B$1:$AG$1,0)))</f>
        <v>14586245163692</v>
      </c>
    </row>
    <row r="200" ht="15.75" customHeight="1">
      <c r="A200" s="3" t="s">
        <v>129</v>
      </c>
      <c r="B200" s="3" t="s">
        <v>89</v>
      </c>
      <c r="C200" s="3" t="s">
        <v>81</v>
      </c>
      <c r="D200" s="36">
        <f>SUM(SUMIFS('BIFUBC Output_energy'!G:G,'BIFUBC Output_energy'!A:A,B200,'BIFUBC Output_energy'!B:B,C200),SUMIFS('BIFUBC Output_nonenergy'!E:E,'BIFUBC Output_nonenergy'!A:A,B200,'BIFUBC Output_nonenergy'!B:B,C200))</f>
        <v>0</v>
      </c>
      <c r="E200" s="23">
        <f t="array" ref="E200">D200*(1+INDEX(BPCiObIC!$B$2:$AG$43,MATCH($A200,BPCiObIC!$A$2:$A$43,0),MATCH(E$2,BPCiObIC!$B$1:$AG$1,0)))</f>
        <v>0</v>
      </c>
      <c r="F200" s="23">
        <f t="array" ref="F200">E200*(1+INDEX(BPCiObIC!$B$2:$AG$43,MATCH($A200,BPCiObIC!$A$2:$A$43,0),MATCH(F$2,BPCiObIC!$B$1:$AG$1,0)))</f>
        <v>0</v>
      </c>
      <c r="G200" s="23">
        <f t="array" ref="G200">F200*(1+INDEX(BPCiObIC!$B$2:$AG$43,MATCH($A200,BPCiObIC!$A$2:$A$43,0),MATCH(G$2,BPCiObIC!$B$1:$AG$1,0)))</f>
        <v>0</v>
      </c>
      <c r="H200" s="23">
        <f t="array" ref="H200">G200*(1+INDEX(BPCiObIC!$B$2:$AG$43,MATCH($A200,BPCiObIC!$A$2:$A$43,0),MATCH(H$2,BPCiObIC!$B$1:$AG$1,0)))</f>
        <v>0</v>
      </c>
      <c r="I200" s="23">
        <f t="array" ref="I200">H200*(1+INDEX(BPCiObIC!$B$2:$AG$43,MATCH($A200,BPCiObIC!$A$2:$A$43,0),MATCH(I$2,BPCiObIC!$B$1:$AG$1,0)))</f>
        <v>0</v>
      </c>
      <c r="J200" s="23">
        <f t="array" ref="J200">I200*(1+INDEX(BPCiObIC!$B$2:$AG$43,MATCH($A200,BPCiObIC!$A$2:$A$43,0),MATCH(J$2,BPCiObIC!$B$1:$AG$1,0)))</f>
        <v>0</v>
      </c>
      <c r="K200" s="23">
        <f t="array" ref="K200">J200*(1+INDEX(BPCiObIC!$B$2:$AG$43,MATCH($A200,BPCiObIC!$A$2:$A$43,0),MATCH(K$2,BPCiObIC!$B$1:$AG$1,0)))</f>
        <v>0</v>
      </c>
      <c r="L200" s="23">
        <f t="array" ref="L200">K200*(1+INDEX(BPCiObIC!$B$2:$AG$43,MATCH($A200,BPCiObIC!$A$2:$A$43,0),MATCH(L$2,BPCiObIC!$B$1:$AG$1,0)))</f>
        <v>0</v>
      </c>
      <c r="M200" s="23">
        <f t="array" ref="M200">L200*(1+INDEX(BPCiObIC!$B$2:$AG$43,MATCH($A200,BPCiObIC!$A$2:$A$43,0),MATCH(M$2,BPCiObIC!$B$1:$AG$1,0)))</f>
        <v>0</v>
      </c>
      <c r="N200" s="23">
        <f t="array" ref="N200">M200*(1+INDEX(BPCiObIC!$B$2:$AG$43,MATCH($A200,BPCiObIC!$A$2:$A$43,0),MATCH(N$2,BPCiObIC!$B$1:$AG$1,0)))</f>
        <v>0</v>
      </c>
      <c r="O200" s="23">
        <f t="array" ref="O200">N200*(1+INDEX(BPCiObIC!$B$2:$AG$43,MATCH($A200,BPCiObIC!$A$2:$A$43,0),MATCH(O$2,BPCiObIC!$B$1:$AG$1,0)))</f>
        <v>0</v>
      </c>
      <c r="P200" s="23">
        <f t="array" ref="P200">O200*(1+INDEX(BPCiObIC!$B$2:$AG$43,MATCH($A200,BPCiObIC!$A$2:$A$43,0),MATCH(P$2,BPCiObIC!$B$1:$AG$1,0)))</f>
        <v>0</v>
      </c>
      <c r="Q200" s="23">
        <f t="array" ref="Q200">P200*(1+INDEX(BPCiObIC!$B$2:$AG$43,MATCH($A200,BPCiObIC!$A$2:$A$43,0),MATCH(Q$2,BPCiObIC!$B$1:$AG$1,0)))</f>
        <v>0</v>
      </c>
      <c r="R200" s="23">
        <f t="array" ref="R200">Q200*(1+INDEX(BPCiObIC!$B$2:$AG$43,MATCH($A200,BPCiObIC!$A$2:$A$43,0),MATCH(R$2,BPCiObIC!$B$1:$AG$1,0)))</f>
        <v>0</v>
      </c>
      <c r="S200" s="23">
        <f t="array" ref="S200">R200*(1+INDEX(BPCiObIC!$B$2:$AG$43,MATCH($A200,BPCiObIC!$A$2:$A$43,0),MATCH(S$2,BPCiObIC!$B$1:$AG$1,0)))</f>
        <v>0</v>
      </c>
      <c r="T200" s="23">
        <f t="array" ref="T200">S200*(1+INDEX(BPCiObIC!$B$2:$AG$43,MATCH($A200,BPCiObIC!$A$2:$A$43,0),MATCH(T$2,BPCiObIC!$B$1:$AG$1,0)))</f>
        <v>0</v>
      </c>
      <c r="U200" s="23">
        <f t="array" ref="U200">T200*(1+INDEX(BPCiObIC!$B$2:$AG$43,MATCH($A200,BPCiObIC!$A$2:$A$43,0),MATCH(U$2,BPCiObIC!$B$1:$AG$1,0)))</f>
        <v>0</v>
      </c>
      <c r="V200" s="23">
        <f t="array" ref="V200">U200*(1+INDEX(BPCiObIC!$B$2:$AG$43,MATCH($A200,BPCiObIC!$A$2:$A$43,0),MATCH(V$2,BPCiObIC!$B$1:$AG$1,0)))</f>
        <v>0</v>
      </c>
      <c r="W200" s="23">
        <f t="array" ref="W200">V200*(1+INDEX(BPCiObIC!$B$2:$AG$43,MATCH($A200,BPCiObIC!$A$2:$A$43,0),MATCH(W$2,BPCiObIC!$B$1:$AG$1,0)))</f>
        <v>0</v>
      </c>
      <c r="X200" s="23">
        <f t="array" ref="X200">W200*(1+INDEX(BPCiObIC!$B$2:$AG$43,MATCH($A200,BPCiObIC!$A$2:$A$43,0),MATCH(X$2,BPCiObIC!$B$1:$AG$1,0)))</f>
        <v>0</v>
      </c>
      <c r="Y200" s="23">
        <f t="array" ref="Y200">X200*(1+INDEX(BPCiObIC!$B$2:$AG$43,MATCH($A200,BPCiObIC!$A$2:$A$43,0),MATCH(Y$2,BPCiObIC!$B$1:$AG$1,0)))</f>
        <v>0</v>
      </c>
      <c r="Z200" s="23">
        <f t="array" ref="Z200">Y200*(1+INDEX(BPCiObIC!$B$2:$AG$43,MATCH($A200,BPCiObIC!$A$2:$A$43,0),MATCH(Z$2,BPCiObIC!$B$1:$AG$1,0)))</f>
        <v>0</v>
      </c>
      <c r="AA200" s="23">
        <f t="array" ref="AA200">Z200*(1+INDEX(BPCiObIC!$B$2:$AG$43,MATCH($A200,BPCiObIC!$A$2:$A$43,0),MATCH(AA$2,BPCiObIC!$B$1:$AG$1,0)))</f>
        <v>0</v>
      </c>
      <c r="AB200" s="23">
        <f t="array" ref="AB200">AA200*(1+INDEX(BPCiObIC!$B$2:$AG$43,MATCH($A200,BPCiObIC!$A$2:$A$43,0),MATCH(AB$2,BPCiObIC!$B$1:$AG$1,0)))</f>
        <v>0</v>
      </c>
      <c r="AC200" s="23">
        <f t="array" ref="AC200">AB200*(1+INDEX(BPCiObIC!$B$2:$AG$43,MATCH($A200,BPCiObIC!$A$2:$A$43,0),MATCH(AC$2,BPCiObIC!$B$1:$AG$1,0)))</f>
        <v>0</v>
      </c>
      <c r="AD200" s="23">
        <f t="array" ref="AD200">AC200*(1+INDEX(BPCiObIC!$B$2:$AG$43,MATCH($A200,BPCiObIC!$A$2:$A$43,0),MATCH(AD$2,BPCiObIC!$B$1:$AG$1,0)))</f>
        <v>0</v>
      </c>
      <c r="AE200" s="23">
        <f t="array" ref="AE200">AD200*(1+INDEX(BPCiObIC!$B$2:$AG$43,MATCH($A200,BPCiObIC!$A$2:$A$43,0),MATCH(AE$2,BPCiObIC!$B$1:$AG$1,0)))</f>
        <v>0</v>
      </c>
      <c r="AF200" s="23">
        <f t="array" ref="AF200">AE200*(1+INDEX(BPCiObIC!$B$2:$AG$43,MATCH($A200,BPCiObIC!$A$2:$A$43,0),MATCH(AF$2,BPCiObIC!$B$1:$AG$1,0)))</f>
        <v>0</v>
      </c>
      <c r="AG200" s="23">
        <f t="array" ref="AG200">AF200*(1+INDEX(BPCiObIC!$B$2:$AG$43,MATCH($A200,BPCiObIC!$A$2:$A$43,0),MATCH(AG$2,BPCiObIC!$B$1:$AG$1,0)))</f>
        <v>0</v>
      </c>
      <c r="AH200" s="23">
        <f t="array" ref="AH200">AG200*(1+INDEX(BPCiObIC!$B$2:$AG$43,MATCH($A200,BPCiObIC!$A$2:$A$43,0),MATCH(AH$2,BPCiObIC!$B$1:$AG$1,0)))</f>
        <v>0</v>
      </c>
    </row>
    <row r="201" ht="15.75" customHeight="1">
      <c r="A201" s="3" t="s">
        <v>130</v>
      </c>
      <c r="B201" s="3" t="s">
        <v>89</v>
      </c>
      <c r="C201" s="3" t="s">
        <v>131</v>
      </c>
      <c r="D201" s="36">
        <f>SUM(SUMIFS('BIFUBC Output_energy'!G:G,'BIFUBC Output_energy'!A:A,B201,'BIFUBC Output_energy'!B:B,C201),SUMIFS('BIFUBC Output_nonenergy'!E:E,'BIFUBC Output_nonenergy'!A:A,B201,'BIFUBC Output_nonenergy'!B:B,C201))</f>
        <v>0</v>
      </c>
      <c r="E201" s="23">
        <f t="array" ref="E201">D201*(1+INDEX(BPCiObIC!$B$2:$AG$43,MATCH($A201,BPCiObIC!$A$2:$A$43,0),MATCH(E$2,BPCiObIC!$B$1:$AG$1,0)))</f>
        <v>0</v>
      </c>
      <c r="F201" s="23">
        <f t="array" ref="F201">E201*(1+INDEX(BPCiObIC!$B$2:$AG$43,MATCH($A201,BPCiObIC!$A$2:$A$43,0),MATCH(F$2,BPCiObIC!$B$1:$AG$1,0)))</f>
        <v>0</v>
      </c>
      <c r="G201" s="23">
        <f t="array" ref="G201">F201*(1+INDEX(BPCiObIC!$B$2:$AG$43,MATCH($A201,BPCiObIC!$A$2:$A$43,0),MATCH(G$2,BPCiObIC!$B$1:$AG$1,0)))</f>
        <v>0</v>
      </c>
      <c r="H201" s="23">
        <f t="array" ref="H201">G201*(1+INDEX(BPCiObIC!$B$2:$AG$43,MATCH($A201,BPCiObIC!$A$2:$A$43,0),MATCH(H$2,BPCiObIC!$B$1:$AG$1,0)))</f>
        <v>0</v>
      </c>
      <c r="I201" s="23">
        <f t="array" ref="I201">H201*(1+INDEX(BPCiObIC!$B$2:$AG$43,MATCH($A201,BPCiObIC!$A$2:$A$43,0),MATCH(I$2,BPCiObIC!$B$1:$AG$1,0)))</f>
        <v>0</v>
      </c>
      <c r="J201" s="23">
        <f t="array" ref="J201">I201*(1+INDEX(BPCiObIC!$B$2:$AG$43,MATCH($A201,BPCiObIC!$A$2:$A$43,0),MATCH(J$2,BPCiObIC!$B$1:$AG$1,0)))</f>
        <v>0</v>
      </c>
      <c r="K201" s="23">
        <f t="array" ref="K201">J201*(1+INDEX(BPCiObIC!$B$2:$AG$43,MATCH($A201,BPCiObIC!$A$2:$A$43,0),MATCH(K$2,BPCiObIC!$B$1:$AG$1,0)))</f>
        <v>0</v>
      </c>
      <c r="L201" s="23">
        <f t="array" ref="L201">K201*(1+INDEX(BPCiObIC!$B$2:$AG$43,MATCH($A201,BPCiObIC!$A$2:$A$43,0),MATCH(L$2,BPCiObIC!$B$1:$AG$1,0)))</f>
        <v>0</v>
      </c>
      <c r="M201" s="23">
        <f t="array" ref="M201">L201*(1+INDEX(BPCiObIC!$B$2:$AG$43,MATCH($A201,BPCiObIC!$A$2:$A$43,0),MATCH(M$2,BPCiObIC!$B$1:$AG$1,0)))</f>
        <v>0</v>
      </c>
      <c r="N201" s="23">
        <f t="array" ref="N201">M201*(1+INDEX(BPCiObIC!$B$2:$AG$43,MATCH($A201,BPCiObIC!$A$2:$A$43,0),MATCH(N$2,BPCiObIC!$B$1:$AG$1,0)))</f>
        <v>0</v>
      </c>
      <c r="O201" s="23">
        <f t="array" ref="O201">N201*(1+INDEX(BPCiObIC!$B$2:$AG$43,MATCH($A201,BPCiObIC!$A$2:$A$43,0),MATCH(O$2,BPCiObIC!$B$1:$AG$1,0)))</f>
        <v>0</v>
      </c>
      <c r="P201" s="23">
        <f t="array" ref="P201">O201*(1+INDEX(BPCiObIC!$B$2:$AG$43,MATCH($A201,BPCiObIC!$A$2:$A$43,0),MATCH(P$2,BPCiObIC!$B$1:$AG$1,0)))</f>
        <v>0</v>
      </c>
      <c r="Q201" s="23">
        <f t="array" ref="Q201">P201*(1+INDEX(BPCiObIC!$B$2:$AG$43,MATCH($A201,BPCiObIC!$A$2:$A$43,0),MATCH(Q$2,BPCiObIC!$B$1:$AG$1,0)))</f>
        <v>0</v>
      </c>
      <c r="R201" s="23">
        <f t="array" ref="R201">Q201*(1+INDEX(BPCiObIC!$B$2:$AG$43,MATCH($A201,BPCiObIC!$A$2:$A$43,0),MATCH(R$2,BPCiObIC!$B$1:$AG$1,0)))</f>
        <v>0</v>
      </c>
      <c r="S201" s="23">
        <f t="array" ref="S201">R201*(1+INDEX(BPCiObIC!$B$2:$AG$43,MATCH($A201,BPCiObIC!$A$2:$A$43,0),MATCH(S$2,BPCiObIC!$B$1:$AG$1,0)))</f>
        <v>0</v>
      </c>
      <c r="T201" s="23">
        <f t="array" ref="T201">S201*(1+INDEX(BPCiObIC!$B$2:$AG$43,MATCH($A201,BPCiObIC!$A$2:$A$43,0),MATCH(T$2,BPCiObIC!$B$1:$AG$1,0)))</f>
        <v>0</v>
      </c>
      <c r="U201" s="23">
        <f t="array" ref="U201">T201*(1+INDEX(BPCiObIC!$B$2:$AG$43,MATCH($A201,BPCiObIC!$A$2:$A$43,0),MATCH(U$2,BPCiObIC!$B$1:$AG$1,0)))</f>
        <v>0</v>
      </c>
      <c r="V201" s="23">
        <f t="array" ref="V201">U201*(1+INDEX(BPCiObIC!$B$2:$AG$43,MATCH($A201,BPCiObIC!$A$2:$A$43,0),MATCH(V$2,BPCiObIC!$B$1:$AG$1,0)))</f>
        <v>0</v>
      </c>
      <c r="W201" s="23">
        <f t="array" ref="W201">V201*(1+INDEX(BPCiObIC!$B$2:$AG$43,MATCH($A201,BPCiObIC!$A$2:$A$43,0),MATCH(W$2,BPCiObIC!$B$1:$AG$1,0)))</f>
        <v>0</v>
      </c>
      <c r="X201" s="23">
        <f t="array" ref="X201">W201*(1+INDEX(BPCiObIC!$B$2:$AG$43,MATCH($A201,BPCiObIC!$A$2:$A$43,0),MATCH(X$2,BPCiObIC!$B$1:$AG$1,0)))</f>
        <v>0</v>
      </c>
      <c r="Y201" s="23">
        <f t="array" ref="Y201">X201*(1+INDEX(BPCiObIC!$B$2:$AG$43,MATCH($A201,BPCiObIC!$A$2:$A$43,0),MATCH(Y$2,BPCiObIC!$B$1:$AG$1,0)))</f>
        <v>0</v>
      </c>
      <c r="Z201" s="23">
        <f t="array" ref="Z201">Y201*(1+INDEX(BPCiObIC!$B$2:$AG$43,MATCH($A201,BPCiObIC!$A$2:$A$43,0),MATCH(Z$2,BPCiObIC!$B$1:$AG$1,0)))</f>
        <v>0</v>
      </c>
      <c r="AA201" s="23">
        <f t="array" ref="AA201">Z201*(1+INDEX(BPCiObIC!$B$2:$AG$43,MATCH($A201,BPCiObIC!$A$2:$A$43,0),MATCH(AA$2,BPCiObIC!$B$1:$AG$1,0)))</f>
        <v>0</v>
      </c>
      <c r="AB201" s="23">
        <f t="array" ref="AB201">AA201*(1+INDEX(BPCiObIC!$B$2:$AG$43,MATCH($A201,BPCiObIC!$A$2:$A$43,0),MATCH(AB$2,BPCiObIC!$B$1:$AG$1,0)))</f>
        <v>0</v>
      </c>
      <c r="AC201" s="23">
        <f t="array" ref="AC201">AB201*(1+INDEX(BPCiObIC!$B$2:$AG$43,MATCH($A201,BPCiObIC!$A$2:$A$43,0),MATCH(AC$2,BPCiObIC!$B$1:$AG$1,0)))</f>
        <v>0</v>
      </c>
      <c r="AD201" s="23">
        <f t="array" ref="AD201">AC201*(1+INDEX(BPCiObIC!$B$2:$AG$43,MATCH($A201,BPCiObIC!$A$2:$A$43,0),MATCH(AD$2,BPCiObIC!$B$1:$AG$1,0)))</f>
        <v>0</v>
      </c>
      <c r="AE201" s="23">
        <f t="array" ref="AE201">AD201*(1+INDEX(BPCiObIC!$B$2:$AG$43,MATCH($A201,BPCiObIC!$A$2:$A$43,0),MATCH(AE$2,BPCiObIC!$B$1:$AG$1,0)))</f>
        <v>0</v>
      </c>
      <c r="AF201" s="23">
        <f t="array" ref="AF201">AE201*(1+INDEX(BPCiObIC!$B$2:$AG$43,MATCH($A201,BPCiObIC!$A$2:$A$43,0),MATCH(AF$2,BPCiObIC!$B$1:$AG$1,0)))</f>
        <v>0</v>
      </c>
      <c r="AG201" s="23">
        <f t="array" ref="AG201">AF201*(1+INDEX(BPCiObIC!$B$2:$AG$43,MATCH($A201,BPCiObIC!$A$2:$A$43,0),MATCH(AG$2,BPCiObIC!$B$1:$AG$1,0)))</f>
        <v>0</v>
      </c>
      <c r="AH201" s="23">
        <f t="array" ref="AH201">AG201*(1+INDEX(BPCiObIC!$B$2:$AG$43,MATCH($A201,BPCiObIC!$A$2:$A$43,0),MATCH(AH$2,BPCiObIC!$B$1:$AG$1,0)))</f>
        <v>0</v>
      </c>
    </row>
    <row r="202" ht="15.75" customHeight="1">
      <c r="A202" s="31" t="s">
        <v>132</v>
      </c>
      <c r="B202" s="31" t="s">
        <v>89</v>
      </c>
      <c r="C202" s="31" t="s">
        <v>80</v>
      </c>
      <c r="D202" s="37">
        <f>SUM(SUMIFS('BIFUBC Output_energy'!G:G,'BIFUBC Output_energy'!A:A,B202,'BIFUBC Output_energy'!B:B,C202),SUMIFS('BIFUBC Output_nonenergy'!E:E,'BIFUBC Output_nonenergy'!A:A,B202,'BIFUBC Output_nonenergy'!B:B,C202))</f>
        <v>0</v>
      </c>
      <c r="E202" s="38">
        <f t="array" ref="E202">D202*(1+INDEX(BPCiObIC!$B$2:$AG$43,MATCH($A202,BPCiObIC!$A$2:$A$43,0),MATCH(E$2,BPCiObIC!$B$1:$AG$1,0)))</f>
        <v>0</v>
      </c>
      <c r="F202" s="38">
        <f t="array" ref="F202">E202*(1+INDEX(BPCiObIC!$B$2:$AG$43,MATCH($A202,BPCiObIC!$A$2:$A$43,0),MATCH(F$2,BPCiObIC!$B$1:$AG$1,0)))</f>
        <v>0</v>
      </c>
      <c r="G202" s="38">
        <f t="array" ref="G202">F202*(1+INDEX(BPCiObIC!$B$2:$AG$43,MATCH($A202,BPCiObIC!$A$2:$A$43,0),MATCH(G$2,BPCiObIC!$B$1:$AG$1,0)))</f>
        <v>0</v>
      </c>
      <c r="H202" s="38">
        <f t="array" ref="H202">G202*(1+INDEX(BPCiObIC!$B$2:$AG$43,MATCH($A202,BPCiObIC!$A$2:$A$43,0),MATCH(H$2,BPCiObIC!$B$1:$AG$1,0)))</f>
        <v>0</v>
      </c>
      <c r="I202" s="38">
        <f t="array" ref="I202">H202*(1+INDEX(BPCiObIC!$B$2:$AG$43,MATCH($A202,BPCiObIC!$A$2:$A$43,0),MATCH(I$2,BPCiObIC!$B$1:$AG$1,0)))</f>
        <v>0</v>
      </c>
      <c r="J202" s="38">
        <f t="array" ref="J202">I202*(1+INDEX(BPCiObIC!$B$2:$AG$43,MATCH($A202,BPCiObIC!$A$2:$A$43,0),MATCH(J$2,BPCiObIC!$B$1:$AG$1,0)))</f>
        <v>0</v>
      </c>
      <c r="K202" s="38">
        <f t="array" ref="K202">J202*(1+INDEX(BPCiObIC!$B$2:$AG$43,MATCH($A202,BPCiObIC!$A$2:$A$43,0),MATCH(K$2,BPCiObIC!$B$1:$AG$1,0)))</f>
        <v>0</v>
      </c>
      <c r="L202" s="38">
        <f t="array" ref="L202">K202*(1+INDEX(BPCiObIC!$B$2:$AG$43,MATCH($A202,BPCiObIC!$A$2:$A$43,0),MATCH(L$2,BPCiObIC!$B$1:$AG$1,0)))</f>
        <v>0</v>
      </c>
      <c r="M202" s="38">
        <f t="array" ref="M202">L202*(1+INDEX(BPCiObIC!$B$2:$AG$43,MATCH($A202,BPCiObIC!$A$2:$A$43,0),MATCH(M$2,BPCiObIC!$B$1:$AG$1,0)))</f>
        <v>0</v>
      </c>
      <c r="N202" s="38">
        <f t="array" ref="N202">M202*(1+INDEX(BPCiObIC!$B$2:$AG$43,MATCH($A202,BPCiObIC!$A$2:$A$43,0),MATCH(N$2,BPCiObIC!$B$1:$AG$1,0)))</f>
        <v>0</v>
      </c>
      <c r="O202" s="38">
        <f t="array" ref="O202">N202*(1+INDEX(BPCiObIC!$B$2:$AG$43,MATCH($A202,BPCiObIC!$A$2:$A$43,0),MATCH(O$2,BPCiObIC!$B$1:$AG$1,0)))</f>
        <v>0</v>
      </c>
      <c r="P202" s="38">
        <f t="array" ref="P202">O202*(1+INDEX(BPCiObIC!$B$2:$AG$43,MATCH($A202,BPCiObIC!$A$2:$A$43,0),MATCH(P$2,BPCiObIC!$B$1:$AG$1,0)))</f>
        <v>0</v>
      </c>
      <c r="Q202" s="38">
        <f t="array" ref="Q202">P202*(1+INDEX(BPCiObIC!$B$2:$AG$43,MATCH($A202,BPCiObIC!$A$2:$A$43,0),MATCH(Q$2,BPCiObIC!$B$1:$AG$1,0)))</f>
        <v>0</v>
      </c>
      <c r="R202" s="38">
        <f t="array" ref="R202">Q202*(1+INDEX(BPCiObIC!$B$2:$AG$43,MATCH($A202,BPCiObIC!$A$2:$A$43,0),MATCH(R$2,BPCiObIC!$B$1:$AG$1,0)))</f>
        <v>0</v>
      </c>
      <c r="S202" s="38">
        <f t="array" ref="S202">R202*(1+INDEX(BPCiObIC!$B$2:$AG$43,MATCH($A202,BPCiObIC!$A$2:$A$43,0),MATCH(S$2,BPCiObIC!$B$1:$AG$1,0)))</f>
        <v>0</v>
      </c>
      <c r="T202" s="38">
        <f t="array" ref="T202">S202*(1+INDEX(BPCiObIC!$B$2:$AG$43,MATCH($A202,BPCiObIC!$A$2:$A$43,0),MATCH(T$2,BPCiObIC!$B$1:$AG$1,0)))</f>
        <v>0</v>
      </c>
      <c r="U202" s="38">
        <f t="array" ref="U202">T202*(1+INDEX(BPCiObIC!$B$2:$AG$43,MATCH($A202,BPCiObIC!$A$2:$A$43,0),MATCH(U$2,BPCiObIC!$B$1:$AG$1,0)))</f>
        <v>0</v>
      </c>
      <c r="V202" s="38">
        <f t="array" ref="V202">U202*(1+INDEX(BPCiObIC!$B$2:$AG$43,MATCH($A202,BPCiObIC!$A$2:$A$43,0),MATCH(V$2,BPCiObIC!$B$1:$AG$1,0)))</f>
        <v>0</v>
      </c>
      <c r="W202" s="38">
        <f t="array" ref="W202">V202*(1+INDEX(BPCiObIC!$B$2:$AG$43,MATCH($A202,BPCiObIC!$A$2:$A$43,0),MATCH(W$2,BPCiObIC!$B$1:$AG$1,0)))</f>
        <v>0</v>
      </c>
      <c r="X202" s="38">
        <f t="array" ref="X202">W202*(1+INDEX(BPCiObIC!$B$2:$AG$43,MATCH($A202,BPCiObIC!$A$2:$A$43,0),MATCH(X$2,BPCiObIC!$B$1:$AG$1,0)))</f>
        <v>0</v>
      </c>
      <c r="Y202" s="38">
        <f t="array" ref="Y202">X202*(1+INDEX(BPCiObIC!$B$2:$AG$43,MATCH($A202,BPCiObIC!$A$2:$A$43,0),MATCH(Y$2,BPCiObIC!$B$1:$AG$1,0)))</f>
        <v>0</v>
      </c>
      <c r="Z202" s="38">
        <f t="array" ref="Z202">Y202*(1+INDEX(BPCiObIC!$B$2:$AG$43,MATCH($A202,BPCiObIC!$A$2:$A$43,0),MATCH(Z$2,BPCiObIC!$B$1:$AG$1,0)))</f>
        <v>0</v>
      </c>
      <c r="AA202" s="38">
        <f t="array" ref="AA202">Z202*(1+INDEX(BPCiObIC!$B$2:$AG$43,MATCH($A202,BPCiObIC!$A$2:$A$43,0),MATCH(AA$2,BPCiObIC!$B$1:$AG$1,0)))</f>
        <v>0</v>
      </c>
      <c r="AB202" s="38">
        <f t="array" ref="AB202">AA202*(1+INDEX(BPCiObIC!$B$2:$AG$43,MATCH($A202,BPCiObIC!$A$2:$A$43,0),MATCH(AB$2,BPCiObIC!$B$1:$AG$1,0)))</f>
        <v>0</v>
      </c>
      <c r="AC202" s="38">
        <f t="array" ref="AC202">AB202*(1+INDEX(BPCiObIC!$B$2:$AG$43,MATCH($A202,BPCiObIC!$A$2:$A$43,0),MATCH(AC$2,BPCiObIC!$B$1:$AG$1,0)))</f>
        <v>0</v>
      </c>
      <c r="AD202" s="38">
        <f t="array" ref="AD202">AC202*(1+INDEX(BPCiObIC!$B$2:$AG$43,MATCH($A202,BPCiObIC!$A$2:$A$43,0),MATCH(AD$2,BPCiObIC!$B$1:$AG$1,0)))</f>
        <v>0</v>
      </c>
      <c r="AE202" s="38">
        <f t="array" ref="AE202">AD202*(1+INDEX(BPCiObIC!$B$2:$AG$43,MATCH($A202,BPCiObIC!$A$2:$A$43,0),MATCH(AE$2,BPCiObIC!$B$1:$AG$1,0)))</f>
        <v>0</v>
      </c>
      <c r="AF202" s="38">
        <f t="array" ref="AF202">AE202*(1+INDEX(BPCiObIC!$B$2:$AG$43,MATCH($A202,BPCiObIC!$A$2:$A$43,0),MATCH(AF$2,BPCiObIC!$B$1:$AG$1,0)))</f>
        <v>0</v>
      </c>
      <c r="AG202" s="38">
        <f t="array" ref="AG202">AF202*(1+INDEX(BPCiObIC!$B$2:$AG$43,MATCH($A202,BPCiObIC!$A$2:$A$43,0),MATCH(AG$2,BPCiObIC!$B$1:$AG$1,0)))</f>
        <v>0</v>
      </c>
      <c r="AH202" s="38">
        <f t="array" ref="AH202">AG202*(1+INDEX(BPCiObIC!$B$2:$AG$43,MATCH($A202,BPCiObIC!$A$2:$A$43,0),MATCH(AH$2,BPCiObIC!$B$1:$AG$1,0)))</f>
        <v>0</v>
      </c>
    </row>
    <row r="203" ht="15.75" customHeight="1">
      <c r="D203" s="41"/>
    </row>
    <row r="204" ht="15.75" customHeight="1">
      <c r="C204" s="1" t="s">
        <v>159</v>
      </c>
      <c r="D204" s="41" t="b">
        <f>SUM(D28:D202)=SUM('BIFUBC Output_energy'!G2:G140,'BIFUBC Output_nonenergy'!E2:E153)</f>
        <v>1</v>
      </c>
    </row>
    <row r="205" ht="15.75" customHeight="1">
      <c r="D205" s="41"/>
    </row>
    <row r="206" ht="15.75" customHeight="1">
      <c r="D206" s="41"/>
    </row>
    <row r="207" ht="15.75" customHeight="1">
      <c r="D207" s="41"/>
    </row>
    <row r="208" ht="15.75" customHeight="1">
      <c r="D208" s="41"/>
    </row>
    <row r="209" ht="15.75" customHeight="1">
      <c r="D209" s="41"/>
    </row>
    <row r="210" ht="15.75" customHeight="1">
      <c r="D210" s="41"/>
    </row>
    <row r="211" ht="15.75" customHeight="1">
      <c r="D211" s="41"/>
    </row>
    <row r="212" ht="15.75" customHeight="1">
      <c r="D212" s="41"/>
    </row>
    <row r="213" ht="15.75" customHeight="1">
      <c r="D213" s="41"/>
    </row>
    <row r="214" ht="15.75" customHeight="1">
      <c r="D214" s="41"/>
    </row>
    <row r="215" ht="15.75" customHeight="1">
      <c r="D215" s="41"/>
    </row>
    <row r="216" ht="15.75" customHeight="1">
      <c r="D216" s="41"/>
    </row>
    <row r="217" ht="15.75" customHeight="1">
      <c r="D217" s="41"/>
    </row>
    <row r="218" ht="15.75" customHeight="1">
      <c r="D218" s="41"/>
    </row>
    <row r="219" ht="15.75" customHeight="1">
      <c r="D219" s="41"/>
    </row>
    <row r="220" ht="15.75" customHeight="1">
      <c r="D220" s="41"/>
    </row>
    <row r="221" ht="15.75" customHeight="1">
      <c r="D221" s="41"/>
    </row>
    <row r="222" ht="15.75" customHeight="1">
      <c r="D222" s="41"/>
    </row>
    <row r="223" ht="15.75" customHeight="1">
      <c r="D223" s="41"/>
    </row>
    <row r="224" ht="15.75" customHeight="1">
      <c r="D224" s="41"/>
    </row>
    <row r="225" ht="15.75" customHeight="1">
      <c r="D225" s="41"/>
    </row>
    <row r="226" ht="15.75" customHeight="1">
      <c r="D226" s="41"/>
    </row>
    <row r="227" ht="15.75" customHeight="1">
      <c r="D227" s="41"/>
    </row>
    <row r="228" ht="15.75" customHeight="1">
      <c r="D228" s="41"/>
    </row>
    <row r="229" ht="15.75" customHeight="1">
      <c r="D229" s="41"/>
    </row>
    <row r="230" ht="15.75" customHeight="1">
      <c r="D230" s="41"/>
    </row>
    <row r="231" ht="15.75" customHeight="1">
      <c r="D231" s="41"/>
    </row>
    <row r="232" ht="15.75" customHeight="1">
      <c r="D232" s="41"/>
    </row>
    <row r="233" ht="15.75" customHeight="1">
      <c r="D233" s="41"/>
    </row>
    <row r="234" ht="15.75" customHeight="1">
      <c r="D234" s="41"/>
    </row>
    <row r="235" ht="15.75" customHeight="1">
      <c r="D235" s="41"/>
    </row>
    <row r="236" ht="15.75" customHeight="1">
      <c r="D236" s="41"/>
    </row>
    <row r="237" ht="15.75" customHeight="1">
      <c r="D237" s="41"/>
    </row>
    <row r="238" ht="15.75" customHeight="1">
      <c r="D238" s="41"/>
    </row>
    <row r="239" ht="15.75" customHeight="1">
      <c r="D239" s="41"/>
    </row>
    <row r="240" ht="15.75" customHeight="1">
      <c r="D240" s="41"/>
    </row>
    <row r="241" ht="15.75" customHeight="1">
      <c r="D241" s="41"/>
    </row>
    <row r="242" ht="15.75" customHeight="1">
      <c r="D242" s="41"/>
    </row>
    <row r="243" ht="15.75" customHeight="1">
      <c r="D243" s="41"/>
    </row>
    <row r="244" ht="15.75" customHeight="1">
      <c r="D244" s="41"/>
    </row>
    <row r="245" ht="15.75" customHeight="1">
      <c r="D245" s="41"/>
    </row>
    <row r="246" ht="15.75" customHeight="1">
      <c r="D246" s="41"/>
    </row>
    <row r="247" ht="15.75" customHeight="1">
      <c r="D247" s="41"/>
    </row>
    <row r="248" ht="15.75" customHeight="1">
      <c r="D248" s="41"/>
    </row>
    <row r="249" ht="15.75" customHeight="1">
      <c r="D249" s="41"/>
    </row>
    <row r="250" ht="15.75" customHeight="1">
      <c r="D250" s="41"/>
    </row>
    <row r="251" ht="15.75" customHeight="1">
      <c r="D251" s="41"/>
    </row>
    <row r="252" ht="15.75" customHeight="1">
      <c r="D252" s="41"/>
    </row>
    <row r="253" ht="15.75" customHeight="1">
      <c r="D253" s="41"/>
    </row>
    <row r="254" ht="15.75" customHeight="1">
      <c r="D254" s="41"/>
    </row>
    <row r="255" ht="15.75" customHeight="1">
      <c r="D255" s="41"/>
    </row>
    <row r="256" ht="15.75" customHeight="1">
      <c r="D256" s="41"/>
    </row>
    <row r="257" ht="15.75" customHeight="1">
      <c r="D257" s="41"/>
    </row>
    <row r="258" ht="15.75" customHeight="1">
      <c r="D258" s="41"/>
    </row>
    <row r="259" ht="15.75" customHeight="1">
      <c r="D259" s="41"/>
    </row>
    <row r="260" ht="15.75" customHeight="1">
      <c r="D260" s="41"/>
    </row>
    <row r="261" ht="15.75" customHeight="1">
      <c r="D261" s="41"/>
    </row>
    <row r="262" ht="15.75" customHeight="1">
      <c r="D262" s="41"/>
    </row>
    <row r="263" ht="15.75" customHeight="1">
      <c r="D263" s="41"/>
    </row>
    <row r="264" ht="15.75" customHeight="1">
      <c r="D264" s="41"/>
    </row>
    <row r="265" ht="15.75" customHeight="1">
      <c r="D265" s="41"/>
    </row>
    <row r="266" ht="15.75" customHeight="1">
      <c r="D266" s="41"/>
    </row>
    <row r="267" ht="15.75" customHeight="1">
      <c r="D267" s="41"/>
    </row>
    <row r="268" ht="15.75" customHeight="1">
      <c r="D268" s="41"/>
    </row>
    <row r="269" ht="15.75" customHeight="1">
      <c r="D269" s="41"/>
    </row>
    <row r="270" ht="15.75" customHeight="1">
      <c r="D270" s="41"/>
    </row>
    <row r="271" ht="15.75" customHeight="1">
      <c r="D271" s="41"/>
    </row>
    <row r="272" ht="15.75" customHeight="1">
      <c r="D272" s="41"/>
    </row>
    <row r="273" ht="15.75" customHeight="1">
      <c r="D273" s="41"/>
    </row>
    <row r="274" ht="15.75" customHeight="1">
      <c r="D274" s="41"/>
    </row>
    <row r="275" ht="15.75" customHeight="1">
      <c r="D275" s="41"/>
    </row>
    <row r="276" ht="15.75" customHeight="1">
      <c r="D276" s="41"/>
    </row>
    <row r="277" ht="15.75" customHeight="1">
      <c r="D277" s="41"/>
    </row>
    <row r="278" ht="15.75" customHeight="1">
      <c r="D278" s="41"/>
    </row>
    <row r="279" ht="15.75" customHeight="1">
      <c r="D279" s="41"/>
    </row>
    <row r="280" ht="15.75" customHeight="1">
      <c r="D280" s="41"/>
    </row>
    <row r="281" ht="15.75" customHeight="1">
      <c r="D281" s="41"/>
    </row>
    <row r="282" ht="15.75" customHeight="1">
      <c r="D282" s="41"/>
    </row>
    <row r="283" ht="15.75" customHeight="1">
      <c r="D283" s="41"/>
    </row>
    <row r="284" ht="15.75" customHeight="1">
      <c r="D284" s="41"/>
    </row>
    <row r="285" ht="15.75" customHeight="1">
      <c r="D285" s="41"/>
    </row>
    <row r="286" ht="15.75" customHeight="1">
      <c r="D286" s="41"/>
    </row>
    <row r="287" ht="15.75" customHeight="1">
      <c r="D287" s="41"/>
    </row>
    <row r="288" ht="15.75" customHeight="1">
      <c r="D288" s="41"/>
    </row>
    <row r="289" ht="15.75" customHeight="1">
      <c r="D289" s="41"/>
    </row>
    <row r="290" ht="15.75" customHeight="1">
      <c r="D290" s="41"/>
    </row>
    <row r="291" ht="15.75" customHeight="1">
      <c r="D291" s="41"/>
    </row>
    <row r="292" ht="15.75" customHeight="1">
      <c r="D292" s="41"/>
    </row>
    <row r="293" ht="15.75" customHeight="1">
      <c r="D293" s="41"/>
    </row>
    <row r="294" ht="15.75" customHeight="1">
      <c r="D294" s="41"/>
    </row>
    <row r="295" ht="15.75" customHeight="1">
      <c r="D295" s="41"/>
    </row>
    <row r="296" ht="15.75" customHeight="1">
      <c r="D296" s="41"/>
    </row>
    <row r="297" ht="15.75" customHeight="1">
      <c r="D297" s="41"/>
    </row>
    <row r="298" ht="15.75" customHeight="1">
      <c r="D298" s="41"/>
    </row>
    <row r="299" ht="15.75" customHeight="1">
      <c r="D299" s="41"/>
    </row>
    <row r="300" ht="15.75" customHeight="1">
      <c r="D300" s="41"/>
    </row>
    <row r="301" ht="15.75" customHeight="1">
      <c r="D301" s="41"/>
    </row>
    <row r="302" ht="15.75" customHeight="1">
      <c r="D302" s="41"/>
    </row>
    <row r="303" ht="15.75" customHeight="1">
      <c r="D303" s="41"/>
    </row>
    <row r="304" ht="15.75" customHeight="1">
      <c r="D304" s="41"/>
    </row>
    <row r="305" ht="15.75" customHeight="1">
      <c r="D305" s="41"/>
    </row>
    <row r="306" ht="15.75" customHeight="1">
      <c r="D306" s="41"/>
    </row>
    <row r="307" ht="15.75" customHeight="1">
      <c r="D307" s="41"/>
    </row>
    <row r="308" ht="15.75" customHeight="1">
      <c r="D308" s="41"/>
    </row>
    <row r="309" ht="15.75" customHeight="1">
      <c r="D309" s="41"/>
    </row>
    <row r="310" ht="15.75" customHeight="1">
      <c r="D310" s="41"/>
    </row>
    <row r="311" ht="15.75" customHeight="1">
      <c r="D311" s="41"/>
    </row>
    <row r="312" ht="15.75" customHeight="1">
      <c r="D312" s="41"/>
    </row>
    <row r="313" ht="15.75" customHeight="1">
      <c r="D313" s="41"/>
    </row>
    <row r="314" ht="15.75" customHeight="1">
      <c r="D314" s="41"/>
    </row>
    <row r="315" ht="15.75" customHeight="1">
      <c r="D315" s="41"/>
    </row>
    <row r="316" ht="15.75" customHeight="1">
      <c r="D316" s="41"/>
    </row>
    <row r="317" ht="15.75" customHeight="1">
      <c r="D317" s="41"/>
    </row>
    <row r="318" ht="15.75" customHeight="1">
      <c r="D318" s="41"/>
    </row>
    <row r="319" ht="15.75" customHeight="1">
      <c r="D319" s="41"/>
    </row>
    <row r="320" ht="15.75" customHeight="1">
      <c r="D320" s="41"/>
    </row>
    <row r="321" ht="15.75" customHeight="1">
      <c r="D321" s="41"/>
    </row>
    <row r="322" ht="15.75" customHeight="1">
      <c r="D322" s="41"/>
    </row>
    <row r="323" ht="15.75" customHeight="1">
      <c r="D323" s="41"/>
    </row>
    <row r="324" ht="15.75" customHeight="1">
      <c r="D324" s="41"/>
    </row>
    <row r="325" ht="15.75" customHeight="1">
      <c r="D325" s="41"/>
    </row>
    <row r="326" ht="15.75" customHeight="1">
      <c r="D326" s="41"/>
    </row>
    <row r="327" ht="15.75" customHeight="1">
      <c r="D327" s="41"/>
    </row>
    <row r="328" ht="15.75" customHeight="1">
      <c r="D328" s="41"/>
    </row>
    <row r="329" ht="15.75" customHeight="1">
      <c r="D329" s="41"/>
    </row>
    <row r="330" ht="15.75" customHeight="1">
      <c r="D330" s="41"/>
    </row>
    <row r="331" ht="15.75" customHeight="1">
      <c r="D331" s="41"/>
    </row>
    <row r="332" ht="15.75" customHeight="1">
      <c r="D332" s="41"/>
    </row>
    <row r="333" ht="15.75" customHeight="1">
      <c r="D333" s="41"/>
    </row>
    <row r="334" ht="15.75" customHeight="1">
      <c r="D334" s="41"/>
    </row>
    <row r="335" ht="15.75" customHeight="1">
      <c r="D335" s="41"/>
    </row>
    <row r="336" ht="15.75" customHeight="1">
      <c r="D336" s="41"/>
    </row>
    <row r="337" ht="15.75" customHeight="1">
      <c r="D337" s="41"/>
    </row>
    <row r="338" ht="15.75" customHeight="1">
      <c r="D338" s="41"/>
    </row>
    <row r="339" ht="15.75" customHeight="1">
      <c r="D339" s="41"/>
    </row>
    <row r="340" ht="15.75" customHeight="1">
      <c r="D340" s="41"/>
    </row>
    <row r="341" ht="15.75" customHeight="1">
      <c r="D341" s="41"/>
    </row>
    <row r="342" ht="15.75" customHeight="1">
      <c r="D342" s="41"/>
    </row>
    <row r="343" ht="15.75" customHeight="1">
      <c r="D343" s="41"/>
    </row>
    <row r="344" ht="15.75" customHeight="1">
      <c r="D344" s="41"/>
    </row>
    <row r="345" ht="15.75" customHeight="1">
      <c r="D345" s="41"/>
    </row>
    <row r="346" ht="15.75" customHeight="1">
      <c r="D346" s="41"/>
    </row>
    <row r="347" ht="15.75" customHeight="1">
      <c r="D347" s="41"/>
    </row>
    <row r="348" ht="15.75" customHeight="1">
      <c r="D348" s="41"/>
    </row>
    <row r="349" ht="15.75" customHeight="1">
      <c r="D349" s="41"/>
    </row>
    <row r="350" ht="15.75" customHeight="1">
      <c r="D350" s="41"/>
    </row>
    <row r="351" ht="15.75" customHeight="1">
      <c r="D351" s="41"/>
    </row>
    <row r="352" ht="15.75" customHeight="1">
      <c r="D352" s="41"/>
    </row>
    <row r="353" ht="15.75" customHeight="1">
      <c r="D353" s="41"/>
    </row>
    <row r="354" ht="15.75" customHeight="1">
      <c r="D354" s="41"/>
    </row>
    <row r="355" ht="15.75" customHeight="1">
      <c r="D355" s="41"/>
    </row>
    <row r="356" ht="15.75" customHeight="1">
      <c r="D356" s="41"/>
    </row>
    <row r="357" ht="15.75" customHeight="1">
      <c r="D357" s="41"/>
    </row>
    <row r="358" ht="15.75" customHeight="1">
      <c r="D358" s="41"/>
    </row>
    <row r="359" ht="15.75" customHeight="1">
      <c r="D359" s="41"/>
    </row>
    <row r="360" ht="15.75" customHeight="1">
      <c r="D360" s="41"/>
    </row>
    <row r="361" ht="15.75" customHeight="1">
      <c r="D361" s="41"/>
    </row>
    <row r="362" ht="15.75" customHeight="1">
      <c r="D362" s="41"/>
    </row>
    <row r="363" ht="15.75" customHeight="1">
      <c r="D363" s="41"/>
    </row>
    <row r="364" ht="15.75" customHeight="1">
      <c r="D364" s="41"/>
    </row>
    <row r="365" ht="15.75" customHeight="1">
      <c r="D365" s="41"/>
    </row>
    <row r="366" ht="15.75" customHeight="1">
      <c r="D366" s="41"/>
    </row>
    <row r="367" ht="15.75" customHeight="1">
      <c r="D367" s="41"/>
    </row>
    <row r="368" ht="15.75" customHeight="1">
      <c r="D368" s="41"/>
    </row>
    <row r="369" ht="15.75" customHeight="1">
      <c r="D369" s="41"/>
    </row>
    <row r="370" ht="15.75" customHeight="1">
      <c r="D370" s="41"/>
    </row>
    <row r="371" ht="15.75" customHeight="1">
      <c r="D371" s="41"/>
    </row>
    <row r="372" ht="15.75" customHeight="1">
      <c r="D372" s="41"/>
    </row>
    <row r="373" ht="15.75" customHeight="1">
      <c r="D373" s="41"/>
    </row>
    <row r="374" ht="15.75" customHeight="1">
      <c r="D374" s="41"/>
    </row>
    <row r="375" ht="15.75" customHeight="1">
      <c r="D375" s="41"/>
    </row>
    <row r="376" ht="15.75" customHeight="1">
      <c r="D376" s="41"/>
    </row>
    <row r="377" ht="15.75" customHeight="1">
      <c r="D377" s="41"/>
    </row>
    <row r="378" ht="15.75" customHeight="1">
      <c r="D378" s="41"/>
    </row>
    <row r="379" ht="15.75" customHeight="1">
      <c r="D379" s="41"/>
    </row>
    <row r="380" ht="15.75" customHeight="1">
      <c r="D380" s="41"/>
    </row>
    <row r="381" ht="15.75" customHeight="1">
      <c r="D381" s="41"/>
    </row>
    <row r="382" ht="15.75" customHeight="1">
      <c r="D382" s="41"/>
    </row>
    <row r="383" ht="15.75" customHeight="1">
      <c r="D383" s="41"/>
    </row>
    <row r="384" ht="15.75" customHeight="1">
      <c r="D384" s="41"/>
    </row>
    <row r="385" ht="15.75" customHeight="1">
      <c r="D385" s="41"/>
    </row>
    <row r="386" ht="15.75" customHeight="1">
      <c r="D386" s="41"/>
    </row>
    <row r="387" ht="15.75" customHeight="1">
      <c r="D387" s="41"/>
    </row>
    <row r="388" ht="15.75" customHeight="1">
      <c r="D388" s="41"/>
    </row>
    <row r="389" ht="15.75" customHeight="1">
      <c r="D389" s="41"/>
    </row>
    <row r="390" ht="15.75" customHeight="1">
      <c r="D390" s="41"/>
    </row>
    <row r="391" ht="15.75" customHeight="1">
      <c r="D391" s="41"/>
    </row>
    <row r="392" ht="15.75" customHeight="1">
      <c r="D392" s="41"/>
    </row>
    <row r="393" ht="15.75" customHeight="1">
      <c r="D393" s="41"/>
    </row>
    <row r="394" ht="15.75" customHeight="1">
      <c r="D394" s="41"/>
    </row>
    <row r="395" ht="15.75" customHeight="1">
      <c r="D395" s="41"/>
    </row>
    <row r="396" ht="15.75" customHeight="1">
      <c r="D396" s="41"/>
    </row>
    <row r="397" ht="15.75" customHeight="1">
      <c r="D397" s="41"/>
    </row>
    <row r="398" ht="15.75" customHeight="1">
      <c r="D398" s="41"/>
    </row>
    <row r="399" ht="15.75" customHeight="1">
      <c r="D399" s="41"/>
    </row>
    <row r="400" ht="15.75" customHeight="1">
      <c r="D400" s="41"/>
    </row>
    <row r="401" ht="15.75" customHeight="1">
      <c r="D401" s="41"/>
    </row>
    <row r="402" ht="15.75" customHeight="1">
      <c r="D402" s="41"/>
    </row>
    <row r="403" ht="15.75" customHeight="1">
      <c r="D403" s="41"/>
    </row>
    <row r="404" ht="15.75" customHeight="1">
      <c r="D404" s="41"/>
    </row>
    <row r="405" ht="15.75" customHeight="1">
      <c r="D405" s="41"/>
    </row>
    <row r="406" ht="15.75" customHeight="1">
      <c r="D406" s="41"/>
    </row>
    <row r="407" ht="15.75" customHeight="1">
      <c r="D407" s="41"/>
    </row>
    <row r="408" ht="15.75" customHeight="1">
      <c r="D408" s="41"/>
    </row>
    <row r="409" ht="15.75" customHeight="1">
      <c r="D409" s="41"/>
    </row>
    <row r="410" ht="15.75" customHeight="1">
      <c r="D410" s="41"/>
    </row>
    <row r="411" ht="15.75" customHeight="1">
      <c r="D411" s="41"/>
    </row>
    <row r="412" ht="15.75" customHeight="1">
      <c r="D412" s="41"/>
    </row>
    <row r="413" ht="15.75" customHeight="1">
      <c r="D413" s="41"/>
    </row>
    <row r="414" ht="15.75" customHeight="1">
      <c r="D414" s="41"/>
    </row>
    <row r="415" ht="15.75" customHeight="1">
      <c r="D415" s="41"/>
    </row>
    <row r="416" ht="15.75" customHeight="1">
      <c r="D416" s="41"/>
    </row>
    <row r="417" ht="15.75" customHeight="1">
      <c r="D417" s="41"/>
    </row>
    <row r="418" ht="15.75" customHeight="1">
      <c r="D418" s="41"/>
    </row>
    <row r="419" ht="15.75" customHeight="1">
      <c r="D419" s="41"/>
    </row>
    <row r="420" ht="15.75" customHeight="1">
      <c r="D420" s="41"/>
    </row>
    <row r="421" ht="15.75" customHeight="1">
      <c r="D421" s="41"/>
    </row>
    <row r="422" ht="15.75" customHeight="1">
      <c r="D422" s="41"/>
    </row>
    <row r="423" ht="15.75" customHeight="1">
      <c r="D423" s="41"/>
    </row>
    <row r="424" ht="15.75" customHeight="1">
      <c r="D424" s="41"/>
    </row>
    <row r="425" ht="15.75" customHeight="1">
      <c r="D425" s="41"/>
    </row>
    <row r="426" ht="15.75" customHeight="1">
      <c r="D426" s="41"/>
    </row>
    <row r="427" ht="15.75" customHeight="1">
      <c r="D427" s="41"/>
    </row>
    <row r="428" ht="15.75" customHeight="1">
      <c r="D428" s="41"/>
    </row>
    <row r="429" ht="15.75" customHeight="1">
      <c r="D429" s="41"/>
    </row>
    <row r="430" ht="15.75" customHeight="1">
      <c r="D430" s="41"/>
    </row>
    <row r="431" ht="15.75" customHeight="1">
      <c r="D431" s="41"/>
    </row>
    <row r="432" ht="15.75" customHeight="1">
      <c r="D432" s="41"/>
    </row>
    <row r="433" ht="15.75" customHeight="1">
      <c r="D433" s="41"/>
    </row>
    <row r="434" ht="15.75" customHeight="1">
      <c r="D434" s="41"/>
    </row>
    <row r="435" ht="15.75" customHeight="1">
      <c r="D435" s="41"/>
    </row>
    <row r="436" ht="15.75" customHeight="1">
      <c r="D436" s="41"/>
    </row>
    <row r="437" ht="15.75" customHeight="1">
      <c r="D437" s="41"/>
    </row>
    <row r="438" ht="15.75" customHeight="1">
      <c r="D438" s="41"/>
    </row>
    <row r="439" ht="15.75" customHeight="1">
      <c r="D439" s="41"/>
    </row>
    <row r="440" ht="15.75" customHeight="1">
      <c r="D440" s="41"/>
    </row>
    <row r="441" ht="15.75" customHeight="1">
      <c r="D441" s="41"/>
    </row>
    <row r="442" ht="15.75" customHeight="1">
      <c r="D442" s="41"/>
    </row>
    <row r="443" ht="15.75" customHeight="1">
      <c r="D443" s="41"/>
    </row>
    <row r="444" ht="15.75" customHeight="1">
      <c r="D444" s="41"/>
    </row>
    <row r="445" ht="15.75" customHeight="1">
      <c r="D445" s="41"/>
    </row>
    <row r="446" ht="15.75" customHeight="1">
      <c r="D446" s="41"/>
    </row>
    <row r="447" ht="15.75" customHeight="1">
      <c r="D447" s="41"/>
    </row>
    <row r="448" ht="15.75" customHeight="1">
      <c r="D448" s="41"/>
    </row>
    <row r="449" ht="15.75" customHeight="1">
      <c r="D449" s="41"/>
    </row>
    <row r="450" ht="15.75" customHeight="1">
      <c r="D450" s="41"/>
    </row>
    <row r="451" ht="15.75" customHeight="1">
      <c r="D451" s="41"/>
    </row>
    <row r="452" ht="15.75" customHeight="1">
      <c r="D452" s="41"/>
    </row>
    <row r="453" ht="15.75" customHeight="1">
      <c r="D453" s="41"/>
    </row>
    <row r="454" ht="15.75" customHeight="1">
      <c r="D454" s="41"/>
    </row>
    <row r="455" ht="15.75" customHeight="1">
      <c r="D455" s="41"/>
    </row>
    <row r="456" ht="15.75" customHeight="1">
      <c r="D456" s="41"/>
    </row>
    <row r="457" ht="15.75" customHeight="1">
      <c r="D457" s="41"/>
    </row>
    <row r="458" ht="15.75" customHeight="1">
      <c r="D458" s="41"/>
    </row>
    <row r="459" ht="15.75" customHeight="1">
      <c r="D459" s="41"/>
    </row>
    <row r="460" ht="15.75" customHeight="1">
      <c r="D460" s="41"/>
    </row>
    <row r="461" ht="15.75" customHeight="1">
      <c r="D461" s="41"/>
    </row>
    <row r="462" ht="15.75" customHeight="1">
      <c r="D462" s="41"/>
    </row>
    <row r="463" ht="15.75" customHeight="1">
      <c r="D463" s="41"/>
    </row>
    <row r="464" ht="15.75" customHeight="1">
      <c r="D464" s="41"/>
    </row>
    <row r="465" ht="15.75" customHeight="1">
      <c r="D465" s="41"/>
    </row>
    <row r="466" ht="15.75" customHeight="1">
      <c r="D466" s="41"/>
    </row>
    <row r="467" ht="15.75" customHeight="1">
      <c r="D467" s="41"/>
    </row>
    <row r="468" ht="15.75" customHeight="1">
      <c r="D468" s="41"/>
    </row>
    <row r="469" ht="15.75" customHeight="1">
      <c r="D469" s="41"/>
    </row>
    <row r="470" ht="15.75" customHeight="1">
      <c r="D470" s="41"/>
    </row>
    <row r="471" ht="15.75" customHeight="1">
      <c r="D471" s="41"/>
    </row>
    <row r="472" ht="15.75" customHeight="1">
      <c r="D472" s="41"/>
    </row>
    <row r="473" ht="15.75" customHeight="1">
      <c r="D473" s="41"/>
    </row>
    <row r="474" ht="15.75" customHeight="1">
      <c r="D474" s="41"/>
    </row>
    <row r="475" ht="15.75" customHeight="1">
      <c r="D475" s="41"/>
    </row>
    <row r="476" ht="15.75" customHeight="1">
      <c r="D476" s="41"/>
    </row>
    <row r="477" ht="15.75" customHeight="1">
      <c r="D477" s="41"/>
    </row>
    <row r="478" ht="15.75" customHeight="1">
      <c r="D478" s="41"/>
    </row>
    <row r="479" ht="15.75" customHeight="1">
      <c r="D479" s="41"/>
    </row>
    <row r="480" ht="15.75" customHeight="1">
      <c r="D480" s="41"/>
    </row>
    <row r="481" ht="15.75" customHeight="1">
      <c r="D481" s="41"/>
    </row>
    <row r="482" ht="15.75" customHeight="1">
      <c r="D482" s="41"/>
    </row>
    <row r="483" ht="15.75" customHeight="1">
      <c r="D483" s="41"/>
    </row>
    <row r="484" ht="15.75" customHeight="1">
      <c r="D484" s="41"/>
    </row>
    <row r="485" ht="15.75" customHeight="1">
      <c r="D485" s="41"/>
    </row>
    <row r="486" ht="15.75" customHeight="1">
      <c r="D486" s="41"/>
    </row>
    <row r="487" ht="15.75" customHeight="1">
      <c r="D487" s="41"/>
    </row>
    <row r="488" ht="15.75" customHeight="1">
      <c r="D488" s="41"/>
    </row>
    <row r="489" ht="15.75" customHeight="1">
      <c r="D489" s="41"/>
    </row>
    <row r="490" ht="15.75" customHeight="1">
      <c r="D490" s="41"/>
    </row>
    <row r="491" ht="15.75" customHeight="1">
      <c r="D491" s="41"/>
    </row>
    <row r="492" ht="15.75" customHeight="1">
      <c r="D492" s="41"/>
    </row>
    <row r="493" ht="15.75" customHeight="1">
      <c r="D493" s="41"/>
    </row>
    <row r="494" ht="15.75" customHeight="1">
      <c r="D494" s="41"/>
    </row>
    <row r="495" ht="15.75" customHeight="1">
      <c r="D495" s="41"/>
    </row>
    <row r="496" ht="15.75" customHeight="1">
      <c r="D496" s="41"/>
    </row>
    <row r="497" ht="15.75" customHeight="1">
      <c r="D497" s="41"/>
    </row>
    <row r="498" ht="15.75" customHeight="1">
      <c r="D498" s="41"/>
    </row>
    <row r="499" ht="15.75" customHeight="1">
      <c r="D499" s="41"/>
    </row>
    <row r="500" ht="15.75" customHeight="1">
      <c r="D500" s="41"/>
    </row>
    <row r="501" ht="15.75" customHeight="1">
      <c r="D501" s="41"/>
    </row>
    <row r="502" ht="15.75" customHeight="1">
      <c r="D502" s="41"/>
    </row>
    <row r="503" ht="15.75" customHeight="1">
      <c r="D503" s="41"/>
    </row>
    <row r="504" ht="15.75" customHeight="1">
      <c r="D504" s="41"/>
    </row>
    <row r="505" ht="15.75" customHeight="1">
      <c r="D505" s="41"/>
    </row>
    <row r="506" ht="15.75" customHeight="1">
      <c r="D506" s="41"/>
    </row>
    <row r="507" ht="15.75" customHeight="1">
      <c r="D507" s="41"/>
    </row>
    <row r="508" ht="15.75" customHeight="1">
      <c r="D508" s="41"/>
    </row>
    <row r="509" ht="15.75" customHeight="1">
      <c r="D509" s="41"/>
    </row>
    <row r="510" ht="15.75" customHeight="1">
      <c r="D510" s="41"/>
    </row>
    <row r="511" ht="15.75" customHeight="1">
      <c r="D511" s="41"/>
    </row>
    <row r="512" ht="15.75" customHeight="1">
      <c r="D512" s="41"/>
    </row>
    <row r="513" ht="15.75" customHeight="1">
      <c r="D513" s="41"/>
    </row>
    <row r="514" ht="15.75" customHeight="1">
      <c r="D514" s="41"/>
    </row>
    <row r="515" ht="15.75" customHeight="1">
      <c r="D515" s="41"/>
    </row>
    <row r="516" ht="15.75" customHeight="1">
      <c r="D516" s="41"/>
    </row>
    <row r="517" ht="15.75" customHeight="1">
      <c r="D517" s="41"/>
    </row>
    <row r="518" ht="15.75" customHeight="1">
      <c r="D518" s="41"/>
    </row>
    <row r="519" ht="15.75" customHeight="1">
      <c r="D519" s="41"/>
    </row>
    <row r="520" ht="15.75" customHeight="1">
      <c r="D520" s="41"/>
    </row>
    <row r="521" ht="15.75" customHeight="1">
      <c r="D521" s="41"/>
    </row>
    <row r="522" ht="15.75" customHeight="1">
      <c r="D522" s="41"/>
    </row>
    <row r="523" ht="15.75" customHeight="1">
      <c r="D523" s="41"/>
    </row>
    <row r="524" ht="15.75" customHeight="1">
      <c r="D524" s="41"/>
    </row>
    <row r="525" ht="15.75" customHeight="1">
      <c r="D525" s="41"/>
    </row>
    <row r="526" ht="15.75" customHeight="1">
      <c r="D526" s="41"/>
    </row>
    <row r="527" ht="15.75" customHeight="1">
      <c r="D527" s="41"/>
    </row>
    <row r="528" ht="15.75" customHeight="1">
      <c r="D528" s="41"/>
    </row>
    <row r="529" ht="15.75" customHeight="1">
      <c r="D529" s="41"/>
    </row>
    <row r="530" ht="15.75" customHeight="1">
      <c r="D530" s="41"/>
    </row>
    <row r="531" ht="15.75" customHeight="1">
      <c r="D531" s="41"/>
    </row>
    <row r="532" ht="15.75" customHeight="1">
      <c r="D532" s="41"/>
    </row>
    <row r="533" ht="15.75" customHeight="1">
      <c r="D533" s="41"/>
    </row>
    <row r="534" ht="15.75" customHeight="1">
      <c r="D534" s="41"/>
    </row>
    <row r="535" ht="15.75" customHeight="1">
      <c r="D535" s="41"/>
    </row>
    <row r="536" ht="15.75" customHeight="1">
      <c r="D536" s="41"/>
    </row>
    <row r="537" ht="15.75" customHeight="1">
      <c r="D537" s="41"/>
    </row>
    <row r="538" ht="15.75" customHeight="1">
      <c r="D538" s="41"/>
    </row>
    <row r="539" ht="15.75" customHeight="1">
      <c r="D539" s="41"/>
    </row>
    <row r="540" ht="15.75" customHeight="1">
      <c r="D540" s="41"/>
    </row>
    <row r="541" ht="15.75" customHeight="1">
      <c r="D541" s="41"/>
    </row>
    <row r="542" ht="15.75" customHeight="1">
      <c r="D542" s="41"/>
    </row>
    <row r="543" ht="15.75" customHeight="1">
      <c r="D543" s="41"/>
    </row>
    <row r="544" ht="15.75" customHeight="1">
      <c r="D544" s="41"/>
    </row>
    <row r="545" ht="15.75" customHeight="1">
      <c r="D545" s="41"/>
    </row>
    <row r="546" ht="15.75" customHeight="1">
      <c r="D546" s="41"/>
    </row>
    <row r="547" ht="15.75" customHeight="1">
      <c r="D547" s="41"/>
    </row>
    <row r="548" ht="15.75" customHeight="1">
      <c r="D548" s="41"/>
    </row>
    <row r="549" ht="15.75" customHeight="1">
      <c r="D549" s="41"/>
    </row>
    <row r="550" ht="15.75" customHeight="1">
      <c r="D550" s="41"/>
    </row>
    <row r="551" ht="15.75" customHeight="1">
      <c r="D551" s="41"/>
    </row>
    <row r="552" ht="15.75" customHeight="1">
      <c r="D552" s="41"/>
    </row>
    <row r="553" ht="15.75" customHeight="1">
      <c r="D553" s="41"/>
    </row>
    <row r="554" ht="15.75" customHeight="1">
      <c r="D554" s="41"/>
    </row>
    <row r="555" ht="15.75" customHeight="1">
      <c r="D555" s="41"/>
    </row>
    <row r="556" ht="15.75" customHeight="1">
      <c r="D556" s="41"/>
    </row>
    <row r="557" ht="15.75" customHeight="1">
      <c r="D557" s="41"/>
    </row>
    <row r="558" ht="15.75" customHeight="1">
      <c r="D558" s="41"/>
    </row>
    <row r="559" ht="15.75" customHeight="1">
      <c r="D559" s="41"/>
    </row>
    <row r="560" ht="15.75" customHeight="1">
      <c r="D560" s="41"/>
    </row>
    <row r="561" ht="15.75" customHeight="1">
      <c r="D561" s="41"/>
    </row>
    <row r="562" ht="15.75" customHeight="1">
      <c r="D562" s="41"/>
    </row>
    <row r="563" ht="15.75" customHeight="1">
      <c r="D563" s="41"/>
    </row>
    <row r="564" ht="15.75" customHeight="1">
      <c r="D564" s="41"/>
    </row>
    <row r="565" ht="15.75" customHeight="1">
      <c r="D565" s="41"/>
    </row>
    <row r="566" ht="15.75" customHeight="1">
      <c r="D566" s="41"/>
    </row>
    <row r="567" ht="15.75" customHeight="1">
      <c r="D567" s="41"/>
    </row>
    <row r="568" ht="15.75" customHeight="1">
      <c r="D568" s="41"/>
    </row>
    <row r="569" ht="15.75" customHeight="1">
      <c r="D569" s="41"/>
    </row>
    <row r="570" ht="15.75" customHeight="1">
      <c r="D570" s="41"/>
    </row>
    <row r="571" ht="15.75" customHeight="1">
      <c r="D571" s="41"/>
    </row>
    <row r="572" ht="15.75" customHeight="1">
      <c r="D572" s="41"/>
    </row>
    <row r="573" ht="15.75" customHeight="1">
      <c r="D573" s="41"/>
    </row>
    <row r="574" ht="15.75" customHeight="1">
      <c r="D574" s="41"/>
    </row>
    <row r="575" ht="15.75" customHeight="1">
      <c r="D575" s="41"/>
    </row>
    <row r="576" ht="15.75" customHeight="1">
      <c r="D576" s="41"/>
    </row>
    <row r="577" ht="15.75" customHeight="1">
      <c r="D577" s="41"/>
    </row>
    <row r="578" ht="15.75" customHeight="1">
      <c r="D578" s="41"/>
    </row>
    <row r="579" ht="15.75" customHeight="1">
      <c r="D579" s="41"/>
    </row>
    <row r="580" ht="15.75" customHeight="1">
      <c r="D580" s="41"/>
    </row>
    <row r="581" ht="15.75" customHeight="1">
      <c r="D581" s="41"/>
    </row>
    <row r="582" ht="15.75" customHeight="1">
      <c r="D582" s="41"/>
    </row>
    <row r="583" ht="15.75" customHeight="1">
      <c r="D583" s="41"/>
    </row>
    <row r="584" ht="15.75" customHeight="1">
      <c r="D584" s="41"/>
    </row>
    <row r="585" ht="15.75" customHeight="1">
      <c r="D585" s="41"/>
    </row>
    <row r="586" ht="15.75" customHeight="1">
      <c r="D586" s="41"/>
    </row>
    <row r="587" ht="15.75" customHeight="1">
      <c r="D587" s="41"/>
    </row>
    <row r="588" ht="15.75" customHeight="1">
      <c r="D588" s="41"/>
    </row>
    <row r="589" ht="15.75" customHeight="1">
      <c r="D589" s="41"/>
    </row>
    <row r="590" ht="15.75" customHeight="1">
      <c r="D590" s="41"/>
    </row>
    <row r="591" ht="15.75" customHeight="1">
      <c r="D591" s="41"/>
    </row>
    <row r="592" ht="15.75" customHeight="1">
      <c r="D592" s="41"/>
    </row>
    <row r="593" ht="15.75" customHeight="1">
      <c r="D593" s="41"/>
    </row>
    <row r="594" ht="15.75" customHeight="1">
      <c r="D594" s="41"/>
    </row>
    <row r="595" ht="15.75" customHeight="1">
      <c r="D595" s="41"/>
    </row>
    <row r="596" ht="15.75" customHeight="1">
      <c r="D596" s="41"/>
    </row>
    <row r="597" ht="15.75" customHeight="1">
      <c r="D597" s="41"/>
    </row>
    <row r="598" ht="15.75" customHeight="1">
      <c r="D598" s="41"/>
    </row>
    <row r="599" ht="15.75" customHeight="1">
      <c r="D599" s="41"/>
    </row>
    <row r="600" ht="15.75" customHeight="1">
      <c r="D600" s="41"/>
    </row>
    <row r="601" ht="15.75" customHeight="1">
      <c r="D601" s="41"/>
    </row>
    <row r="602" ht="15.75" customHeight="1">
      <c r="D602" s="41"/>
    </row>
    <row r="603" ht="15.75" customHeight="1">
      <c r="D603" s="41"/>
    </row>
    <row r="604" ht="15.75" customHeight="1">
      <c r="D604" s="41"/>
    </row>
    <row r="605" ht="15.75" customHeight="1">
      <c r="D605" s="41"/>
    </row>
    <row r="606" ht="15.75" customHeight="1">
      <c r="D606" s="41"/>
    </row>
    <row r="607" ht="15.75" customHeight="1">
      <c r="D607" s="41"/>
    </row>
    <row r="608" ht="15.75" customHeight="1">
      <c r="D608" s="41"/>
    </row>
    <row r="609" ht="15.75" customHeight="1">
      <c r="D609" s="41"/>
    </row>
    <row r="610" ht="15.75" customHeight="1">
      <c r="D610" s="41"/>
    </row>
    <row r="611" ht="15.75" customHeight="1">
      <c r="D611" s="41"/>
    </row>
    <row r="612" ht="15.75" customHeight="1">
      <c r="D612" s="41"/>
    </row>
    <row r="613" ht="15.75" customHeight="1">
      <c r="D613" s="41"/>
    </row>
    <row r="614" ht="15.75" customHeight="1">
      <c r="D614" s="41"/>
    </row>
    <row r="615" ht="15.75" customHeight="1">
      <c r="D615" s="41"/>
    </row>
    <row r="616" ht="15.75" customHeight="1">
      <c r="D616" s="41"/>
    </row>
    <row r="617" ht="15.75" customHeight="1">
      <c r="D617" s="41"/>
    </row>
    <row r="618" ht="15.75" customHeight="1">
      <c r="D618" s="41"/>
    </row>
    <row r="619" ht="15.75" customHeight="1">
      <c r="D619" s="41"/>
    </row>
    <row r="620" ht="15.75" customHeight="1">
      <c r="D620" s="41"/>
    </row>
    <row r="621" ht="15.75" customHeight="1">
      <c r="D621" s="41"/>
    </row>
    <row r="622" ht="15.75" customHeight="1">
      <c r="D622" s="41"/>
    </row>
    <row r="623" ht="15.75" customHeight="1">
      <c r="D623" s="41"/>
    </row>
    <row r="624" ht="15.75" customHeight="1">
      <c r="D624" s="41"/>
    </row>
    <row r="625" ht="15.75" customHeight="1">
      <c r="D625" s="41"/>
    </row>
    <row r="626" ht="15.75" customHeight="1">
      <c r="D626" s="41"/>
    </row>
    <row r="627" ht="15.75" customHeight="1">
      <c r="D627" s="41"/>
    </row>
    <row r="628" ht="15.75" customHeight="1">
      <c r="D628" s="41"/>
    </row>
    <row r="629" ht="15.75" customHeight="1">
      <c r="D629" s="41"/>
    </row>
    <row r="630" ht="15.75" customHeight="1">
      <c r="D630" s="41"/>
    </row>
    <row r="631" ht="15.75" customHeight="1">
      <c r="D631" s="41"/>
    </row>
    <row r="632" ht="15.75" customHeight="1">
      <c r="D632" s="41"/>
    </row>
    <row r="633" ht="15.75" customHeight="1">
      <c r="D633" s="41"/>
    </row>
    <row r="634" ht="15.75" customHeight="1">
      <c r="D634" s="41"/>
    </row>
    <row r="635" ht="15.75" customHeight="1">
      <c r="D635" s="41"/>
    </row>
    <row r="636" ht="15.75" customHeight="1">
      <c r="D636" s="41"/>
    </row>
    <row r="637" ht="15.75" customHeight="1">
      <c r="D637" s="41"/>
    </row>
    <row r="638" ht="15.75" customHeight="1">
      <c r="D638" s="41"/>
    </row>
    <row r="639" ht="15.75" customHeight="1">
      <c r="D639" s="41"/>
    </row>
    <row r="640" ht="15.75" customHeight="1">
      <c r="D640" s="41"/>
    </row>
    <row r="641" ht="15.75" customHeight="1">
      <c r="D641" s="41"/>
    </row>
    <row r="642" ht="15.75" customHeight="1">
      <c r="D642" s="41"/>
    </row>
    <row r="643" ht="15.75" customHeight="1">
      <c r="D643" s="41"/>
    </row>
    <row r="644" ht="15.75" customHeight="1">
      <c r="D644" s="41"/>
    </row>
    <row r="645" ht="15.75" customHeight="1">
      <c r="D645" s="41"/>
    </row>
    <row r="646" ht="15.75" customHeight="1">
      <c r="D646" s="41"/>
    </row>
    <row r="647" ht="15.75" customHeight="1">
      <c r="D647" s="41"/>
    </row>
    <row r="648" ht="15.75" customHeight="1">
      <c r="D648" s="41"/>
    </row>
    <row r="649" ht="15.75" customHeight="1">
      <c r="D649" s="41"/>
    </row>
    <row r="650" ht="15.75" customHeight="1">
      <c r="D650" s="41"/>
    </row>
    <row r="651" ht="15.75" customHeight="1">
      <c r="D651" s="41"/>
    </row>
    <row r="652" ht="15.75" customHeight="1">
      <c r="D652" s="41"/>
    </row>
    <row r="653" ht="15.75" customHeight="1">
      <c r="D653" s="41"/>
    </row>
    <row r="654" ht="15.75" customHeight="1">
      <c r="D654" s="41"/>
    </row>
    <row r="655" ht="15.75" customHeight="1">
      <c r="D655" s="41"/>
    </row>
    <row r="656" ht="15.75" customHeight="1">
      <c r="D656" s="41"/>
    </row>
    <row r="657" ht="15.75" customHeight="1">
      <c r="D657" s="41"/>
    </row>
    <row r="658" ht="15.75" customHeight="1">
      <c r="D658" s="41"/>
    </row>
    <row r="659" ht="15.75" customHeight="1">
      <c r="D659" s="41"/>
    </row>
    <row r="660" ht="15.75" customHeight="1">
      <c r="D660" s="41"/>
    </row>
    <row r="661" ht="15.75" customHeight="1">
      <c r="D661" s="41"/>
    </row>
    <row r="662" ht="15.75" customHeight="1">
      <c r="D662" s="41"/>
    </row>
    <row r="663" ht="15.75" customHeight="1">
      <c r="D663" s="41"/>
    </row>
    <row r="664" ht="15.75" customHeight="1">
      <c r="D664" s="41"/>
    </row>
    <row r="665" ht="15.75" customHeight="1">
      <c r="D665" s="41"/>
    </row>
    <row r="666" ht="15.75" customHeight="1">
      <c r="D666" s="41"/>
    </row>
    <row r="667" ht="15.75" customHeight="1">
      <c r="D667" s="41"/>
    </row>
    <row r="668" ht="15.75" customHeight="1">
      <c r="D668" s="41"/>
    </row>
    <row r="669" ht="15.75" customHeight="1">
      <c r="D669" s="41"/>
    </row>
    <row r="670" ht="15.75" customHeight="1">
      <c r="D670" s="41"/>
    </row>
    <row r="671" ht="15.75" customHeight="1">
      <c r="D671" s="41"/>
    </row>
    <row r="672" ht="15.75" customHeight="1">
      <c r="D672" s="41"/>
    </row>
    <row r="673" ht="15.75" customHeight="1">
      <c r="D673" s="41"/>
    </row>
    <row r="674" ht="15.75" customHeight="1">
      <c r="D674" s="41"/>
    </row>
    <row r="675" ht="15.75" customHeight="1">
      <c r="D675" s="41"/>
    </row>
    <row r="676" ht="15.75" customHeight="1">
      <c r="D676" s="41"/>
    </row>
    <row r="677" ht="15.75" customHeight="1">
      <c r="D677" s="41"/>
    </row>
    <row r="678" ht="15.75" customHeight="1">
      <c r="D678" s="41"/>
    </row>
    <row r="679" ht="15.75" customHeight="1">
      <c r="D679" s="41"/>
    </row>
    <row r="680" ht="15.75" customHeight="1">
      <c r="D680" s="41"/>
    </row>
    <row r="681" ht="15.75" customHeight="1">
      <c r="D681" s="41"/>
    </row>
    <row r="682" ht="15.75" customHeight="1">
      <c r="D682" s="41"/>
    </row>
    <row r="683" ht="15.75" customHeight="1">
      <c r="D683" s="41"/>
    </row>
    <row r="684" ht="15.75" customHeight="1">
      <c r="D684" s="41"/>
    </row>
    <row r="685" ht="15.75" customHeight="1">
      <c r="D685" s="41"/>
    </row>
    <row r="686" ht="15.75" customHeight="1">
      <c r="D686" s="41"/>
    </row>
    <row r="687" ht="15.75" customHeight="1">
      <c r="D687" s="41"/>
    </row>
    <row r="688" ht="15.75" customHeight="1">
      <c r="D688" s="41"/>
    </row>
    <row r="689" ht="15.75" customHeight="1">
      <c r="D689" s="41"/>
    </row>
    <row r="690" ht="15.75" customHeight="1">
      <c r="D690" s="41"/>
    </row>
    <row r="691" ht="15.75" customHeight="1">
      <c r="D691" s="41"/>
    </row>
    <row r="692" ht="15.75" customHeight="1">
      <c r="D692" s="41"/>
    </row>
    <row r="693" ht="15.75" customHeight="1">
      <c r="D693" s="41"/>
    </row>
    <row r="694" ht="15.75" customHeight="1">
      <c r="D694" s="41"/>
    </row>
    <row r="695" ht="15.75" customHeight="1">
      <c r="D695" s="41"/>
    </row>
    <row r="696" ht="15.75" customHeight="1">
      <c r="D696" s="41"/>
    </row>
    <row r="697" ht="15.75" customHeight="1">
      <c r="D697" s="41"/>
    </row>
    <row r="698" ht="15.75" customHeight="1">
      <c r="D698" s="41"/>
    </row>
    <row r="699" ht="15.75" customHeight="1">
      <c r="D699" s="41"/>
    </row>
    <row r="700" ht="15.75" customHeight="1">
      <c r="D700" s="41"/>
    </row>
    <row r="701" ht="15.75" customHeight="1">
      <c r="D701" s="41"/>
    </row>
    <row r="702" ht="15.75" customHeight="1">
      <c r="D702" s="41"/>
    </row>
    <row r="703" ht="15.75" customHeight="1">
      <c r="D703" s="41"/>
    </row>
    <row r="704" ht="15.75" customHeight="1">
      <c r="D704" s="41"/>
    </row>
    <row r="705" ht="15.75" customHeight="1">
      <c r="D705" s="41"/>
    </row>
    <row r="706" ht="15.75" customHeight="1">
      <c r="D706" s="41"/>
    </row>
    <row r="707" ht="15.75" customHeight="1">
      <c r="D707" s="41"/>
    </row>
    <row r="708" ht="15.75" customHeight="1">
      <c r="D708" s="41"/>
    </row>
    <row r="709" ht="15.75" customHeight="1">
      <c r="D709" s="41"/>
    </row>
    <row r="710" ht="15.75" customHeight="1">
      <c r="D710" s="41"/>
    </row>
    <row r="711" ht="15.75" customHeight="1">
      <c r="D711" s="41"/>
    </row>
    <row r="712" ht="15.75" customHeight="1">
      <c r="D712" s="41"/>
    </row>
    <row r="713" ht="15.75" customHeight="1">
      <c r="D713" s="41"/>
    </row>
    <row r="714" ht="15.75" customHeight="1">
      <c r="D714" s="41"/>
    </row>
    <row r="715" ht="15.75" customHeight="1">
      <c r="D715" s="41"/>
    </row>
    <row r="716" ht="15.75" customHeight="1">
      <c r="D716" s="41"/>
    </row>
    <row r="717" ht="15.75" customHeight="1">
      <c r="D717" s="41"/>
    </row>
    <row r="718" ht="15.75" customHeight="1">
      <c r="D718" s="41"/>
    </row>
    <row r="719" ht="15.75" customHeight="1">
      <c r="D719" s="41"/>
    </row>
    <row r="720" ht="15.75" customHeight="1">
      <c r="D720" s="41"/>
    </row>
    <row r="721" ht="15.75" customHeight="1">
      <c r="D721" s="41"/>
    </row>
    <row r="722" ht="15.75" customHeight="1">
      <c r="D722" s="41"/>
    </row>
    <row r="723" ht="15.75" customHeight="1">
      <c r="D723" s="41"/>
    </row>
    <row r="724" ht="15.75" customHeight="1">
      <c r="D724" s="41"/>
    </row>
    <row r="725" ht="15.75" customHeight="1">
      <c r="D725" s="41"/>
    </row>
    <row r="726" ht="15.75" customHeight="1">
      <c r="D726" s="41"/>
    </row>
    <row r="727" ht="15.75" customHeight="1">
      <c r="D727" s="41"/>
    </row>
    <row r="728" ht="15.75" customHeight="1">
      <c r="D728" s="41"/>
    </row>
    <row r="729" ht="15.75" customHeight="1">
      <c r="D729" s="41"/>
    </row>
    <row r="730" ht="15.75" customHeight="1">
      <c r="D730" s="41"/>
    </row>
    <row r="731" ht="15.75" customHeight="1">
      <c r="D731" s="41"/>
    </row>
    <row r="732" ht="15.75" customHeight="1">
      <c r="D732" s="41"/>
    </row>
    <row r="733" ht="15.75" customHeight="1">
      <c r="D733" s="41"/>
    </row>
    <row r="734" ht="15.75" customHeight="1">
      <c r="D734" s="41"/>
    </row>
    <row r="735" ht="15.75" customHeight="1">
      <c r="D735" s="41"/>
    </row>
    <row r="736" ht="15.75" customHeight="1">
      <c r="D736" s="41"/>
    </row>
    <row r="737" ht="15.75" customHeight="1">
      <c r="D737" s="41"/>
    </row>
    <row r="738" ht="15.75" customHeight="1">
      <c r="D738" s="41"/>
    </row>
    <row r="739" ht="15.75" customHeight="1">
      <c r="D739" s="41"/>
    </row>
    <row r="740" ht="15.75" customHeight="1">
      <c r="D740" s="41"/>
    </row>
    <row r="741" ht="15.75" customHeight="1">
      <c r="D741" s="41"/>
    </row>
    <row r="742" ht="15.75" customHeight="1">
      <c r="D742" s="41"/>
    </row>
    <row r="743" ht="15.75" customHeight="1">
      <c r="D743" s="41"/>
    </row>
    <row r="744" ht="15.75" customHeight="1">
      <c r="D744" s="41"/>
    </row>
    <row r="745" ht="15.75" customHeight="1">
      <c r="D745" s="41"/>
    </row>
    <row r="746" ht="15.75" customHeight="1">
      <c r="D746" s="41"/>
    </row>
    <row r="747" ht="15.75" customHeight="1">
      <c r="D747" s="41"/>
    </row>
    <row r="748" ht="15.75" customHeight="1">
      <c r="D748" s="41"/>
    </row>
    <row r="749" ht="15.75" customHeight="1">
      <c r="D749" s="41"/>
    </row>
    <row r="750" ht="15.75" customHeight="1">
      <c r="D750" s="41"/>
    </row>
    <row r="751" ht="15.75" customHeight="1">
      <c r="D751" s="41"/>
    </row>
    <row r="752" ht="15.75" customHeight="1">
      <c r="D752" s="41"/>
    </row>
    <row r="753" ht="15.75" customHeight="1">
      <c r="D753" s="41"/>
    </row>
    <row r="754" ht="15.75" customHeight="1">
      <c r="D754" s="41"/>
    </row>
    <row r="755" ht="15.75" customHeight="1">
      <c r="D755" s="41"/>
    </row>
    <row r="756" ht="15.75" customHeight="1">
      <c r="D756" s="41"/>
    </row>
    <row r="757" ht="15.75" customHeight="1">
      <c r="D757" s="41"/>
    </row>
    <row r="758" ht="15.75" customHeight="1">
      <c r="D758" s="41"/>
    </row>
    <row r="759" ht="15.75" customHeight="1">
      <c r="D759" s="41"/>
    </row>
    <row r="760" ht="15.75" customHeight="1">
      <c r="D760" s="41"/>
    </row>
    <row r="761" ht="15.75" customHeight="1">
      <c r="D761" s="41"/>
    </row>
    <row r="762" ht="15.75" customHeight="1">
      <c r="D762" s="41"/>
    </row>
    <row r="763" ht="15.75" customHeight="1">
      <c r="D763" s="41"/>
    </row>
    <row r="764" ht="15.75" customHeight="1">
      <c r="D764" s="41"/>
    </row>
    <row r="765" ht="15.75" customHeight="1">
      <c r="D765" s="41"/>
    </row>
    <row r="766" ht="15.75" customHeight="1">
      <c r="D766" s="41"/>
    </row>
    <row r="767" ht="15.75" customHeight="1">
      <c r="D767" s="41"/>
    </row>
    <row r="768" ht="15.75" customHeight="1">
      <c r="D768" s="41"/>
    </row>
    <row r="769" ht="15.75" customHeight="1">
      <c r="D769" s="41"/>
    </row>
    <row r="770" ht="15.75" customHeight="1">
      <c r="D770" s="41"/>
    </row>
    <row r="771" ht="15.75" customHeight="1">
      <c r="D771" s="41"/>
    </row>
    <row r="772" ht="15.75" customHeight="1">
      <c r="D772" s="41"/>
    </row>
    <row r="773" ht="15.75" customHeight="1">
      <c r="D773" s="41"/>
    </row>
    <row r="774" ht="15.75" customHeight="1">
      <c r="D774" s="41"/>
    </row>
    <row r="775" ht="15.75" customHeight="1">
      <c r="D775" s="41"/>
    </row>
    <row r="776" ht="15.75" customHeight="1">
      <c r="D776" s="41"/>
    </row>
    <row r="777" ht="15.75" customHeight="1">
      <c r="D777" s="41"/>
    </row>
    <row r="778" ht="15.75" customHeight="1">
      <c r="D778" s="41"/>
    </row>
    <row r="779" ht="15.75" customHeight="1">
      <c r="D779" s="41"/>
    </row>
    <row r="780" ht="15.75" customHeight="1">
      <c r="D780" s="41"/>
    </row>
    <row r="781" ht="15.75" customHeight="1">
      <c r="D781" s="41"/>
    </row>
    <row r="782" ht="15.75" customHeight="1">
      <c r="D782" s="41"/>
    </row>
    <row r="783" ht="15.75" customHeight="1">
      <c r="D783" s="41"/>
    </row>
    <row r="784" ht="15.75" customHeight="1">
      <c r="D784" s="41"/>
    </row>
    <row r="785" ht="15.75" customHeight="1">
      <c r="D785" s="41"/>
    </row>
    <row r="786" ht="15.75" customHeight="1">
      <c r="D786" s="41"/>
    </row>
    <row r="787" ht="15.75" customHeight="1">
      <c r="D787" s="41"/>
    </row>
    <row r="788" ht="15.75" customHeight="1">
      <c r="D788" s="41"/>
    </row>
    <row r="789" ht="15.75" customHeight="1">
      <c r="D789" s="41"/>
    </row>
    <row r="790" ht="15.75" customHeight="1">
      <c r="D790" s="41"/>
    </row>
    <row r="791" ht="15.75" customHeight="1">
      <c r="D791" s="41"/>
    </row>
    <row r="792" ht="15.75" customHeight="1">
      <c r="D792" s="41"/>
    </row>
    <row r="793" ht="15.75" customHeight="1">
      <c r="D793" s="41"/>
    </row>
    <row r="794" ht="15.75" customHeight="1">
      <c r="D794" s="41"/>
    </row>
    <row r="795" ht="15.75" customHeight="1">
      <c r="D795" s="41"/>
    </row>
    <row r="796" ht="15.75" customHeight="1">
      <c r="D796" s="41"/>
    </row>
    <row r="797" ht="15.75" customHeight="1">
      <c r="D797" s="41"/>
    </row>
    <row r="798" ht="15.75" customHeight="1">
      <c r="D798" s="41"/>
    </row>
    <row r="799" ht="15.75" customHeight="1">
      <c r="D799" s="41"/>
    </row>
    <row r="800" ht="15.75" customHeight="1">
      <c r="D800" s="41"/>
    </row>
    <row r="801" ht="15.75" customHeight="1">
      <c r="D801" s="41"/>
    </row>
    <row r="802" ht="15.75" customHeight="1">
      <c r="D802" s="41"/>
    </row>
    <row r="803" ht="15.75" customHeight="1">
      <c r="D803" s="41"/>
    </row>
    <row r="804" ht="15.75" customHeight="1">
      <c r="D804" s="41"/>
    </row>
    <row r="805" ht="15.75" customHeight="1">
      <c r="D805" s="41"/>
    </row>
    <row r="806" ht="15.75" customHeight="1">
      <c r="D806" s="41"/>
    </row>
    <row r="807" ht="15.75" customHeight="1">
      <c r="D807" s="41"/>
    </row>
    <row r="808" ht="15.75" customHeight="1">
      <c r="D808" s="41"/>
    </row>
    <row r="809" ht="15.75" customHeight="1">
      <c r="D809" s="41"/>
    </row>
    <row r="810" ht="15.75" customHeight="1">
      <c r="D810" s="41"/>
    </row>
    <row r="811" ht="15.75" customHeight="1">
      <c r="D811" s="41"/>
    </row>
    <row r="812" ht="15.75" customHeight="1">
      <c r="D812" s="41"/>
    </row>
    <row r="813" ht="15.75" customHeight="1">
      <c r="D813" s="41"/>
    </row>
    <row r="814" ht="15.75" customHeight="1">
      <c r="D814" s="41"/>
    </row>
    <row r="815" ht="15.75" customHeight="1">
      <c r="D815" s="41"/>
    </row>
    <row r="816" ht="15.75" customHeight="1">
      <c r="D816" s="41"/>
    </row>
    <row r="817" ht="15.75" customHeight="1">
      <c r="D817" s="41"/>
    </row>
    <row r="818" ht="15.75" customHeight="1">
      <c r="D818" s="41"/>
    </row>
    <row r="819" ht="15.75" customHeight="1">
      <c r="D819" s="41"/>
    </row>
    <row r="820" ht="15.75" customHeight="1">
      <c r="D820" s="41"/>
    </row>
    <row r="821" ht="15.75" customHeight="1">
      <c r="D821" s="41"/>
    </row>
    <row r="822" ht="15.75" customHeight="1">
      <c r="D822" s="41"/>
    </row>
    <row r="823" ht="15.75" customHeight="1">
      <c r="D823" s="41"/>
    </row>
    <row r="824" ht="15.75" customHeight="1">
      <c r="D824" s="41"/>
    </row>
    <row r="825" ht="15.75" customHeight="1">
      <c r="D825" s="41"/>
    </row>
    <row r="826" ht="15.75" customHeight="1">
      <c r="D826" s="41"/>
    </row>
    <row r="827" ht="15.75" customHeight="1">
      <c r="D827" s="41"/>
    </row>
    <row r="828" ht="15.75" customHeight="1">
      <c r="D828" s="41"/>
    </row>
    <row r="829" ht="15.75" customHeight="1">
      <c r="D829" s="41"/>
    </row>
    <row r="830" ht="15.75" customHeight="1">
      <c r="D830" s="41"/>
    </row>
    <row r="831" ht="15.75" customHeight="1">
      <c r="D831" s="41"/>
    </row>
    <row r="832" ht="15.75" customHeight="1">
      <c r="D832" s="41"/>
    </row>
    <row r="833" ht="15.75" customHeight="1">
      <c r="D833" s="41"/>
    </row>
    <row r="834" ht="15.75" customHeight="1">
      <c r="D834" s="41"/>
    </row>
    <row r="835" ht="15.75" customHeight="1">
      <c r="D835" s="41"/>
    </row>
    <row r="836" ht="15.75" customHeight="1">
      <c r="D836" s="41"/>
    </row>
    <row r="837" ht="15.75" customHeight="1">
      <c r="D837" s="41"/>
    </row>
    <row r="838" ht="15.75" customHeight="1">
      <c r="D838" s="41"/>
    </row>
    <row r="839" ht="15.75" customHeight="1">
      <c r="D839" s="41"/>
    </row>
    <row r="840" ht="15.75" customHeight="1">
      <c r="D840" s="41"/>
    </row>
    <row r="841" ht="15.75" customHeight="1">
      <c r="D841" s="41"/>
    </row>
    <row r="842" ht="15.75" customHeight="1">
      <c r="D842" s="41"/>
    </row>
    <row r="843" ht="15.75" customHeight="1">
      <c r="D843" s="41"/>
    </row>
    <row r="844" ht="15.75" customHeight="1">
      <c r="D844" s="41"/>
    </row>
    <row r="845" ht="15.75" customHeight="1">
      <c r="D845" s="41"/>
    </row>
    <row r="846" ht="15.75" customHeight="1">
      <c r="D846" s="41"/>
    </row>
    <row r="847" ht="15.75" customHeight="1">
      <c r="D847" s="41"/>
    </row>
    <row r="848" ht="15.75" customHeight="1">
      <c r="D848" s="41"/>
    </row>
    <row r="849" ht="15.75" customHeight="1">
      <c r="D849" s="41"/>
    </row>
    <row r="850" ht="15.75" customHeight="1">
      <c r="D850" s="41"/>
    </row>
    <row r="851" ht="15.75" customHeight="1">
      <c r="D851" s="41"/>
    </row>
    <row r="852" ht="15.75" customHeight="1">
      <c r="D852" s="41"/>
    </row>
    <row r="853" ht="15.75" customHeight="1">
      <c r="D853" s="41"/>
    </row>
    <row r="854" ht="15.75" customHeight="1">
      <c r="D854" s="41"/>
    </row>
    <row r="855" ht="15.75" customHeight="1">
      <c r="D855" s="41"/>
    </row>
    <row r="856" ht="15.75" customHeight="1">
      <c r="D856" s="41"/>
    </row>
    <row r="857" ht="15.75" customHeight="1">
      <c r="D857" s="41"/>
    </row>
    <row r="858" ht="15.75" customHeight="1">
      <c r="D858" s="41"/>
    </row>
    <row r="859" ht="15.75" customHeight="1">
      <c r="D859" s="41"/>
    </row>
    <row r="860" ht="15.75" customHeight="1">
      <c r="D860" s="41"/>
    </row>
    <row r="861" ht="15.75" customHeight="1">
      <c r="D861" s="41"/>
    </row>
    <row r="862" ht="15.75" customHeight="1">
      <c r="D862" s="41"/>
    </row>
    <row r="863" ht="15.75" customHeight="1">
      <c r="D863" s="41"/>
    </row>
    <row r="864" ht="15.75" customHeight="1">
      <c r="D864" s="41"/>
    </row>
    <row r="865" ht="15.75" customHeight="1">
      <c r="D865" s="41"/>
    </row>
    <row r="866" ht="15.75" customHeight="1">
      <c r="D866" s="41"/>
    </row>
    <row r="867" ht="15.75" customHeight="1">
      <c r="D867" s="41"/>
    </row>
    <row r="868" ht="15.75" customHeight="1">
      <c r="D868" s="41"/>
    </row>
    <row r="869" ht="15.75" customHeight="1">
      <c r="D869" s="41"/>
    </row>
    <row r="870" ht="15.75" customHeight="1">
      <c r="D870" s="41"/>
    </row>
    <row r="871" ht="15.75" customHeight="1">
      <c r="D871" s="41"/>
    </row>
    <row r="872" ht="15.75" customHeight="1">
      <c r="D872" s="41"/>
    </row>
    <row r="873" ht="15.75" customHeight="1">
      <c r="D873" s="41"/>
    </row>
    <row r="874" ht="15.75" customHeight="1">
      <c r="D874" s="41"/>
    </row>
    <row r="875" ht="15.75" customHeight="1">
      <c r="D875" s="41"/>
    </row>
    <row r="876" ht="15.75" customHeight="1">
      <c r="D876" s="41"/>
    </row>
    <row r="877" ht="15.75" customHeight="1">
      <c r="D877" s="41"/>
    </row>
    <row r="878" ht="15.75" customHeight="1">
      <c r="D878" s="41"/>
    </row>
    <row r="879" ht="15.75" customHeight="1">
      <c r="D879" s="41"/>
    </row>
    <row r="880" ht="15.75" customHeight="1">
      <c r="D880" s="41"/>
    </row>
    <row r="881" ht="15.75" customHeight="1">
      <c r="D881" s="41"/>
    </row>
    <row r="882" ht="15.75" customHeight="1">
      <c r="D882" s="41"/>
    </row>
    <row r="883" ht="15.75" customHeight="1">
      <c r="D883" s="41"/>
    </row>
    <row r="884" ht="15.75" customHeight="1">
      <c r="D884" s="41"/>
    </row>
    <row r="885" ht="15.75" customHeight="1">
      <c r="D885" s="41"/>
    </row>
    <row r="886" ht="15.75" customHeight="1">
      <c r="D886" s="41"/>
    </row>
    <row r="887" ht="15.75" customHeight="1">
      <c r="D887" s="41"/>
    </row>
    <row r="888" ht="15.75" customHeight="1">
      <c r="D888" s="41"/>
    </row>
    <row r="889" ht="15.75" customHeight="1">
      <c r="D889" s="41"/>
    </row>
    <row r="890" ht="15.75" customHeight="1">
      <c r="D890" s="41"/>
    </row>
    <row r="891" ht="15.75" customHeight="1">
      <c r="D891" s="41"/>
    </row>
    <row r="892" ht="15.75" customHeight="1">
      <c r="D892" s="41"/>
    </row>
    <row r="893" ht="15.75" customHeight="1">
      <c r="D893" s="41"/>
    </row>
    <row r="894" ht="15.75" customHeight="1">
      <c r="D894" s="41"/>
    </row>
    <row r="895" ht="15.75" customHeight="1">
      <c r="D895" s="41"/>
    </row>
    <row r="896" ht="15.75" customHeight="1">
      <c r="D896" s="41"/>
    </row>
    <row r="897" ht="15.75" customHeight="1">
      <c r="D897" s="41"/>
    </row>
    <row r="898" ht="15.75" customHeight="1">
      <c r="D898" s="41"/>
    </row>
    <row r="899" ht="15.75" customHeight="1">
      <c r="D899" s="41"/>
    </row>
    <row r="900" ht="15.75" customHeight="1">
      <c r="D900" s="41"/>
    </row>
    <row r="901" ht="15.75" customHeight="1">
      <c r="D901" s="41"/>
    </row>
    <row r="902" ht="15.75" customHeight="1">
      <c r="D902" s="41"/>
    </row>
    <row r="903" ht="15.75" customHeight="1">
      <c r="D903" s="41"/>
    </row>
    <row r="904" ht="15.75" customHeight="1">
      <c r="D904" s="41"/>
    </row>
    <row r="905" ht="15.75" customHeight="1">
      <c r="D905" s="41"/>
    </row>
    <row r="906" ht="15.75" customHeight="1">
      <c r="D906" s="41"/>
    </row>
    <row r="907" ht="15.75" customHeight="1">
      <c r="D907" s="41"/>
    </row>
    <row r="908" ht="15.75" customHeight="1">
      <c r="D908" s="41"/>
    </row>
    <row r="909" ht="15.75" customHeight="1">
      <c r="D909" s="41"/>
    </row>
    <row r="910" ht="15.75" customHeight="1">
      <c r="D910" s="41"/>
    </row>
    <row r="911" ht="15.75" customHeight="1">
      <c r="D911" s="41"/>
    </row>
    <row r="912" ht="15.75" customHeight="1">
      <c r="D912" s="41"/>
    </row>
    <row r="913" ht="15.75" customHeight="1">
      <c r="D913" s="41"/>
    </row>
    <row r="914" ht="15.75" customHeight="1">
      <c r="D914" s="41"/>
    </row>
    <row r="915" ht="15.75" customHeight="1">
      <c r="D915" s="41"/>
    </row>
    <row r="916" ht="15.75" customHeight="1">
      <c r="D916" s="41"/>
    </row>
    <row r="917" ht="15.75" customHeight="1">
      <c r="D917" s="41"/>
    </row>
    <row r="918" ht="15.75" customHeight="1">
      <c r="D918" s="41"/>
    </row>
    <row r="919" ht="15.75" customHeight="1">
      <c r="D919" s="41"/>
    </row>
    <row r="920" ht="15.75" customHeight="1">
      <c r="D920" s="41"/>
    </row>
    <row r="921" ht="15.75" customHeight="1">
      <c r="D921" s="41"/>
    </row>
    <row r="922" ht="15.75" customHeight="1">
      <c r="D922" s="41"/>
    </row>
    <row r="923" ht="15.75" customHeight="1">
      <c r="D923" s="41"/>
    </row>
    <row r="924" ht="15.75" customHeight="1">
      <c r="D924" s="41"/>
    </row>
    <row r="925" ht="15.75" customHeight="1">
      <c r="D925" s="41"/>
    </row>
    <row r="926" ht="15.75" customHeight="1">
      <c r="D926" s="41"/>
    </row>
    <row r="927" ht="15.75" customHeight="1">
      <c r="D927" s="41"/>
    </row>
    <row r="928" ht="15.75" customHeight="1">
      <c r="D928" s="41"/>
    </row>
    <row r="929" ht="15.75" customHeight="1">
      <c r="D929" s="41"/>
    </row>
    <row r="930" ht="15.75" customHeight="1">
      <c r="D930" s="41"/>
    </row>
    <row r="931" ht="15.75" customHeight="1">
      <c r="D931" s="41"/>
    </row>
    <row r="932" ht="15.75" customHeight="1">
      <c r="D932" s="41"/>
    </row>
    <row r="933" ht="15.75" customHeight="1">
      <c r="D933" s="41"/>
    </row>
    <row r="934" ht="15.75" customHeight="1">
      <c r="D934" s="41"/>
    </row>
    <row r="935" ht="15.75" customHeight="1">
      <c r="D935" s="41"/>
    </row>
    <row r="936" ht="15.75" customHeight="1">
      <c r="D936" s="41"/>
    </row>
    <row r="937" ht="15.75" customHeight="1">
      <c r="D937" s="41"/>
    </row>
    <row r="938" ht="15.75" customHeight="1">
      <c r="D938" s="41"/>
    </row>
    <row r="939" ht="15.75" customHeight="1">
      <c r="D939" s="41"/>
    </row>
    <row r="940" ht="15.75" customHeight="1">
      <c r="D940" s="41"/>
    </row>
    <row r="941" ht="15.75" customHeight="1">
      <c r="D941" s="41"/>
    </row>
    <row r="942" ht="15.75" customHeight="1">
      <c r="D942" s="41"/>
    </row>
    <row r="943" ht="15.75" customHeight="1">
      <c r="D943" s="41"/>
    </row>
    <row r="944" ht="15.75" customHeight="1">
      <c r="D944" s="41"/>
    </row>
    <row r="945" ht="15.75" customHeight="1">
      <c r="D945" s="41"/>
    </row>
    <row r="946" ht="15.75" customHeight="1">
      <c r="D946" s="41"/>
    </row>
    <row r="947" ht="15.75" customHeight="1">
      <c r="D947" s="41"/>
    </row>
    <row r="948" ht="15.75" customHeight="1">
      <c r="D948" s="41"/>
    </row>
    <row r="949" ht="15.75" customHeight="1">
      <c r="D949" s="41"/>
    </row>
    <row r="950" ht="15.75" customHeight="1">
      <c r="D950" s="41"/>
    </row>
    <row r="951" ht="15.75" customHeight="1">
      <c r="D951" s="41"/>
    </row>
    <row r="952" ht="15.75" customHeight="1">
      <c r="D952" s="41"/>
    </row>
    <row r="953" ht="15.75" customHeight="1">
      <c r="D953" s="41"/>
    </row>
    <row r="954" ht="15.75" customHeight="1">
      <c r="D954" s="41"/>
    </row>
    <row r="955" ht="15.75" customHeight="1">
      <c r="D955" s="41"/>
    </row>
    <row r="956" ht="15.75" customHeight="1">
      <c r="D956" s="41"/>
    </row>
    <row r="957" ht="15.75" customHeight="1">
      <c r="D957" s="41"/>
    </row>
    <row r="958" ht="15.75" customHeight="1">
      <c r="D958" s="41"/>
    </row>
    <row r="959" ht="15.75" customHeight="1">
      <c r="D959" s="41"/>
    </row>
    <row r="960" ht="15.75" customHeight="1">
      <c r="D960" s="41"/>
    </row>
    <row r="961" ht="15.75" customHeight="1">
      <c r="D961" s="41"/>
    </row>
    <row r="962" ht="15.75" customHeight="1">
      <c r="D962" s="41"/>
    </row>
    <row r="963" ht="15.75" customHeight="1">
      <c r="D963" s="41"/>
    </row>
    <row r="964" ht="15.75" customHeight="1">
      <c r="D964" s="41"/>
    </row>
    <row r="965" ht="15.75" customHeight="1">
      <c r="D965" s="41"/>
    </row>
    <row r="966" ht="15.75" customHeight="1">
      <c r="D966" s="41"/>
    </row>
    <row r="967" ht="15.75" customHeight="1">
      <c r="D967" s="41"/>
    </row>
    <row r="968" ht="15.75" customHeight="1">
      <c r="D968" s="41"/>
    </row>
    <row r="969" ht="15.75" customHeight="1">
      <c r="D969" s="41"/>
    </row>
    <row r="970" ht="15.75" customHeight="1">
      <c r="D970" s="41"/>
    </row>
    <row r="971" ht="15.75" customHeight="1">
      <c r="D971" s="41"/>
    </row>
    <row r="972" ht="15.75" customHeight="1">
      <c r="D972" s="41"/>
    </row>
    <row r="973" ht="15.75" customHeight="1">
      <c r="D973" s="41"/>
    </row>
    <row r="974" ht="15.75" customHeight="1">
      <c r="D974" s="41"/>
    </row>
    <row r="975" ht="15.75" customHeight="1">
      <c r="D975" s="41"/>
    </row>
    <row r="976" ht="15.75" customHeight="1">
      <c r="D976" s="41"/>
    </row>
    <row r="977" ht="15.75" customHeight="1">
      <c r="D977" s="41"/>
    </row>
    <row r="978" ht="15.75" customHeight="1">
      <c r="D978" s="41"/>
    </row>
    <row r="979" ht="15.75" customHeight="1">
      <c r="D979" s="41"/>
    </row>
    <row r="980" ht="15.75" customHeight="1">
      <c r="D980" s="41"/>
    </row>
    <row r="981" ht="15.75" customHeight="1">
      <c r="D981" s="41"/>
    </row>
    <row r="982" ht="15.75" customHeight="1">
      <c r="D982" s="41"/>
    </row>
    <row r="983" ht="15.75" customHeight="1">
      <c r="D983" s="41"/>
    </row>
    <row r="984" ht="15.75" customHeight="1">
      <c r="D984" s="41"/>
    </row>
    <row r="985" ht="15.75" customHeight="1">
      <c r="D985" s="41"/>
    </row>
    <row r="986" ht="15.75" customHeight="1">
      <c r="D986" s="41"/>
    </row>
    <row r="987" ht="15.75" customHeight="1">
      <c r="D987" s="41"/>
    </row>
    <row r="988" ht="15.75" customHeight="1">
      <c r="D988" s="41"/>
    </row>
    <row r="989" ht="15.75" customHeight="1">
      <c r="D989" s="41"/>
    </row>
    <row r="990" ht="15.75" customHeight="1">
      <c r="D990" s="41"/>
    </row>
    <row r="991" ht="15.75" customHeight="1">
      <c r="D991" s="41"/>
    </row>
    <row r="992" ht="15.75" customHeight="1">
      <c r="D992" s="41"/>
    </row>
    <row r="993" ht="15.75" customHeight="1">
      <c r="D993" s="41"/>
    </row>
    <row r="994" ht="15.75" customHeight="1">
      <c r="D994" s="41"/>
    </row>
    <row r="995" ht="15.75" customHeight="1">
      <c r="D995" s="41"/>
    </row>
    <row r="996" ht="15.75" customHeight="1">
      <c r="D996" s="41"/>
    </row>
    <row r="997" ht="15.75" customHeight="1">
      <c r="D997" s="41"/>
    </row>
    <row r="998" ht="15.75" customHeight="1">
      <c r="D998" s="41"/>
    </row>
    <row r="999" ht="15.75" customHeight="1">
      <c r="D999" s="41"/>
    </row>
    <row r="1000" ht="15.75" customHeight="1">
      <c r="D1000" s="41"/>
    </row>
  </sheetData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C1" s="3" t="s">
        <v>160</v>
      </c>
    </row>
    <row r="2">
      <c r="B2" s="3" t="s">
        <v>158</v>
      </c>
      <c r="C2" s="3" t="b">
        <f>SUM('BIFUbC-electricity'!B2:AF26)=SUM(calcs!D3:AH27)</f>
        <v>1</v>
      </c>
    </row>
    <row r="3">
      <c r="B3" s="3" t="s">
        <v>18</v>
      </c>
      <c r="C3" s="3" t="b">
        <f>SUM('BIFUbC-coal'!B2:AF26)=SUM(calcs!D28:AH52)</f>
        <v>1</v>
      </c>
    </row>
    <row r="4">
      <c r="B4" s="3" t="s">
        <v>161</v>
      </c>
      <c r="C4" s="3" t="b">
        <f>SUM('BIFUbC-natural-gas'!B2:AF26)=SUM(calcs!D53:AH77)</f>
        <v>1</v>
      </c>
    </row>
    <row r="5">
      <c r="B5" s="3" t="s">
        <v>17</v>
      </c>
      <c r="C5" s="3" t="b">
        <f>SUM('BIFUbC-biomass'!B2:AF26)=SUM(calcs!D78:AH102)</f>
        <v>1</v>
      </c>
    </row>
    <row r="6">
      <c r="B6" s="3" t="s">
        <v>162</v>
      </c>
      <c r="C6" s="3" t="b">
        <f>SUM(calcs!D103:AH127)=SUM('BIFUbC-petroleum-diesel'!B2:AF26)</f>
        <v>1</v>
      </c>
    </row>
    <row r="7">
      <c r="B7" s="3" t="s">
        <v>163</v>
      </c>
    </row>
    <row r="8">
      <c r="B8" s="3" t="s">
        <v>87</v>
      </c>
      <c r="C8" s="3" t="b">
        <f>SUM('BIFUbC-crude-oil'!B2:AF26)=SUM(calcs!D128:AH152)</f>
        <v>1</v>
      </c>
    </row>
    <row r="9">
      <c r="B9" s="3" t="s">
        <v>164</v>
      </c>
      <c r="C9" s="3" t="b">
        <f>SUM('BIFUbC-heavy-or-residual-oil'!B2:AF26)=SUM(calcs!D178:AH202)</f>
        <v>1</v>
      </c>
    </row>
    <row r="10">
      <c r="B10" s="3" t="s">
        <v>27</v>
      </c>
      <c r="C10" s="3" t="b">
        <f>SUM('BIFUbC-LPG-propane-or-butane'!B2:AF26)=SUM(calcs!D153:AH177)</f>
        <v>1</v>
      </c>
    </row>
    <row r="11">
      <c r="B11" s="3" t="s">
        <v>165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2" width="17.86"/>
    <col customWidth="1" min="3" max="35" width="9.57"/>
  </cols>
  <sheetData>
    <row r="1">
      <c r="A1" s="8" t="s">
        <v>166</v>
      </c>
      <c r="B1" s="1">
        <v>2020.0</v>
      </c>
      <c r="C1" s="1">
        <v>2021.0</v>
      </c>
      <c r="D1" s="1">
        <v>2022.0</v>
      </c>
      <c r="E1" s="1">
        <v>2023.0</v>
      </c>
      <c r="F1" s="1">
        <v>2024.0</v>
      </c>
      <c r="G1" s="1">
        <v>2025.0</v>
      </c>
      <c r="H1" s="1">
        <v>2026.0</v>
      </c>
      <c r="I1" s="1">
        <v>2027.0</v>
      </c>
      <c r="J1" s="1">
        <v>2028.0</v>
      </c>
      <c r="K1" s="1">
        <v>2029.0</v>
      </c>
      <c r="L1" s="1">
        <v>2030.0</v>
      </c>
      <c r="M1" s="1">
        <v>2031.0</v>
      </c>
      <c r="N1" s="1">
        <v>2032.0</v>
      </c>
      <c r="O1" s="1">
        <v>2033.0</v>
      </c>
      <c r="P1" s="1">
        <v>2034.0</v>
      </c>
      <c r="Q1" s="1">
        <v>2035.0</v>
      </c>
      <c r="R1" s="1">
        <v>2036.0</v>
      </c>
      <c r="S1" s="1">
        <v>2037.0</v>
      </c>
      <c r="T1" s="1">
        <v>2038.0</v>
      </c>
      <c r="U1" s="1">
        <v>2039.0</v>
      </c>
      <c r="V1" s="1">
        <v>2040.0</v>
      </c>
      <c r="W1" s="1">
        <v>2041.0</v>
      </c>
      <c r="X1" s="1">
        <v>2042.0</v>
      </c>
      <c r="Y1" s="1">
        <v>2043.0</v>
      </c>
      <c r="Z1" s="1">
        <v>2044.0</v>
      </c>
      <c r="AA1" s="1">
        <v>2045.0</v>
      </c>
      <c r="AB1" s="1">
        <v>2046.0</v>
      </c>
      <c r="AC1" s="1">
        <v>2047.0</v>
      </c>
      <c r="AD1" s="1">
        <v>2048.0</v>
      </c>
      <c r="AE1" s="1">
        <v>2049.0</v>
      </c>
      <c r="AF1" s="1">
        <v>2050.0</v>
      </c>
      <c r="AH1" s="1"/>
      <c r="AI1" s="1"/>
    </row>
    <row r="2">
      <c r="A2" s="3" t="s">
        <v>94</v>
      </c>
      <c r="B2" s="23">
        <f>calcs!D3</f>
        <v>8383415808000</v>
      </c>
      <c r="C2" s="23">
        <f>calcs!E3</f>
        <v>8755044990754</v>
      </c>
      <c r="D2" s="23">
        <f>calcs!F3</f>
        <v>9126674173508</v>
      </c>
      <c r="E2" s="23">
        <f>calcs!G3</f>
        <v>9498303356262</v>
      </c>
      <c r="F2" s="23">
        <f>calcs!H3</f>
        <v>9869932539016</v>
      </c>
      <c r="G2" s="23">
        <f>calcs!I3</f>
        <v>10241561721771</v>
      </c>
      <c r="H2" s="23">
        <f>calcs!J3</f>
        <v>10613190904525</v>
      </c>
      <c r="I2" s="23">
        <f>calcs!K3</f>
        <v>10984820087279</v>
      </c>
      <c r="J2" s="23">
        <f>calcs!L3</f>
        <v>11356449270033</v>
      </c>
      <c r="K2" s="23">
        <f>calcs!M3</f>
        <v>11728078452787</v>
      </c>
      <c r="L2" s="23">
        <f>calcs!N3</f>
        <v>12099707635541</v>
      </c>
      <c r="M2" s="23">
        <f>calcs!O3</f>
        <v>12471336818295</v>
      </c>
      <c r="N2" s="23">
        <f>calcs!P3</f>
        <v>12842966001049</v>
      </c>
      <c r="O2" s="23">
        <f>calcs!Q3</f>
        <v>13214595183803</v>
      </c>
      <c r="P2" s="23">
        <f>calcs!R3</f>
        <v>13586224366557</v>
      </c>
      <c r="Q2" s="23">
        <f>calcs!S3</f>
        <v>13957853549311</v>
      </c>
      <c r="R2" s="23">
        <f>calcs!T3</f>
        <v>14329482732065</v>
      </c>
      <c r="S2" s="23">
        <f>calcs!U3</f>
        <v>14701111914820</v>
      </c>
      <c r="T2" s="23">
        <f>calcs!V3</f>
        <v>15072741097574</v>
      </c>
      <c r="U2" s="23">
        <f>calcs!W3</f>
        <v>15444370280328</v>
      </c>
      <c r="V2" s="23">
        <f>calcs!X3</f>
        <v>15815999463082</v>
      </c>
      <c r="W2" s="23">
        <f>calcs!Y3</f>
        <v>16187628645836</v>
      </c>
      <c r="X2" s="23">
        <f>calcs!Z3</f>
        <v>16559257828590</v>
      </c>
      <c r="Y2" s="23">
        <f>calcs!AA3</f>
        <v>16930887011344</v>
      </c>
      <c r="Z2" s="23">
        <f>calcs!AB3</f>
        <v>17302516194098</v>
      </c>
      <c r="AA2" s="23">
        <f>calcs!AC3</f>
        <v>17674145376852</v>
      </c>
      <c r="AB2" s="23">
        <f>calcs!AD3</f>
        <v>18045774559606</v>
      </c>
      <c r="AC2" s="23">
        <f>calcs!AE3</f>
        <v>18417403742360</v>
      </c>
      <c r="AD2" s="23">
        <f>calcs!AF3</f>
        <v>18789032925114</v>
      </c>
      <c r="AE2" s="23">
        <f>calcs!AG3</f>
        <v>19160662107869</v>
      </c>
      <c r="AF2" s="23">
        <f>calcs!AH3</f>
        <v>19532291290623</v>
      </c>
      <c r="AG2" s="42"/>
    </row>
    <row r="3">
      <c r="A3" s="3" t="s">
        <v>79</v>
      </c>
      <c r="B3" s="23">
        <f>calcs!D4</f>
        <v>0</v>
      </c>
      <c r="C3" s="23">
        <f>calcs!E4</f>
        <v>0</v>
      </c>
      <c r="D3" s="23">
        <f>calcs!F4</f>
        <v>0</v>
      </c>
      <c r="E3" s="23">
        <f>calcs!G4</f>
        <v>0</v>
      </c>
      <c r="F3" s="23">
        <f>calcs!H4</f>
        <v>0</v>
      </c>
      <c r="G3" s="23">
        <f>calcs!I4</f>
        <v>0</v>
      </c>
      <c r="H3" s="23">
        <f>calcs!J4</f>
        <v>0</v>
      </c>
      <c r="I3" s="23">
        <f>calcs!K4</f>
        <v>0</v>
      </c>
      <c r="J3" s="23">
        <f>calcs!L4</f>
        <v>0</v>
      </c>
      <c r="K3" s="23">
        <f>calcs!M4</f>
        <v>0</v>
      </c>
      <c r="L3" s="23">
        <f>calcs!N4</f>
        <v>0</v>
      </c>
      <c r="M3" s="23">
        <f>calcs!O4</f>
        <v>0</v>
      </c>
      <c r="N3" s="23">
        <f>calcs!P4</f>
        <v>0</v>
      </c>
      <c r="O3" s="23">
        <f>calcs!Q4</f>
        <v>0</v>
      </c>
      <c r="P3" s="23">
        <f>calcs!R4</f>
        <v>0</v>
      </c>
      <c r="Q3" s="23">
        <f>calcs!S4</f>
        <v>0</v>
      </c>
      <c r="R3" s="23">
        <f>calcs!T4</f>
        <v>0</v>
      </c>
      <c r="S3" s="23">
        <f>calcs!U4</f>
        <v>0</v>
      </c>
      <c r="T3" s="23">
        <f>calcs!V4</f>
        <v>0</v>
      </c>
      <c r="U3" s="23">
        <f>calcs!W4</f>
        <v>0</v>
      </c>
      <c r="V3" s="23">
        <f>calcs!X4</f>
        <v>0</v>
      </c>
      <c r="W3" s="23">
        <f>calcs!Y4</f>
        <v>0</v>
      </c>
      <c r="X3" s="23">
        <f>calcs!Z4</f>
        <v>0</v>
      </c>
      <c r="Y3" s="23">
        <f>calcs!AA4</f>
        <v>0</v>
      </c>
      <c r="Z3" s="23">
        <f>calcs!AB4</f>
        <v>0</v>
      </c>
      <c r="AA3" s="23">
        <f>calcs!AC4</f>
        <v>0</v>
      </c>
      <c r="AB3" s="23">
        <f>calcs!AD4</f>
        <v>0</v>
      </c>
      <c r="AC3" s="23">
        <f>calcs!AE4</f>
        <v>0</v>
      </c>
      <c r="AD3" s="23">
        <f>calcs!AF4</f>
        <v>0</v>
      </c>
      <c r="AE3" s="23">
        <f>calcs!AG4</f>
        <v>0</v>
      </c>
      <c r="AF3" s="23">
        <f>calcs!AH4</f>
        <v>0</v>
      </c>
    </row>
    <row r="4">
      <c r="A4" s="3" t="s">
        <v>83</v>
      </c>
      <c r="B4" s="23">
        <f>calcs!D5</f>
        <v>0</v>
      </c>
      <c r="C4" s="23">
        <f>calcs!E5</f>
        <v>0</v>
      </c>
      <c r="D4" s="23">
        <f>calcs!F5</f>
        <v>0</v>
      </c>
      <c r="E4" s="23">
        <f>calcs!G5</f>
        <v>0</v>
      </c>
      <c r="F4" s="23">
        <f>calcs!H5</f>
        <v>0</v>
      </c>
      <c r="G4" s="23">
        <f>calcs!I5</f>
        <v>0</v>
      </c>
      <c r="H4" s="23">
        <f>calcs!J5</f>
        <v>0</v>
      </c>
      <c r="I4" s="23">
        <f>calcs!K5</f>
        <v>0</v>
      </c>
      <c r="J4" s="23">
        <f>calcs!L5</f>
        <v>0</v>
      </c>
      <c r="K4" s="23">
        <f>calcs!M5</f>
        <v>0</v>
      </c>
      <c r="L4" s="23">
        <f>calcs!N5</f>
        <v>0</v>
      </c>
      <c r="M4" s="23">
        <f>calcs!O5</f>
        <v>0</v>
      </c>
      <c r="N4" s="23">
        <f>calcs!P5</f>
        <v>0</v>
      </c>
      <c r="O4" s="23">
        <f>calcs!Q5</f>
        <v>0</v>
      </c>
      <c r="P4" s="23">
        <f>calcs!R5</f>
        <v>0</v>
      </c>
      <c r="Q4" s="23">
        <f>calcs!S5</f>
        <v>0</v>
      </c>
      <c r="R4" s="23">
        <f>calcs!T5</f>
        <v>0</v>
      </c>
      <c r="S4" s="23">
        <f>calcs!U5</f>
        <v>0</v>
      </c>
      <c r="T4" s="23">
        <f>calcs!V5</f>
        <v>0</v>
      </c>
      <c r="U4" s="23">
        <f>calcs!W5</f>
        <v>0</v>
      </c>
      <c r="V4" s="23">
        <f>calcs!X5</f>
        <v>0</v>
      </c>
      <c r="W4" s="23">
        <f>calcs!Y5</f>
        <v>0</v>
      </c>
      <c r="X4" s="23">
        <f>calcs!Z5</f>
        <v>0</v>
      </c>
      <c r="Y4" s="23">
        <f>calcs!AA5</f>
        <v>0</v>
      </c>
      <c r="Z4" s="23">
        <f>calcs!AB5</f>
        <v>0</v>
      </c>
      <c r="AA4" s="23">
        <f>calcs!AC5</f>
        <v>0</v>
      </c>
      <c r="AB4" s="23">
        <f>calcs!AD5</f>
        <v>0</v>
      </c>
      <c r="AC4" s="23">
        <f>calcs!AE5</f>
        <v>0</v>
      </c>
      <c r="AD4" s="23">
        <f>calcs!AF5</f>
        <v>0</v>
      </c>
      <c r="AE4" s="23">
        <f>calcs!AG5</f>
        <v>0</v>
      </c>
      <c r="AF4" s="23">
        <f>calcs!AH5</f>
        <v>0</v>
      </c>
    </row>
    <row r="5">
      <c r="A5" s="3" t="s">
        <v>98</v>
      </c>
      <c r="B5" s="23">
        <f>calcs!D6</f>
        <v>0</v>
      </c>
      <c r="C5" s="23">
        <f>calcs!E6</f>
        <v>0</v>
      </c>
      <c r="D5" s="23">
        <f>calcs!F6</f>
        <v>0</v>
      </c>
      <c r="E5" s="23">
        <f>calcs!G6</f>
        <v>0</v>
      </c>
      <c r="F5" s="23">
        <f>calcs!H6</f>
        <v>0</v>
      </c>
      <c r="G5" s="23">
        <f>calcs!I6</f>
        <v>0</v>
      </c>
      <c r="H5" s="23">
        <f>calcs!J6</f>
        <v>0</v>
      </c>
      <c r="I5" s="23">
        <f>calcs!K6</f>
        <v>0</v>
      </c>
      <c r="J5" s="23">
        <f>calcs!L6</f>
        <v>0</v>
      </c>
      <c r="K5" s="23">
        <f>calcs!M6</f>
        <v>0</v>
      </c>
      <c r="L5" s="23">
        <f>calcs!N6</f>
        <v>0</v>
      </c>
      <c r="M5" s="23">
        <f>calcs!O6</f>
        <v>0</v>
      </c>
      <c r="N5" s="23">
        <f>calcs!P6</f>
        <v>0</v>
      </c>
      <c r="O5" s="23">
        <f>calcs!Q6</f>
        <v>0</v>
      </c>
      <c r="P5" s="23">
        <f>calcs!R6</f>
        <v>0</v>
      </c>
      <c r="Q5" s="23">
        <f>calcs!S6</f>
        <v>0</v>
      </c>
      <c r="R5" s="23">
        <f>calcs!T6</f>
        <v>0</v>
      </c>
      <c r="S5" s="23">
        <f>calcs!U6</f>
        <v>0</v>
      </c>
      <c r="T5" s="23">
        <f>calcs!V6</f>
        <v>0</v>
      </c>
      <c r="U5" s="23">
        <f>calcs!W6</f>
        <v>0</v>
      </c>
      <c r="V5" s="23">
        <f>calcs!X6</f>
        <v>0</v>
      </c>
      <c r="W5" s="23">
        <f>calcs!Y6</f>
        <v>0</v>
      </c>
      <c r="X5" s="23">
        <f>calcs!Z6</f>
        <v>0</v>
      </c>
      <c r="Y5" s="23">
        <f>calcs!AA6</f>
        <v>0</v>
      </c>
      <c r="Z5" s="23">
        <f>calcs!AB6</f>
        <v>0</v>
      </c>
      <c r="AA5" s="23">
        <f>calcs!AC6</f>
        <v>0</v>
      </c>
      <c r="AB5" s="23">
        <f>calcs!AD6</f>
        <v>0</v>
      </c>
      <c r="AC5" s="23">
        <f>calcs!AE6</f>
        <v>0</v>
      </c>
      <c r="AD5" s="23">
        <f>calcs!AF6</f>
        <v>0</v>
      </c>
      <c r="AE5" s="23">
        <f>calcs!AG6</f>
        <v>0</v>
      </c>
      <c r="AF5" s="23">
        <f>calcs!AH6</f>
        <v>0</v>
      </c>
    </row>
    <row r="6">
      <c r="A6" s="3" t="s">
        <v>100</v>
      </c>
      <c r="B6" s="23">
        <f>calcs!D7</f>
        <v>40923327370761</v>
      </c>
      <c r="C6" s="23">
        <f>calcs!E7</f>
        <v>42759622487696</v>
      </c>
      <c r="D6" s="23">
        <f>calcs!F7</f>
        <v>44595917604631</v>
      </c>
      <c r="E6" s="23">
        <f>calcs!G7</f>
        <v>46432212721566</v>
      </c>
      <c r="F6" s="23">
        <f>calcs!H7</f>
        <v>48268507838501</v>
      </c>
      <c r="G6" s="23">
        <f>calcs!I7</f>
        <v>50104802955437</v>
      </c>
      <c r="H6" s="23">
        <f>calcs!J7</f>
        <v>51941098072372</v>
      </c>
      <c r="I6" s="23">
        <f>calcs!K7</f>
        <v>53777393189307</v>
      </c>
      <c r="J6" s="23">
        <f>calcs!L7</f>
        <v>55613688306242</v>
      </c>
      <c r="K6" s="23">
        <f>calcs!M7</f>
        <v>57449983423177</v>
      </c>
      <c r="L6" s="23">
        <f>calcs!N7</f>
        <v>59286278540112</v>
      </c>
      <c r="M6" s="23">
        <f>calcs!O7</f>
        <v>61122573657047</v>
      </c>
      <c r="N6" s="23">
        <f>calcs!P7</f>
        <v>62958868773983</v>
      </c>
      <c r="O6" s="23">
        <f>calcs!Q7</f>
        <v>64795163890918</v>
      </c>
      <c r="P6" s="23">
        <f>calcs!R7</f>
        <v>66631459007852</v>
      </c>
      <c r="Q6" s="23">
        <f>calcs!S7</f>
        <v>68467754124788</v>
      </c>
      <c r="R6" s="23">
        <f>calcs!T7</f>
        <v>70304049241723</v>
      </c>
      <c r="S6" s="23">
        <f>calcs!U7</f>
        <v>72140344358658</v>
      </c>
      <c r="T6" s="23">
        <f>calcs!V7</f>
        <v>73976639475593</v>
      </c>
      <c r="U6" s="23">
        <f>calcs!W7</f>
        <v>75812934592529</v>
      </c>
      <c r="V6" s="23">
        <f>calcs!X7</f>
        <v>77649229709463</v>
      </c>
      <c r="W6" s="23">
        <f>calcs!Y7</f>
        <v>79485524826398</v>
      </c>
      <c r="X6" s="23">
        <f>calcs!Z7</f>
        <v>81321819943334</v>
      </c>
      <c r="Y6" s="23">
        <f>calcs!AA7</f>
        <v>83158115060269</v>
      </c>
      <c r="Z6" s="23">
        <f>calcs!AB7</f>
        <v>84994410177204</v>
      </c>
      <c r="AA6" s="23">
        <f>calcs!AC7</f>
        <v>86830705294139</v>
      </c>
      <c r="AB6" s="23">
        <f>calcs!AD7</f>
        <v>88667000411074</v>
      </c>
      <c r="AC6" s="23">
        <f>calcs!AE7</f>
        <v>90503295528009</v>
      </c>
      <c r="AD6" s="23">
        <f>calcs!AF7</f>
        <v>92339590644944</v>
      </c>
      <c r="AE6" s="23">
        <f>calcs!AG7</f>
        <v>94175885761880</v>
      </c>
      <c r="AF6" s="23">
        <f>calcs!AH7</f>
        <v>96012180878815</v>
      </c>
    </row>
    <row r="7">
      <c r="A7" s="3" t="s">
        <v>41</v>
      </c>
      <c r="B7" s="23">
        <f>calcs!D8</f>
        <v>39291856150865</v>
      </c>
      <c r="C7" s="23">
        <f>calcs!E8</f>
        <v>41013713870139</v>
      </c>
      <c r="D7" s="23">
        <f>calcs!F8</f>
        <v>42735571589413</v>
      </c>
      <c r="E7" s="23">
        <f>calcs!G8</f>
        <v>44457429308687</v>
      </c>
      <c r="F7" s="23">
        <f>calcs!H8</f>
        <v>46179287027961</v>
      </c>
      <c r="G7" s="23">
        <f>calcs!I8</f>
        <v>47901144747235</v>
      </c>
      <c r="H7" s="23">
        <f>calcs!J8</f>
        <v>49623002466510</v>
      </c>
      <c r="I7" s="23">
        <f>calcs!K8</f>
        <v>51344860185784</v>
      </c>
      <c r="J7" s="23">
        <f>calcs!L8</f>
        <v>53066717905058</v>
      </c>
      <c r="K7" s="23">
        <f>calcs!M8</f>
        <v>54788575624332</v>
      </c>
      <c r="L7" s="23">
        <f>calcs!N8</f>
        <v>56510433343606</v>
      </c>
      <c r="M7" s="23">
        <f>calcs!O8</f>
        <v>58232291062881</v>
      </c>
      <c r="N7" s="23">
        <f>calcs!P8</f>
        <v>59954148782154</v>
      </c>
      <c r="O7" s="23">
        <f>calcs!Q8</f>
        <v>61676006501429</v>
      </c>
      <c r="P7" s="23">
        <f>calcs!R8</f>
        <v>63397864220703</v>
      </c>
      <c r="Q7" s="23">
        <f>calcs!S8</f>
        <v>65119721939977</v>
      </c>
      <c r="R7" s="23">
        <f>calcs!T8</f>
        <v>66841579659251</v>
      </c>
      <c r="S7" s="23">
        <f>calcs!U8</f>
        <v>68563437378525</v>
      </c>
      <c r="T7" s="23">
        <f>calcs!V8</f>
        <v>70285295097800</v>
      </c>
      <c r="U7" s="23">
        <f>calcs!W8</f>
        <v>72007152817073</v>
      </c>
      <c r="V7" s="23">
        <f>calcs!X8</f>
        <v>73729010536348</v>
      </c>
      <c r="W7" s="23">
        <f>calcs!Y8</f>
        <v>75450868255622</v>
      </c>
      <c r="X7" s="23">
        <f>calcs!Z8</f>
        <v>77172725974896</v>
      </c>
      <c r="Y7" s="23">
        <f>calcs!AA8</f>
        <v>78894583694170</v>
      </c>
      <c r="Z7" s="23">
        <f>calcs!AB8</f>
        <v>80616441413444</v>
      </c>
      <c r="AA7" s="23">
        <f>calcs!AC8</f>
        <v>82338299132719</v>
      </c>
      <c r="AB7" s="23">
        <f>calcs!AD8</f>
        <v>84060156851993</v>
      </c>
      <c r="AC7" s="23">
        <f>calcs!AE8</f>
        <v>85782014571267</v>
      </c>
      <c r="AD7" s="23">
        <f>calcs!AF8</f>
        <v>87503872290541</v>
      </c>
      <c r="AE7" s="23">
        <f>calcs!AG8</f>
        <v>89225730009815</v>
      </c>
      <c r="AF7" s="23">
        <f>calcs!AH8</f>
        <v>90947587729089</v>
      </c>
    </row>
    <row r="8">
      <c r="A8" s="3" t="s">
        <v>45</v>
      </c>
      <c r="B8" s="23">
        <f>calcs!D9</f>
        <v>5224392723908</v>
      </c>
      <c r="C8" s="23">
        <f>calcs!E9</f>
        <v>5459032097652</v>
      </c>
      <c r="D8" s="23">
        <f>calcs!F9</f>
        <v>5693671471395</v>
      </c>
      <c r="E8" s="23">
        <f>calcs!G9</f>
        <v>5928310845139</v>
      </c>
      <c r="F8" s="23">
        <f>calcs!H9</f>
        <v>6162950218882</v>
      </c>
      <c r="G8" s="23">
        <f>calcs!I9</f>
        <v>6397589592626</v>
      </c>
      <c r="H8" s="23">
        <f>calcs!J9</f>
        <v>6632228966369</v>
      </c>
      <c r="I8" s="23">
        <f>calcs!K9</f>
        <v>6866868340113</v>
      </c>
      <c r="J8" s="23">
        <f>calcs!L9</f>
        <v>7101507713856</v>
      </c>
      <c r="K8" s="23">
        <f>calcs!M9</f>
        <v>7336147087600</v>
      </c>
      <c r="L8" s="23">
        <f>calcs!N9</f>
        <v>7570786461344</v>
      </c>
      <c r="M8" s="23">
        <f>calcs!O9</f>
        <v>7805425835087</v>
      </c>
      <c r="N8" s="23">
        <f>calcs!P9</f>
        <v>8040065208831</v>
      </c>
      <c r="O8" s="23">
        <f>calcs!Q9</f>
        <v>8274704582574</v>
      </c>
      <c r="P8" s="23">
        <f>calcs!R9</f>
        <v>8509343956318</v>
      </c>
      <c r="Q8" s="23">
        <f>calcs!S9</f>
        <v>8743983330061</v>
      </c>
      <c r="R8" s="23">
        <f>calcs!T9</f>
        <v>8978622703805</v>
      </c>
      <c r="S8" s="23">
        <f>calcs!U9</f>
        <v>9213262077548</v>
      </c>
      <c r="T8" s="23">
        <f>calcs!V9</f>
        <v>9447901451292</v>
      </c>
      <c r="U8" s="23">
        <f>calcs!W9</f>
        <v>9682540825035</v>
      </c>
      <c r="V8" s="23">
        <f>calcs!X9</f>
        <v>9917180198779</v>
      </c>
      <c r="W8" s="23">
        <f>calcs!Y9</f>
        <v>10151819572522</v>
      </c>
      <c r="X8" s="23">
        <f>calcs!Z9</f>
        <v>10386458946266</v>
      </c>
      <c r="Y8" s="23">
        <f>calcs!AA9</f>
        <v>10621098320010</v>
      </c>
      <c r="Z8" s="23">
        <f>calcs!AB9</f>
        <v>10855737693753</v>
      </c>
      <c r="AA8" s="23">
        <f>calcs!AC9</f>
        <v>11090377067497</v>
      </c>
      <c r="AB8" s="23">
        <f>calcs!AD9</f>
        <v>11325016441240</v>
      </c>
      <c r="AC8" s="23">
        <f>calcs!AE9</f>
        <v>11559655814984</v>
      </c>
      <c r="AD8" s="23">
        <f>calcs!AF9</f>
        <v>11794295188727</v>
      </c>
      <c r="AE8" s="23">
        <f>calcs!AG9</f>
        <v>12028934562471</v>
      </c>
      <c r="AF8" s="23">
        <f>calcs!AH9</f>
        <v>12263573936214</v>
      </c>
    </row>
    <row r="9">
      <c r="A9" s="3" t="s">
        <v>47</v>
      </c>
      <c r="B9" s="23">
        <f>calcs!D10</f>
        <v>21950049496318</v>
      </c>
      <c r="C9" s="23">
        <f>calcs!E10</f>
        <v>22946865936957</v>
      </c>
      <c r="D9" s="23">
        <f>calcs!F10</f>
        <v>23943682377597</v>
      </c>
      <c r="E9" s="23">
        <f>calcs!G10</f>
        <v>24940498818236</v>
      </c>
      <c r="F9" s="23">
        <f>calcs!H10</f>
        <v>25937315258875</v>
      </c>
      <c r="G9" s="23">
        <f>calcs!I10</f>
        <v>26934131699515</v>
      </c>
      <c r="H9" s="23">
        <f>calcs!J10</f>
        <v>27930948140154</v>
      </c>
      <c r="I9" s="23">
        <f>calcs!K10</f>
        <v>28927764580793</v>
      </c>
      <c r="J9" s="23">
        <f>calcs!L10</f>
        <v>29924581021433</v>
      </c>
      <c r="K9" s="23">
        <f>calcs!M10</f>
        <v>30921397462072</v>
      </c>
      <c r="L9" s="23">
        <f>calcs!N10</f>
        <v>31918213902711</v>
      </c>
      <c r="M9" s="23">
        <f>calcs!O10</f>
        <v>32915030343351</v>
      </c>
      <c r="N9" s="23">
        <f>calcs!P10</f>
        <v>33911846783990</v>
      </c>
      <c r="O9" s="23">
        <f>calcs!Q10</f>
        <v>34908663224629</v>
      </c>
      <c r="P9" s="23">
        <f>calcs!R10</f>
        <v>35905479665269</v>
      </c>
      <c r="Q9" s="23">
        <f>calcs!S10</f>
        <v>36902296105908</v>
      </c>
      <c r="R9" s="23">
        <f>calcs!T10</f>
        <v>37899112546547</v>
      </c>
      <c r="S9" s="23">
        <f>calcs!U10</f>
        <v>38895928987187</v>
      </c>
      <c r="T9" s="23">
        <f>calcs!V10</f>
        <v>39892745427826</v>
      </c>
      <c r="U9" s="23">
        <f>calcs!W10</f>
        <v>40889561868465</v>
      </c>
      <c r="V9" s="23">
        <f>calcs!X10</f>
        <v>41886378309105</v>
      </c>
      <c r="W9" s="23">
        <f>calcs!Y10</f>
        <v>42883194749744</v>
      </c>
      <c r="X9" s="23">
        <f>calcs!Z10</f>
        <v>43880011190383</v>
      </c>
      <c r="Y9" s="23">
        <f>calcs!AA10</f>
        <v>44876827631023</v>
      </c>
      <c r="Z9" s="23">
        <f>calcs!AB10</f>
        <v>45873644071662</v>
      </c>
      <c r="AA9" s="23">
        <f>calcs!AC10</f>
        <v>46870460512301</v>
      </c>
      <c r="AB9" s="23">
        <f>calcs!AD10</f>
        <v>47867276952941</v>
      </c>
      <c r="AC9" s="23">
        <f>calcs!AE10</f>
        <v>48864093393580</v>
      </c>
      <c r="AD9" s="23">
        <f>calcs!AF10</f>
        <v>49860909834219</v>
      </c>
      <c r="AE9" s="23">
        <f>calcs!AG10</f>
        <v>50857726274859</v>
      </c>
      <c r="AF9" s="23">
        <f>calcs!AH10</f>
        <v>51854542715498</v>
      </c>
      <c r="AG9" s="42"/>
    </row>
    <row r="10">
      <c r="A10" s="3" t="s">
        <v>50</v>
      </c>
      <c r="B10" s="23">
        <f>calcs!D11</f>
        <v>19258524217749</v>
      </c>
      <c r="C10" s="23">
        <f>calcs!E11</f>
        <v>20126096772846</v>
      </c>
      <c r="D10" s="23">
        <f>calcs!F11</f>
        <v>20993669327943</v>
      </c>
      <c r="E10" s="23">
        <f>calcs!G11</f>
        <v>21861241883039</v>
      </c>
      <c r="F10" s="23">
        <f>calcs!H11</f>
        <v>22728814438136</v>
      </c>
      <c r="G10" s="23">
        <f>calcs!I11</f>
        <v>23596386993233</v>
      </c>
      <c r="H10" s="23">
        <f>calcs!J11</f>
        <v>24463959548330</v>
      </c>
      <c r="I10" s="23">
        <f>calcs!K11</f>
        <v>25331532103427</v>
      </c>
      <c r="J10" s="23">
        <f>calcs!L11</f>
        <v>26199104658523</v>
      </c>
      <c r="K10" s="23">
        <f>calcs!M11</f>
        <v>27066677213620</v>
      </c>
      <c r="L10" s="23">
        <f>calcs!N11</f>
        <v>27934249768717</v>
      </c>
      <c r="M10" s="23">
        <f>calcs!O11</f>
        <v>28801822323814</v>
      </c>
      <c r="N10" s="23">
        <f>calcs!P11</f>
        <v>29669394878910</v>
      </c>
      <c r="O10" s="23">
        <f>calcs!Q11</f>
        <v>30536967434007</v>
      </c>
      <c r="P10" s="23">
        <f>calcs!R11</f>
        <v>31404539989104</v>
      </c>
      <c r="Q10" s="23">
        <f>calcs!S11</f>
        <v>32272112544201</v>
      </c>
      <c r="R10" s="23">
        <f>calcs!T11</f>
        <v>33139685099297</v>
      </c>
      <c r="S10" s="23">
        <f>calcs!U11</f>
        <v>34007257654394</v>
      </c>
      <c r="T10" s="23">
        <f>calcs!V11</f>
        <v>34874830209491</v>
      </c>
      <c r="U10" s="23">
        <f>calcs!W11</f>
        <v>35742402764588</v>
      </c>
      <c r="V10" s="23">
        <f>calcs!X11</f>
        <v>36609975319685</v>
      </c>
      <c r="W10" s="23">
        <f>calcs!Y11</f>
        <v>37477547874781</v>
      </c>
      <c r="X10" s="23">
        <f>calcs!Z11</f>
        <v>38345120429878</v>
      </c>
      <c r="Y10" s="23">
        <f>calcs!AA11</f>
        <v>39212692984975</v>
      </c>
      <c r="Z10" s="23">
        <f>calcs!AB11</f>
        <v>40080265540072</v>
      </c>
      <c r="AA10" s="23">
        <f>calcs!AC11</f>
        <v>40947838095168</v>
      </c>
      <c r="AB10" s="23">
        <f>calcs!AD11</f>
        <v>41815410650265</v>
      </c>
      <c r="AC10" s="23">
        <f>calcs!AE11</f>
        <v>42682983205362</v>
      </c>
      <c r="AD10" s="23">
        <f>calcs!AF11</f>
        <v>43550555760459</v>
      </c>
      <c r="AE10" s="23">
        <f>calcs!AG11</f>
        <v>44418128315556</v>
      </c>
      <c r="AF10" s="23">
        <f>calcs!AH11</f>
        <v>45285700870652</v>
      </c>
    </row>
    <row r="11">
      <c r="A11" s="3" t="s">
        <v>106</v>
      </c>
      <c r="B11" s="23">
        <f>calcs!D12</f>
        <v>31713579706768</v>
      </c>
      <c r="C11" s="23">
        <f>calcs!E12</f>
        <v>33137908738354</v>
      </c>
      <c r="D11" s="23">
        <f>calcs!F12</f>
        <v>34562237769940</v>
      </c>
      <c r="E11" s="23">
        <f>calcs!G12</f>
        <v>35986566801527</v>
      </c>
      <c r="F11" s="23">
        <f>calcs!H12</f>
        <v>37410895833112</v>
      </c>
      <c r="G11" s="23">
        <f>calcs!I12</f>
        <v>38835224864699</v>
      </c>
      <c r="H11" s="23">
        <f>calcs!J12</f>
        <v>40259553896285</v>
      </c>
      <c r="I11" s="23">
        <f>calcs!K12</f>
        <v>41683882927871</v>
      </c>
      <c r="J11" s="23">
        <f>calcs!L12</f>
        <v>43108211959457</v>
      </c>
      <c r="K11" s="23">
        <f>calcs!M12</f>
        <v>44532540991044</v>
      </c>
      <c r="L11" s="23">
        <f>calcs!N12</f>
        <v>45956870022629</v>
      </c>
      <c r="M11" s="23">
        <f>calcs!O12</f>
        <v>47381199054216</v>
      </c>
      <c r="N11" s="23">
        <f>calcs!P12</f>
        <v>48805528085802</v>
      </c>
      <c r="O11" s="23">
        <f>calcs!Q12</f>
        <v>50229857117388</v>
      </c>
      <c r="P11" s="23">
        <f>calcs!R12</f>
        <v>51654186148974</v>
      </c>
      <c r="Q11" s="23">
        <f>calcs!S12</f>
        <v>53078515180560</v>
      </c>
      <c r="R11" s="23">
        <f>calcs!T12</f>
        <v>54502844212147</v>
      </c>
      <c r="S11" s="23">
        <f>calcs!U12</f>
        <v>55927173243733</v>
      </c>
      <c r="T11" s="23">
        <f>calcs!V12</f>
        <v>57351502275319</v>
      </c>
      <c r="U11" s="23">
        <f>calcs!W12</f>
        <v>58775831306905</v>
      </c>
      <c r="V11" s="23">
        <f>calcs!X12</f>
        <v>60200160338492</v>
      </c>
      <c r="W11" s="23">
        <f>calcs!Y12</f>
        <v>61624489370077</v>
      </c>
      <c r="X11" s="23">
        <f>calcs!Z12</f>
        <v>63048818401664</v>
      </c>
      <c r="Y11" s="23">
        <f>calcs!AA12</f>
        <v>64473147433250</v>
      </c>
      <c r="Z11" s="23">
        <f>calcs!AB12</f>
        <v>65897476464836</v>
      </c>
      <c r="AA11" s="23">
        <f>calcs!AC12</f>
        <v>67321805496422</v>
      </c>
      <c r="AB11" s="23">
        <f>calcs!AD12</f>
        <v>68746134528009</v>
      </c>
      <c r="AC11" s="23">
        <f>calcs!AE12</f>
        <v>70170463559594</v>
      </c>
      <c r="AD11" s="23">
        <f>calcs!AF12</f>
        <v>71594792591181</v>
      </c>
      <c r="AE11" s="23">
        <f>calcs!AG12</f>
        <v>73019121622767</v>
      </c>
      <c r="AF11" s="23">
        <f>calcs!AH12</f>
        <v>74443450654353</v>
      </c>
    </row>
    <row r="12">
      <c r="A12" s="3" t="s">
        <v>108</v>
      </c>
      <c r="B12" s="23">
        <f>calcs!D13</f>
        <v>0</v>
      </c>
      <c r="C12" s="23">
        <f>calcs!E13</f>
        <v>0</v>
      </c>
      <c r="D12" s="23">
        <f>calcs!F13</f>
        <v>0</v>
      </c>
      <c r="E12" s="23">
        <f>calcs!G13</f>
        <v>0</v>
      </c>
      <c r="F12" s="23">
        <f>calcs!H13</f>
        <v>0</v>
      </c>
      <c r="G12" s="23">
        <f>calcs!I13</f>
        <v>0</v>
      </c>
      <c r="H12" s="23">
        <f>calcs!J13</f>
        <v>0</v>
      </c>
      <c r="I12" s="23">
        <f>calcs!K13</f>
        <v>0</v>
      </c>
      <c r="J12" s="23">
        <f>calcs!L13</f>
        <v>0</v>
      </c>
      <c r="K12" s="23">
        <f>calcs!M13</f>
        <v>0</v>
      </c>
      <c r="L12" s="23">
        <f>calcs!N13</f>
        <v>0</v>
      </c>
      <c r="M12" s="23">
        <f>calcs!O13</f>
        <v>0</v>
      </c>
      <c r="N12" s="23">
        <f>calcs!P13</f>
        <v>0</v>
      </c>
      <c r="O12" s="23">
        <f>calcs!Q13</f>
        <v>0</v>
      </c>
      <c r="P12" s="23">
        <f>calcs!R13</f>
        <v>0</v>
      </c>
      <c r="Q12" s="23">
        <f>calcs!S13</f>
        <v>0</v>
      </c>
      <c r="R12" s="23">
        <f>calcs!T13</f>
        <v>0</v>
      </c>
      <c r="S12" s="23">
        <f>calcs!U13</f>
        <v>0</v>
      </c>
      <c r="T12" s="23">
        <f>calcs!V13</f>
        <v>0</v>
      </c>
      <c r="U12" s="23">
        <f>calcs!W13</f>
        <v>0</v>
      </c>
      <c r="V12" s="23">
        <f>calcs!X13</f>
        <v>0</v>
      </c>
      <c r="W12" s="23">
        <f>calcs!Y13</f>
        <v>0</v>
      </c>
      <c r="X12" s="23">
        <f>calcs!Z13</f>
        <v>0</v>
      </c>
      <c r="Y12" s="23">
        <f>calcs!AA13</f>
        <v>0</v>
      </c>
      <c r="Z12" s="23">
        <f>calcs!AB13</f>
        <v>0</v>
      </c>
      <c r="AA12" s="23">
        <f>calcs!AC13</f>
        <v>0</v>
      </c>
      <c r="AB12" s="23">
        <f>calcs!AD13</f>
        <v>0</v>
      </c>
      <c r="AC12" s="23">
        <f>calcs!AE13</f>
        <v>0</v>
      </c>
      <c r="AD12" s="23">
        <f>calcs!AF13</f>
        <v>0</v>
      </c>
      <c r="AE12" s="23">
        <f>calcs!AG13</f>
        <v>0</v>
      </c>
      <c r="AF12" s="23">
        <f>calcs!AH13</f>
        <v>0</v>
      </c>
    </row>
    <row r="13">
      <c r="A13" s="3" t="s">
        <v>110</v>
      </c>
      <c r="B13" s="23">
        <f>calcs!D14</f>
        <v>0</v>
      </c>
      <c r="C13" s="23">
        <f>calcs!E14</f>
        <v>0</v>
      </c>
      <c r="D13" s="23">
        <f>calcs!F14</f>
        <v>0</v>
      </c>
      <c r="E13" s="23">
        <f>calcs!G14</f>
        <v>0</v>
      </c>
      <c r="F13" s="23">
        <f>calcs!H14</f>
        <v>0</v>
      </c>
      <c r="G13" s="23">
        <f>calcs!I14</f>
        <v>0</v>
      </c>
      <c r="H13" s="23">
        <f>calcs!J14</f>
        <v>0</v>
      </c>
      <c r="I13" s="23">
        <f>calcs!K14</f>
        <v>0</v>
      </c>
      <c r="J13" s="23">
        <f>calcs!L14</f>
        <v>0</v>
      </c>
      <c r="K13" s="23">
        <f>calcs!M14</f>
        <v>0</v>
      </c>
      <c r="L13" s="23">
        <f>calcs!N14</f>
        <v>0</v>
      </c>
      <c r="M13" s="23">
        <f>calcs!O14</f>
        <v>0</v>
      </c>
      <c r="N13" s="23">
        <f>calcs!P14</f>
        <v>0</v>
      </c>
      <c r="O13" s="23">
        <f>calcs!Q14</f>
        <v>0</v>
      </c>
      <c r="P13" s="23">
        <f>calcs!R14</f>
        <v>0</v>
      </c>
      <c r="Q13" s="23">
        <f>calcs!S14</f>
        <v>0</v>
      </c>
      <c r="R13" s="23">
        <f>calcs!T14</f>
        <v>0</v>
      </c>
      <c r="S13" s="23">
        <f>calcs!U14</f>
        <v>0</v>
      </c>
      <c r="T13" s="23">
        <f>calcs!V14</f>
        <v>0</v>
      </c>
      <c r="U13" s="23">
        <f>calcs!W14</f>
        <v>0</v>
      </c>
      <c r="V13" s="23">
        <f>calcs!X14</f>
        <v>0</v>
      </c>
      <c r="W13" s="23">
        <f>calcs!Y14</f>
        <v>0</v>
      </c>
      <c r="X13" s="23">
        <f>calcs!Z14</f>
        <v>0</v>
      </c>
      <c r="Y13" s="23">
        <f>calcs!AA14</f>
        <v>0</v>
      </c>
      <c r="Z13" s="23">
        <f>calcs!AB14</f>
        <v>0</v>
      </c>
      <c r="AA13" s="23">
        <f>calcs!AC14</f>
        <v>0</v>
      </c>
      <c r="AB13" s="23">
        <f>calcs!AD14</f>
        <v>0</v>
      </c>
      <c r="AC13" s="23">
        <f>calcs!AE14</f>
        <v>0</v>
      </c>
      <c r="AD13" s="23">
        <f>calcs!AF14</f>
        <v>0</v>
      </c>
      <c r="AE13" s="23">
        <f>calcs!AG14</f>
        <v>0</v>
      </c>
      <c r="AF13" s="23">
        <f>calcs!AH14</f>
        <v>0</v>
      </c>
    </row>
    <row r="14">
      <c r="A14" s="3" t="s">
        <v>112</v>
      </c>
      <c r="B14" s="23">
        <f>calcs!D15</f>
        <v>48223072325600</v>
      </c>
      <c r="C14" s="23">
        <f>calcs!E15</f>
        <v>50388887447823</v>
      </c>
      <c r="D14" s="23">
        <f>calcs!F15</f>
        <v>52554702570046</v>
      </c>
      <c r="E14" s="23">
        <f>calcs!G15</f>
        <v>54720517692270</v>
      </c>
      <c r="F14" s="23">
        <f>calcs!H15</f>
        <v>56886332814493</v>
      </c>
      <c r="G14" s="23">
        <f>calcs!I15</f>
        <v>59052147936716</v>
      </c>
      <c r="H14" s="23">
        <f>calcs!J15</f>
        <v>61217963058939</v>
      </c>
      <c r="I14" s="23">
        <f>calcs!K15</f>
        <v>63383778181163</v>
      </c>
      <c r="J14" s="23">
        <f>calcs!L15</f>
        <v>65549593303386</v>
      </c>
      <c r="K14" s="23">
        <f>calcs!M15</f>
        <v>67715408425609</v>
      </c>
      <c r="L14" s="23">
        <f>calcs!N15</f>
        <v>69881223547832</v>
      </c>
      <c r="M14" s="23">
        <f>calcs!O15</f>
        <v>72047038670055</v>
      </c>
      <c r="N14" s="23">
        <f>calcs!P15</f>
        <v>74212853792278</v>
      </c>
      <c r="O14" s="23">
        <f>calcs!Q15</f>
        <v>76378668914502</v>
      </c>
      <c r="P14" s="23">
        <f>calcs!R15</f>
        <v>78544484036725</v>
      </c>
      <c r="Q14" s="23">
        <f>calcs!S15</f>
        <v>80710299158948</v>
      </c>
      <c r="R14" s="23">
        <f>calcs!T15</f>
        <v>82876114281171</v>
      </c>
      <c r="S14" s="23">
        <f>calcs!U15</f>
        <v>85041929403395</v>
      </c>
      <c r="T14" s="23">
        <f>calcs!V15</f>
        <v>87207744525618</v>
      </c>
      <c r="U14" s="23">
        <f>calcs!W15</f>
        <v>89373559647841</v>
      </c>
      <c r="V14" s="23">
        <f>calcs!X15</f>
        <v>91539374770065</v>
      </c>
      <c r="W14" s="23">
        <f>calcs!Y15</f>
        <v>93705189892288</v>
      </c>
      <c r="X14" s="23">
        <f>calcs!Z15</f>
        <v>95871005014511</v>
      </c>
      <c r="Y14" s="23">
        <f>calcs!AA15</f>
        <v>98036820136734</v>
      </c>
      <c r="Z14" s="23">
        <f>calcs!AB15</f>
        <v>100202635258957</v>
      </c>
      <c r="AA14" s="23">
        <f>calcs!AC15</f>
        <v>102368450381180</v>
      </c>
      <c r="AB14" s="23">
        <f>calcs!AD15</f>
        <v>104534265503404</v>
      </c>
      <c r="AC14" s="23">
        <f>calcs!AE15</f>
        <v>106700080625627</v>
      </c>
      <c r="AD14" s="23">
        <f>calcs!AF15</f>
        <v>108865895747850</v>
      </c>
      <c r="AE14" s="23">
        <f>calcs!AG15</f>
        <v>111031710870073</v>
      </c>
      <c r="AF14" s="23">
        <f>calcs!AH15</f>
        <v>113197525992297</v>
      </c>
    </row>
    <row r="15">
      <c r="A15" s="3" t="s">
        <v>59</v>
      </c>
      <c r="B15" s="23">
        <f>calcs!D16</f>
        <v>57815887824821</v>
      </c>
      <c r="C15" s="23">
        <f>calcs!E16</f>
        <v>60410167489716</v>
      </c>
      <c r="D15" s="23">
        <f>calcs!F16</f>
        <v>63004447154611</v>
      </c>
      <c r="E15" s="23">
        <f>calcs!G16</f>
        <v>65598726819505</v>
      </c>
      <c r="F15" s="23">
        <f>calcs!H16</f>
        <v>68193006484400</v>
      </c>
      <c r="G15" s="23">
        <f>calcs!I16</f>
        <v>70787286149295</v>
      </c>
      <c r="H15" s="23">
        <f>calcs!J16</f>
        <v>73381565814190</v>
      </c>
      <c r="I15" s="23">
        <f>calcs!K16</f>
        <v>75975845479084</v>
      </c>
      <c r="J15" s="23">
        <f>calcs!L16</f>
        <v>78570125143978</v>
      </c>
      <c r="K15" s="23">
        <f>calcs!M16</f>
        <v>81164404808873</v>
      </c>
      <c r="L15" s="23">
        <f>calcs!N16</f>
        <v>83758684473768</v>
      </c>
      <c r="M15" s="23">
        <f>calcs!O16</f>
        <v>86352964138663</v>
      </c>
      <c r="N15" s="23">
        <f>calcs!P16</f>
        <v>88947243803557</v>
      </c>
      <c r="O15" s="23">
        <f>calcs!Q16</f>
        <v>91541523468452</v>
      </c>
      <c r="P15" s="23">
        <f>calcs!R16</f>
        <v>94135803133347</v>
      </c>
      <c r="Q15" s="23">
        <f>calcs!S16</f>
        <v>96730082798241</v>
      </c>
      <c r="R15" s="23">
        <f>calcs!T16</f>
        <v>99324362463135</v>
      </c>
      <c r="S15" s="23">
        <f>calcs!U16</f>
        <v>101918642128030</v>
      </c>
      <c r="T15" s="23">
        <f>calcs!V16</f>
        <v>104512921792925</v>
      </c>
      <c r="U15" s="23">
        <f>calcs!W16</f>
        <v>107107201457819</v>
      </c>
      <c r="V15" s="23">
        <f>calcs!X16</f>
        <v>109701481122714</v>
      </c>
      <c r="W15" s="23">
        <f>calcs!Y16</f>
        <v>112295760787609</v>
      </c>
      <c r="X15" s="23">
        <f>calcs!Z16</f>
        <v>114890040452504</v>
      </c>
      <c r="Y15" s="23">
        <f>calcs!AA16</f>
        <v>117484320117398</v>
      </c>
      <c r="Z15" s="23">
        <f>calcs!AB16</f>
        <v>120078599782292</v>
      </c>
      <c r="AA15" s="23">
        <f>calcs!AC16</f>
        <v>122672879447187</v>
      </c>
      <c r="AB15" s="23">
        <f>calcs!AD16</f>
        <v>125267159112082</v>
      </c>
      <c r="AC15" s="23">
        <f>calcs!AE16</f>
        <v>127861438776977</v>
      </c>
      <c r="AD15" s="23">
        <f>calcs!AF16</f>
        <v>130455718441871</v>
      </c>
      <c r="AE15" s="23">
        <f>calcs!AG16</f>
        <v>133049998106766</v>
      </c>
      <c r="AF15" s="23">
        <f>calcs!AH16</f>
        <v>135644277771661</v>
      </c>
      <c r="AG15" s="42"/>
    </row>
    <row r="16">
      <c r="A16" s="3" t="s">
        <v>84</v>
      </c>
      <c r="B16" s="23">
        <f>calcs!D17</f>
        <v>0</v>
      </c>
      <c r="C16" s="23">
        <f>calcs!E17</f>
        <v>0</v>
      </c>
      <c r="D16" s="23">
        <f>calcs!F17</f>
        <v>0</v>
      </c>
      <c r="E16" s="23">
        <f>calcs!G17</f>
        <v>0</v>
      </c>
      <c r="F16" s="23">
        <f>calcs!H17</f>
        <v>0</v>
      </c>
      <c r="G16" s="23">
        <f>calcs!I17</f>
        <v>0</v>
      </c>
      <c r="H16" s="23">
        <f>calcs!J17</f>
        <v>0</v>
      </c>
      <c r="I16" s="23">
        <f>calcs!K17</f>
        <v>0</v>
      </c>
      <c r="J16" s="23">
        <f>calcs!L17</f>
        <v>0</v>
      </c>
      <c r="K16" s="23">
        <f>calcs!M17</f>
        <v>0</v>
      </c>
      <c r="L16" s="23">
        <f>calcs!N17</f>
        <v>0</v>
      </c>
      <c r="M16" s="23">
        <f>calcs!O17</f>
        <v>0</v>
      </c>
      <c r="N16" s="23">
        <f>calcs!P17</f>
        <v>0</v>
      </c>
      <c r="O16" s="23">
        <f>calcs!Q17</f>
        <v>0</v>
      </c>
      <c r="P16" s="23">
        <f>calcs!R17</f>
        <v>0</v>
      </c>
      <c r="Q16" s="23">
        <f>calcs!S17</f>
        <v>0</v>
      </c>
      <c r="R16" s="23">
        <f>calcs!T17</f>
        <v>0</v>
      </c>
      <c r="S16" s="23">
        <f>calcs!U17</f>
        <v>0</v>
      </c>
      <c r="T16" s="23">
        <f>calcs!V17</f>
        <v>0</v>
      </c>
      <c r="U16" s="23">
        <f>calcs!W17</f>
        <v>0</v>
      </c>
      <c r="V16" s="23">
        <f>calcs!X17</f>
        <v>0</v>
      </c>
      <c r="W16" s="23">
        <f>calcs!Y17</f>
        <v>0</v>
      </c>
      <c r="X16" s="23">
        <f>calcs!Z17</f>
        <v>0</v>
      </c>
      <c r="Y16" s="23">
        <f>calcs!AA17</f>
        <v>0</v>
      </c>
      <c r="Z16" s="23">
        <f>calcs!AB17</f>
        <v>0</v>
      </c>
      <c r="AA16" s="23">
        <f>calcs!AC17</f>
        <v>0</v>
      </c>
      <c r="AB16" s="23">
        <f>calcs!AD17</f>
        <v>0</v>
      </c>
      <c r="AC16" s="23">
        <f>calcs!AE17</f>
        <v>0</v>
      </c>
      <c r="AD16" s="23">
        <f>calcs!AF17</f>
        <v>0</v>
      </c>
      <c r="AE16" s="23">
        <f>calcs!AG17</f>
        <v>0</v>
      </c>
      <c r="AF16" s="23">
        <f>calcs!AH17</f>
        <v>0</v>
      </c>
    </row>
    <row r="17">
      <c r="A17" s="3" t="s">
        <v>116</v>
      </c>
      <c r="B17" s="23">
        <f>calcs!D18</f>
        <v>15718116585126</v>
      </c>
      <c r="C17" s="23">
        <f>calcs!E18</f>
        <v>16424053768091</v>
      </c>
      <c r="D17" s="23">
        <f>calcs!F18</f>
        <v>17129990951056</v>
      </c>
      <c r="E17" s="23">
        <f>calcs!G18</f>
        <v>17835928134022</v>
      </c>
      <c r="F17" s="23">
        <f>calcs!H18</f>
        <v>18541865316987</v>
      </c>
      <c r="G17" s="23">
        <f>calcs!I18</f>
        <v>19247802499952</v>
      </c>
      <c r="H17" s="23">
        <f>calcs!J18</f>
        <v>19953739682917</v>
      </c>
      <c r="I17" s="23">
        <f>calcs!K18</f>
        <v>20659676865882</v>
      </c>
      <c r="J17" s="23">
        <f>calcs!L18</f>
        <v>21365614048847</v>
      </c>
      <c r="K17" s="23">
        <f>calcs!M18</f>
        <v>22071551231812</v>
      </c>
      <c r="L17" s="23">
        <f>calcs!N18</f>
        <v>22777488414777</v>
      </c>
      <c r="M17" s="23">
        <f>calcs!O18</f>
        <v>23483425597743</v>
      </c>
      <c r="N17" s="23">
        <f>calcs!P18</f>
        <v>24189362780708</v>
      </c>
      <c r="O17" s="23">
        <f>calcs!Q18</f>
        <v>24895299963673</v>
      </c>
      <c r="P17" s="23">
        <f>calcs!R18</f>
        <v>25601237146638</v>
      </c>
      <c r="Q17" s="23">
        <f>calcs!S18</f>
        <v>26307174329603</v>
      </c>
      <c r="R17" s="23">
        <f>calcs!T18</f>
        <v>27013111512568</v>
      </c>
      <c r="S17" s="23">
        <f>calcs!U18</f>
        <v>27719048695533</v>
      </c>
      <c r="T17" s="23">
        <f>calcs!V18</f>
        <v>28424985878498</v>
      </c>
      <c r="U17" s="23">
        <f>calcs!W18</f>
        <v>29130923061464</v>
      </c>
      <c r="V17" s="23">
        <f>calcs!X18</f>
        <v>29836860244429</v>
      </c>
      <c r="W17" s="23">
        <f>calcs!Y18</f>
        <v>30542797427394</v>
      </c>
      <c r="X17" s="23">
        <f>calcs!Z18</f>
        <v>31248734610359</v>
      </c>
      <c r="Y17" s="23">
        <f>calcs!AA18</f>
        <v>31954671793324</v>
      </c>
      <c r="Z17" s="23">
        <f>calcs!AB18</f>
        <v>32660608976289</v>
      </c>
      <c r="AA17" s="23">
        <f>calcs!AC18</f>
        <v>33366546159254</v>
      </c>
      <c r="AB17" s="23">
        <f>calcs!AD18</f>
        <v>34072483342219</v>
      </c>
      <c r="AC17" s="23">
        <f>calcs!AE18</f>
        <v>34778420525185</v>
      </c>
      <c r="AD17" s="23">
        <f>calcs!AF18</f>
        <v>35484357708150</v>
      </c>
      <c r="AE17" s="23">
        <f>calcs!AG18</f>
        <v>36190294891115</v>
      </c>
      <c r="AF17" s="23">
        <f>calcs!AH18</f>
        <v>36896232074080</v>
      </c>
    </row>
    <row r="18">
      <c r="A18" s="3" t="s">
        <v>118</v>
      </c>
      <c r="B18" s="23">
        <f>calcs!D19</f>
        <v>0</v>
      </c>
      <c r="C18" s="23">
        <f>calcs!E19</f>
        <v>0</v>
      </c>
      <c r="D18" s="23">
        <f>calcs!F19</f>
        <v>0</v>
      </c>
      <c r="E18" s="23">
        <f>calcs!G19</f>
        <v>0</v>
      </c>
      <c r="F18" s="23">
        <f>calcs!H19</f>
        <v>0</v>
      </c>
      <c r="G18" s="23">
        <f>calcs!I19</f>
        <v>0</v>
      </c>
      <c r="H18" s="23">
        <f>calcs!J19</f>
        <v>0</v>
      </c>
      <c r="I18" s="23">
        <f>calcs!K19</f>
        <v>0</v>
      </c>
      <c r="J18" s="23">
        <f>calcs!L19</f>
        <v>0</v>
      </c>
      <c r="K18" s="23">
        <f>calcs!M19</f>
        <v>0</v>
      </c>
      <c r="L18" s="23">
        <f>calcs!N19</f>
        <v>0</v>
      </c>
      <c r="M18" s="23">
        <f>calcs!O19</f>
        <v>0</v>
      </c>
      <c r="N18" s="23">
        <f>calcs!P19</f>
        <v>0</v>
      </c>
      <c r="O18" s="23">
        <f>calcs!Q19</f>
        <v>0</v>
      </c>
      <c r="P18" s="23">
        <f>calcs!R19</f>
        <v>0</v>
      </c>
      <c r="Q18" s="23">
        <f>calcs!S19</f>
        <v>0</v>
      </c>
      <c r="R18" s="23">
        <f>calcs!T19</f>
        <v>0</v>
      </c>
      <c r="S18" s="23">
        <f>calcs!U19</f>
        <v>0</v>
      </c>
      <c r="T18" s="23">
        <f>calcs!V19</f>
        <v>0</v>
      </c>
      <c r="U18" s="23">
        <f>calcs!W19</f>
        <v>0</v>
      </c>
      <c r="V18" s="23">
        <f>calcs!X19</f>
        <v>0</v>
      </c>
      <c r="W18" s="23">
        <f>calcs!Y19</f>
        <v>0</v>
      </c>
      <c r="X18" s="23">
        <f>calcs!Z19</f>
        <v>0</v>
      </c>
      <c r="Y18" s="23">
        <f>calcs!AA19</f>
        <v>0</v>
      </c>
      <c r="Z18" s="23">
        <f>calcs!AB19</f>
        <v>0</v>
      </c>
      <c r="AA18" s="23">
        <f>calcs!AC19</f>
        <v>0</v>
      </c>
      <c r="AB18" s="23">
        <f>calcs!AD19</f>
        <v>0</v>
      </c>
      <c r="AC18" s="23">
        <f>calcs!AE19</f>
        <v>0</v>
      </c>
      <c r="AD18" s="23">
        <f>calcs!AF19</f>
        <v>0</v>
      </c>
      <c r="AE18" s="23">
        <f>calcs!AG19</f>
        <v>0</v>
      </c>
      <c r="AF18" s="23">
        <f>calcs!AH19</f>
        <v>0</v>
      </c>
      <c r="AG18" s="23"/>
    </row>
    <row r="19">
      <c r="A19" s="3" t="s">
        <v>120</v>
      </c>
      <c r="B19" s="23">
        <f>calcs!D20</f>
        <v>0</v>
      </c>
      <c r="C19" s="23">
        <f>calcs!E20</f>
        <v>0</v>
      </c>
      <c r="D19" s="23">
        <f>calcs!F20</f>
        <v>0</v>
      </c>
      <c r="E19" s="23">
        <f>calcs!G20</f>
        <v>0</v>
      </c>
      <c r="F19" s="23">
        <f>calcs!H20</f>
        <v>0</v>
      </c>
      <c r="G19" s="23">
        <f>calcs!I20</f>
        <v>0</v>
      </c>
      <c r="H19" s="23">
        <f>calcs!J20</f>
        <v>0</v>
      </c>
      <c r="I19" s="23">
        <f>calcs!K20</f>
        <v>0</v>
      </c>
      <c r="J19" s="23">
        <f>calcs!L20</f>
        <v>0</v>
      </c>
      <c r="K19" s="23">
        <f>calcs!M20</f>
        <v>0</v>
      </c>
      <c r="L19" s="23">
        <f>calcs!N20</f>
        <v>0</v>
      </c>
      <c r="M19" s="23">
        <f>calcs!O20</f>
        <v>0</v>
      </c>
      <c r="N19" s="23">
        <f>calcs!P20</f>
        <v>0</v>
      </c>
      <c r="O19" s="23">
        <f>calcs!Q20</f>
        <v>0</v>
      </c>
      <c r="P19" s="23">
        <f>calcs!R20</f>
        <v>0</v>
      </c>
      <c r="Q19" s="23">
        <f>calcs!S20</f>
        <v>0</v>
      </c>
      <c r="R19" s="23">
        <f>calcs!T20</f>
        <v>0</v>
      </c>
      <c r="S19" s="23">
        <f>calcs!U20</f>
        <v>0</v>
      </c>
      <c r="T19" s="23">
        <f>calcs!V20</f>
        <v>0</v>
      </c>
      <c r="U19" s="23">
        <f>calcs!W20</f>
        <v>0</v>
      </c>
      <c r="V19" s="23">
        <f>calcs!X20</f>
        <v>0</v>
      </c>
      <c r="W19" s="23">
        <f>calcs!Y20</f>
        <v>0</v>
      </c>
      <c r="X19" s="23">
        <f>calcs!Z20</f>
        <v>0</v>
      </c>
      <c r="Y19" s="23">
        <f>calcs!AA20</f>
        <v>0</v>
      </c>
      <c r="Z19" s="23">
        <f>calcs!AB20</f>
        <v>0</v>
      </c>
      <c r="AA19" s="23">
        <f>calcs!AC20</f>
        <v>0</v>
      </c>
      <c r="AB19" s="23">
        <f>calcs!AD20</f>
        <v>0</v>
      </c>
      <c r="AC19" s="23">
        <f>calcs!AE20</f>
        <v>0</v>
      </c>
      <c r="AD19" s="23">
        <f>calcs!AF20</f>
        <v>0</v>
      </c>
      <c r="AE19" s="23">
        <f>calcs!AG20</f>
        <v>0</v>
      </c>
      <c r="AF19" s="23">
        <f>calcs!AH20</f>
        <v>0</v>
      </c>
    </row>
    <row r="20">
      <c r="A20" s="3" t="s">
        <v>122</v>
      </c>
      <c r="B20" s="23">
        <f>calcs!D21</f>
        <v>0</v>
      </c>
      <c r="C20" s="23">
        <f>calcs!E21</f>
        <v>0</v>
      </c>
      <c r="D20" s="23">
        <f>calcs!F21</f>
        <v>0</v>
      </c>
      <c r="E20" s="23">
        <f>calcs!G21</f>
        <v>0</v>
      </c>
      <c r="F20" s="23">
        <f>calcs!H21</f>
        <v>0</v>
      </c>
      <c r="G20" s="23">
        <f>calcs!I21</f>
        <v>0</v>
      </c>
      <c r="H20" s="23">
        <f>calcs!J21</f>
        <v>0</v>
      </c>
      <c r="I20" s="23">
        <f>calcs!K21</f>
        <v>0</v>
      </c>
      <c r="J20" s="23">
        <f>calcs!L21</f>
        <v>0</v>
      </c>
      <c r="K20" s="23">
        <f>calcs!M21</f>
        <v>0</v>
      </c>
      <c r="L20" s="23">
        <f>calcs!N21</f>
        <v>0</v>
      </c>
      <c r="M20" s="23">
        <f>calcs!O21</f>
        <v>0</v>
      </c>
      <c r="N20" s="23">
        <f>calcs!P21</f>
        <v>0</v>
      </c>
      <c r="O20" s="23">
        <f>calcs!Q21</f>
        <v>0</v>
      </c>
      <c r="P20" s="23">
        <f>calcs!R21</f>
        <v>0</v>
      </c>
      <c r="Q20" s="23">
        <f>calcs!S21</f>
        <v>0</v>
      </c>
      <c r="R20" s="23">
        <f>calcs!T21</f>
        <v>0</v>
      </c>
      <c r="S20" s="23">
        <f>calcs!U21</f>
        <v>0</v>
      </c>
      <c r="T20" s="23">
        <f>calcs!V21</f>
        <v>0</v>
      </c>
      <c r="U20" s="23">
        <f>calcs!W21</f>
        <v>0</v>
      </c>
      <c r="V20" s="23">
        <f>calcs!X21</f>
        <v>0</v>
      </c>
      <c r="W20" s="23">
        <f>calcs!Y21</f>
        <v>0</v>
      </c>
      <c r="X20" s="23">
        <f>calcs!Z21</f>
        <v>0</v>
      </c>
      <c r="Y20" s="23">
        <f>calcs!AA21</f>
        <v>0</v>
      </c>
      <c r="Z20" s="23">
        <f>calcs!AB21</f>
        <v>0</v>
      </c>
      <c r="AA20" s="23">
        <f>calcs!AC21</f>
        <v>0</v>
      </c>
      <c r="AB20" s="23">
        <f>calcs!AD21</f>
        <v>0</v>
      </c>
      <c r="AC20" s="23">
        <f>calcs!AE21</f>
        <v>0</v>
      </c>
      <c r="AD20" s="23">
        <f>calcs!AF21</f>
        <v>0</v>
      </c>
      <c r="AE20" s="23">
        <f>calcs!AG21</f>
        <v>0</v>
      </c>
      <c r="AF20" s="23">
        <f>calcs!AH21</f>
        <v>0</v>
      </c>
      <c r="AG20" s="42"/>
    </row>
    <row r="21" ht="15.75" customHeight="1">
      <c r="A21" s="3" t="s">
        <v>124</v>
      </c>
      <c r="B21" s="23">
        <f>calcs!D22</f>
        <v>7482648751114</v>
      </c>
      <c r="C21" s="23">
        <f>calcs!E22</f>
        <v>7818711613682</v>
      </c>
      <c r="D21" s="23">
        <f>calcs!F22</f>
        <v>8154774476249</v>
      </c>
      <c r="E21" s="23">
        <f>calcs!G22</f>
        <v>8490837338817</v>
      </c>
      <c r="F21" s="23">
        <f>calcs!H22</f>
        <v>8826900201385</v>
      </c>
      <c r="G21" s="23">
        <f>calcs!I22</f>
        <v>9162963063952</v>
      </c>
      <c r="H21" s="23">
        <f>calcs!J22</f>
        <v>9499025926520</v>
      </c>
      <c r="I21" s="23">
        <f>calcs!K22</f>
        <v>9835088789087</v>
      </c>
      <c r="J21" s="23">
        <f>calcs!L22</f>
        <v>10171151651655</v>
      </c>
      <c r="K21" s="23">
        <f>calcs!M22</f>
        <v>10507214514223</v>
      </c>
      <c r="L21" s="23">
        <f>calcs!N22</f>
        <v>10843277376790</v>
      </c>
      <c r="M21" s="23">
        <f>calcs!O22</f>
        <v>11179340239358</v>
      </c>
      <c r="N21" s="23">
        <f>calcs!P22</f>
        <v>11515403101926</v>
      </c>
      <c r="O21" s="23">
        <f>calcs!Q22</f>
        <v>11851465964493</v>
      </c>
      <c r="P21" s="23">
        <f>calcs!R22</f>
        <v>12187528827061</v>
      </c>
      <c r="Q21" s="23">
        <f>calcs!S22</f>
        <v>12523591689628</v>
      </c>
      <c r="R21" s="23">
        <f>calcs!T22</f>
        <v>12859654552196</v>
      </c>
      <c r="S21" s="23">
        <f>calcs!U22</f>
        <v>13195717414764</v>
      </c>
      <c r="T21" s="23">
        <f>calcs!V22</f>
        <v>13531780277331</v>
      </c>
      <c r="U21" s="23">
        <f>calcs!W22</f>
        <v>13867843139899</v>
      </c>
      <c r="V21" s="23">
        <f>calcs!X22</f>
        <v>14203906002467</v>
      </c>
      <c r="W21" s="23">
        <f>calcs!Y22</f>
        <v>14539968865034</v>
      </c>
      <c r="X21" s="23">
        <f>calcs!Z22</f>
        <v>14876031727602</v>
      </c>
      <c r="Y21" s="23">
        <f>calcs!AA22</f>
        <v>15212094590169</v>
      </c>
      <c r="Z21" s="23">
        <f>calcs!AB22</f>
        <v>15548157452737</v>
      </c>
      <c r="AA21" s="23">
        <f>calcs!AC22</f>
        <v>15884220315305</v>
      </c>
      <c r="AB21" s="23">
        <f>calcs!AD22</f>
        <v>16220283177872</v>
      </c>
      <c r="AC21" s="23">
        <f>calcs!AE22</f>
        <v>16556346040440</v>
      </c>
      <c r="AD21" s="23">
        <f>calcs!AF22</f>
        <v>16892408903008</v>
      </c>
      <c r="AE21" s="23">
        <f>calcs!AG22</f>
        <v>17228471765575</v>
      </c>
      <c r="AF21" s="23">
        <f>calcs!AH22</f>
        <v>17564534628143</v>
      </c>
    </row>
    <row r="22" ht="15.75" customHeight="1">
      <c r="A22" s="3" t="s">
        <v>126</v>
      </c>
      <c r="B22" s="23">
        <f>calcs!D23</f>
        <v>0</v>
      </c>
      <c r="C22" s="23">
        <f>calcs!E23</f>
        <v>0</v>
      </c>
      <c r="D22" s="23">
        <f>calcs!F23</f>
        <v>0</v>
      </c>
      <c r="E22" s="23">
        <f>calcs!G23</f>
        <v>0</v>
      </c>
      <c r="F22" s="23">
        <f>calcs!H23</f>
        <v>0</v>
      </c>
      <c r="G22" s="23">
        <f>calcs!I23</f>
        <v>0</v>
      </c>
      <c r="H22" s="23">
        <f>calcs!J23</f>
        <v>0</v>
      </c>
      <c r="I22" s="23">
        <f>calcs!K23</f>
        <v>0</v>
      </c>
      <c r="J22" s="23">
        <f>calcs!L23</f>
        <v>0</v>
      </c>
      <c r="K22" s="23">
        <f>calcs!M23</f>
        <v>0</v>
      </c>
      <c r="L22" s="23">
        <f>calcs!N23</f>
        <v>0</v>
      </c>
      <c r="M22" s="23">
        <f>calcs!O23</f>
        <v>0</v>
      </c>
      <c r="N22" s="23">
        <f>calcs!P23</f>
        <v>0</v>
      </c>
      <c r="O22" s="23">
        <f>calcs!Q23</f>
        <v>0</v>
      </c>
      <c r="P22" s="23">
        <f>calcs!R23</f>
        <v>0</v>
      </c>
      <c r="Q22" s="23">
        <f>calcs!S23</f>
        <v>0</v>
      </c>
      <c r="R22" s="23">
        <f>calcs!T23</f>
        <v>0</v>
      </c>
      <c r="S22" s="23">
        <f>calcs!U23</f>
        <v>0</v>
      </c>
      <c r="T22" s="23">
        <f>calcs!V23</f>
        <v>0</v>
      </c>
      <c r="U22" s="23">
        <f>calcs!W23</f>
        <v>0</v>
      </c>
      <c r="V22" s="23">
        <f>calcs!X23</f>
        <v>0</v>
      </c>
      <c r="W22" s="23">
        <f>calcs!Y23</f>
        <v>0</v>
      </c>
      <c r="X22" s="23">
        <f>calcs!Z23</f>
        <v>0</v>
      </c>
      <c r="Y22" s="23">
        <f>calcs!AA23</f>
        <v>0</v>
      </c>
      <c r="Z22" s="23">
        <f>calcs!AB23</f>
        <v>0</v>
      </c>
      <c r="AA22" s="23">
        <f>calcs!AC23</f>
        <v>0</v>
      </c>
      <c r="AB22" s="23">
        <f>calcs!AD23</f>
        <v>0</v>
      </c>
      <c r="AC22" s="23">
        <f>calcs!AE23</f>
        <v>0</v>
      </c>
      <c r="AD22" s="23">
        <f>calcs!AF23</f>
        <v>0</v>
      </c>
      <c r="AE22" s="23">
        <f>calcs!AG23</f>
        <v>0</v>
      </c>
      <c r="AF22" s="23">
        <f>calcs!AH23</f>
        <v>0</v>
      </c>
    </row>
    <row r="23" ht="15.75" customHeight="1">
      <c r="A23" s="3" t="s">
        <v>128</v>
      </c>
      <c r="B23" s="23">
        <f>calcs!D24</f>
        <v>26559532494969</v>
      </c>
      <c r="C23" s="23">
        <f>calcs!E24</f>
        <v>27771403441715</v>
      </c>
      <c r="D23" s="23">
        <f>calcs!F24</f>
        <v>28983274388461</v>
      </c>
      <c r="E23" s="23">
        <f>calcs!G24</f>
        <v>30195145335206</v>
      </c>
      <c r="F23" s="23">
        <f>calcs!H24</f>
        <v>31407016281952</v>
      </c>
      <c r="G23" s="23">
        <f>calcs!I24</f>
        <v>32618887228698</v>
      </c>
      <c r="H23" s="23">
        <f>calcs!J24</f>
        <v>33830758175443</v>
      </c>
      <c r="I23" s="23">
        <f>calcs!K24</f>
        <v>35042629122189</v>
      </c>
      <c r="J23" s="23">
        <f>calcs!L24</f>
        <v>36254500068935</v>
      </c>
      <c r="K23" s="23">
        <f>calcs!M24</f>
        <v>37466371015681</v>
      </c>
      <c r="L23" s="23">
        <f>calcs!N24</f>
        <v>38678241962427</v>
      </c>
      <c r="M23" s="23">
        <f>calcs!O24</f>
        <v>39890112909172</v>
      </c>
      <c r="N23" s="23">
        <f>calcs!P24</f>
        <v>41101983855918</v>
      </c>
      <c r="O23" s="23">
        <f>calcs!Q24</f>
        <v>42313854802664</v>
      </c>
      <c r="P23" s="23">
        <f>calcs!R24</f>
        <v>43525725749410</v>
      </c>
      <c r="Q23" s="23">
        <f>calcs!S24</f>
        <v>44737596696155</v>
      </c>
      <c r="R23" s="23">
        <f>calcs!T24</f>
        <v>45949467642901</v>
      </c>
      <c r="S23" s="23">
        <f>calcs!U24</f>
        <v>47161338589647</v>
      </c>
      <c r="T23" s="23">
        <f>calcs!V24</f>
        <v>48373209536392</v>
      </c>
      <c r="U23" s="23">
        <f>calcs!W24</f>
        <v>49585080483138</v>
      </c>
      <c r="V23" s="23">
        <f>calcs!X24</f>
        <v>50796951429884</v>
      </c>
      <c r="W23" s="23">
        <f>calcs!Y24</f>
        <v>52008822376630</v>
      </c>
      <c r="X23" s="23">
        <f>calcs!Z24</f>
        <v>53220693323376</v>
      </c>
      <c r="Y23" s="23">
        <f>calcs!AA24</f>
        <v>54432564270121</v>
      </c>
      <c r="Z23" s="23">
        <f>calcs!AB24</f>
        <v>55644435216867</v>
      </c>
      <c r="AA23" s="23">
        <f>calcs!AC24</f>
        <v>56856306163613</v>
      </c>
      <c r="AB23" s="23">
        <f>calcs!AD24</f>
        <v>58068177110358</v>
      </c>
      <c r="AC23" s="23">
        <f>calcs!AE24</f>
        <v>59280048057104</v>
      </c>
      <c r="AD23" s="23">
        <f>calcs!AF24</f>
        <v>60491919003850</v>
      </c>
      <c r="AE23" s="23">
        <f>calcs!AG24</f>
        <v>61703789950596</v>
      </c>
      <c r="AF23" s="23">
        <f>calcs!AH24</f>
        <v>62915660897342</v>
      </c>
    </row>
    <row r="24" ht="15.75" customHeight="1">
      <c r="A24" s="3" t="s">
        <v>81</v>
      </c>
      <c r="B24" s="23">
        <f>calcs!D25</f>
        <v>0</v>
      </c>
      <c r="C24" s="23">
        <f>calcs!E25</f>
        <v>0</v>
      </c>
      <c r="D24" s="23">
        <f>calcs!F25</f>
        <v>0</v>
      </c>
      <c r="E24" s="23">
        <f>calcs!G25</f>
        <v>0</v>
      </c>
      <c r="F24" s="23">
        <f>calcs!H25</f>
        <v>0</v>
      </c>
      <c r="G24" s="23">
        <f>calcs!I25</f>
        <v>0</v>
      </c>
      <c r="H24" s="23">
        <f>calcs!J25</f>
        <v>0</v>
      </c>
      <c r="I24" s="23">
        <f>calcs!K25</f>
        <v>0</v>
      </c>
      <c r="J24" s="23">
        <f>calcs!L25</f>
        <v>0</v>
      </c>
      <c r="K24" s="23">
        <f>calcs!M25</f>
        <v>0</v>
      </c>
      <c r="L24" s="23">
        <f>calcs!N25</f>
        <v>0</v>
      </c>
      <c r="M24" s="23">
        <f>calcs!O25</f>
        <v>0</v>
      </c>
      <c r="N24" s="23">
        <f>calcs!P25</f>
        <v>0</v>
      </c>
      <c r="O24" s="23">
        <f>calcs!Q25</f>
        <v>0</v>
      </c>
      <c r="P24" s="23">
        <f>calcs!R25</f>
        <v>0</v>
      </c>
      <c r="Q24" s="23">
        <f>calcs!S25</f>
        <v>0</v>
      </c>
      <c r="R24" s="23">
        <f>calcs!T25</f>
        <v>0</v>
      </c>
      <c r="S24" s="23">
        <f>calcs!U25</f>
        <v>0</v>
      </c>
      <c r="T24" s="23">
        <f>calcs!V25</f>
        <v>0</v>
      </c>
      <c r="U24" s="23">
        <f>calcs!W25</f>
        <v>0</v>
      </c>
      <c r="V24" s="23">
        <f>calcs!X25</f>
        <v>0</v>
      </c>
      <c r="W24" s="23">
        <f>calcs!Y25</f>
        <v>0</v>
      </c>
      <c r="X24" s="23">
        <f>calcs!Z25</f>
        <v>0</v>
      </c>
      <c r="Y24" s="23">
        <f>calcs!AA25</f>
        <v>0</v>
      </c>
      <c r="Z24" s="23">
        <f>calcs!AB25</f>
        <v>0</v>
      </c>
      <c r="AA24" s="23">
        <f>calcs!AC25</f>
        <v>0</v>
      </c>
      <c r="AB24" s="23">
        <f>calcs!AD25</f>
        <v>0</v>
      </c>
      <c r="AC24" s="23">
        <f>calcs!AE25</f>
        <v>0</v>
      </c>
      <c r="AD24" s="23">
        <f>calcs!AF25</f>
        <v>0</v>
      </c>
      <c r="AE24" s="23">
        <f>calcs!AG25</f>
        <v>0</v>
      </c>
      <c r="AF24" s="23">
        <f>calcs!AH25</f>
        <v>0</v>
      </c>
    </row>
    <row r="25" ht="15.75" customHeight="1">
      <c r="A25" s="3" t="s">
        <v>131</v>
      </c>
      <c r="B25" s="23">
        <f>calcs!D26</f>
        <v>0</v>
      </c>
      <c r="C25" s="23">
        <f>calcs!E26</f>
        <v>0</v>
      </c>
      <c r="D25" s="23">
        <f>calcs!F26</f>
        <v>0</v>
      </c>
      <c r="E25" s="23">
        <f>calcs!G26</f>
        <v>0</v>
      </c>
      <c r="F25" s="23">
        <f>calcs!H26</f>
        <v>0</v>
      </c>
      <c r="G25" s="23">
        <f>calcs!I26</f>
        <v>0</v>
      </c>
      <c r="H25" s="23">
        <f>calcs!J26</f>
        <v>0</v>
      </c>
      <c r="I25" s="23">
        <f>calcs!K26</f>
        <v>0</v>
      </c>
      <c r="J25" s="23">
        <f>calcs!L26</f>
        <v>0</v>
      </c>
      <c r="K25" s="23">
        <f>calcs!M26</f>
        <v>0</v>
      </c>
      <c r="L25" s="23">
        <f>calcs!N26</f>
        <v>0</v>
      </c>
      <c r="M25" s="23">
        <f>calcs!O26</f>
        <v>0</v>
      </c>
      <c r="N25" s="23">
        <f>calcs!P26</f>
        <v>0</v>
      </c>
      <c r="O25" s="23">
        <f>calcs!Q26</f>
        <v>0</v>
      </c>
      <c r="P25" s="23">
        <f>calcs!R26</f>
        <v>0</v>
      </c>
      <c r="Q25" s="23">
        <f>calcs!S26</f>
        <v>0</v>
      </c>
      <c r="R25" s="23">
        <f>calcs!T26</f>
        <v>0</v>
      </c>
      <c r="S25" s="23">
        <f>calcs!U26</f>
        <v>0</v>
      </c>
      <c r="T25" s="23">
        <f>calcs!V26</f>
        <v>0</v>
      </c>
      <c r="U25" s="23">
        <f>calcs!W26</f>
        <v>0</v>
      </c>
      <c r="V25" s="23">
        <f>calcs!X26</f>
        <v>0</v>
      </c>
      <c r="W25" s="23">
        <f>calcs!Y26</f>
        <v>0</v>
      </c>
      <c r="X25" s="23">
        <f>calcs!Z26</f>
        <v>0</v>
      </c>
      <c r="Y25" s="23">
        <f>calcs!AA26</f>
        <v>0</v>
      </c>
      <c r="Z25" s="23">
        <f>calcs!AB26</f>
        <v>0</v>
      </c>
      <c r="AA25" s="23">
        <f>calcs!AC26</f>
        <v>0</v>
      </c>
      <c r="AB25" s="23">
        <f>calcs!AD26</f>
        <v>0</v>
      </c>
      <c r="AC25" s="23">
        <f>calcs!AE26</f>
        <v>0</v>
      </c>
      <c r="AD25" s="23">
        <f>calcs!AF26</f>
        <v>0</v>
      </c>
      <c r="AE25" s="23">
        <f>calcs!AG26</f>
        <v>0</v>
      </c>
      <c r="AF25" s="23">
        <f>calcs!AH26</f>
        <v>0</v>
      </c>
    </row>
    <row r="26" ht="15.75" customHeight="1">
      <c r="A26" s="3" t="s">
        <v>80</v>
      </c>
      <c r="B26" s="23">
        <f>calcs!D27</f>
        <v>0</v>
      </c>
      <c r="C26" s="23">
        <f>calcs!E27</f>
        <v>0</v>
      </c>
      <c r="D26" s="23">
        <f>calcs!F27</f>
        <v>0</v>
      </c>
      <c r="E26" s="23">
        <f>calcs!G27</f>
        <v>0</v>
      </c>
      <c r="F26" s="23">
        <f>calcs!H27</f>
        <v>0</v>
      </c>
      <c r="G26" s="23">
        <f>calcs!I27</f>
        <v>0</v>
      </c>
      <c r="H26" s="23">
        <f>calcs!J27</f>
        <v>0</v>
      </c>
      <c r="I26" s="23">
        <f>calcs!K27</f>
        <v>0</v>
      </c>
      <c r="J26" s="23">
        <f>calcs!L27</f>
        <v>0</v>
      </c>
      <c r="K26" s="23">
        <f>calcs!M27</f>
        <v>0</v>
      </c>
      <c r="L26" s="23">
        <f>calcs!N27</f>
        <v>0</v>
      </c>
      <c r="M26" s="23">
        <f>calcs!O27</f>
        <v>0</v>
      </c>
      <c r="N26" s="23">
        <f>calcs!P27</f>
        <v>0</v>
      </c>
      <c r="O26" s="23">
        <f>calcs!Q27</f>
        <v>0</v>
      </c>
      <c r="P26" s="23">
        <f>calcs!R27</f>
        <v>0</v>
      </c>
      <c r="Q26" s="23">
        <f>calcs!S27</f>
        <v>0</v>
      </c>
      <c r="R26" s="23">
        <f>calcs!T27</f>
        <v>0</v>
      </c>
      <c r="S26" s="23">
        <f>calcs!U27</f>
        <v>0</v>
      </c>
      <c r="T26" s="23">
        <f>calcs!V27</f>
        <v>0</v>
      </c>
      <c r="U26" s="23">
        <f>calcs!W27</f>
        <v>0</v>
      </c>
      <c r="V26" s="23">
        <f>calcs!X27</f>
        <v>0</v>
      </c>
      <c r="W26" s="23">
        <f>calcs!Y27</f>
        <v>0</v>
      </c>
      <c r="X26" s="23">
        <f>calcs!Z27</f>
        <v>0</v>
      </c>
      <c r="Y26" s="23">
        <f>calcs!AA27</f>
        <v>0</v>
      </c>
      <c r="Z26" s="23">
        <f>calcs!AB27</f>
        <v>0</v>
      </c>
      <c r="AA26" s="23">
        <f>calcs!AC27</f>
        <v>0</v>
      </c>
      <c r="AB26" s="23">
        <f>calcs!AD27</f>
        <v>0</v>
      </c>
      <c r="AC26" s="23">
        <f>calcs!AE27</f>
        <v>0</v>
      </c>
      <c r="AD26" s="23">
        <f>calcs!AF27</f>
        <v>0</v>
      </c>
      <c r="AE26" s="23">
        <f>calcs!AG27</f>
        <v>0</v>
      </c>
      <c r="AF26" s="23">
        <f>calcs!AH27</f>
        <v>0</v>
      </c>
    </row>
    <row r="27" ht="15.75" customHeight="1">
      <c r="B27" s="23"/>
    </row>
    <row r="28" ht="15.75" customHeight="1">
      <c r="A28" s="1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</row>
    <row r="29" ht="15.75" customHeight="1">
      <c r="B29" s="27"/>
    </row>
    <row r="30" ht="15.75" customHeight="1">
      <c r="A30" s="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</row>
    <row r="31" ht="15.75" customHeight="1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</row>
    <row r="32" ht="15.75" customHeight="1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</row>
    <row r="33" ht="15.75" customHeight="1">
      <c r="A33" s="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</row>
    <row r="34" ht="15.75" customHeight="1">
      <c r="A34" s="15"/>
      <c r="B34" s="43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</row>
    <row r="35" ht="15.75" customHeight="1">
      <c r="A35" s="15"/>
      <c r="B35" s="43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</row>
    <row r="36" ht="15.75" customHeight="1">
      <c r="A36" s="15"/>
      <c r="B36" s="43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</row>
    <row r="37" ht="15.75" customHeight="1">
      <c r="A37" s="15"/>
      <c r="B37" s="43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</row>
    <row r="38" ht="15.75" customHeight="1">
      <c r="A38" s="15"/>
      <c r="B38" s="43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</row>
    <row r="39" ht="15.75" customHeight="1">
      <c r="A39" s="15"/>
      <c r="B39" s="43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</row>
    <row r="40" ht="15.75" customHeight="1">
      <c r="A40" s="15"/>
      <c r="B40" s="43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</row>
    <row r="41" ht="15.75" customHeight="1">
      <c r="A41" s="15"/>
      <c r="B41" s="43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</row>
    <row r="42" ht="15.75" customHeight="1">
      <c r="A42" s="15"/>
      <c r="B42" s="43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</row>
    <row r="43" ht="15.75" customHeight="1">
      <c r="A43" s="15"/>
      <c r="B43" s="43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</row>
    <row r="44" ht="15.75" customHeight="1">
      <c r="A44" s="15"/>
      <c r="B44" s="43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</row>
    <row r="45" ht="15.75" customHeight="1">
      <c r="A45" s="15"/>
      <c r="B45" s="43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</row>
    <row r="46" ht="15.75" customHeight="1">
      <c r="A46" s="17"/>
      <c r="B46" s="45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</row>
    <row r="47" ht="15.75" customHeight="1">
      <c r="A47" s="1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</row>
    <row r="48" ht="15.75" customHeight="1">
      <c r="A48" s="15"/>
      <c r="B48" s="43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</row>
    <row r="49" ht="15.75" customHeight="1">
      <c r="A49" s="15"/>
      <c r="B49" s="43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</row>
    <row r="50" ht="15.75" customHeight="1">
      <c r="A50" s="47"/>
      <c r="B50" s="43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</row>
    <row r="51" ht="15.75" customHeight="1">
      <c r="A51" s="15"/>
      <c r="B51" s="43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</row>
    <row r="52" ht="15.75" customHeight="1">
      <c r="A52" s="15"/>
      <c r="B52" s="43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</row>
    <row r="53" ht="15.75" customHeight="1">
      <c r="A53" s="15"/>
      <c r="B53" s="43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</row>
    <row r="54" ht="15.75" customHeight="1">
      <c r="A54" s="15"/>
      <c r="B54" s="43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</row>
    <row r="55" ht="15.75" customHeight="1">
      <c r="A55" s="15"/>
      <c r="B55" s="43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</row>
    <row r="56" ht="15.75" customHeight="1">
      <c r="A56" s="15"/>
      <c r="B56" s="48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</row>
    <row r="57" ht="15.75" customHeight="1">
      <c r="A57" s="15"/>
      <c r="B57" s="48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</row>
    <row r="58" ht="15.75" customHeight="1">
      <c r="A58" s="15"/>
      <c r="B58" s="48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</row>
    <row r="59" ht="15.75" customHeight="1">
      <c r="A59" s="15"/>
      <c r="B59" s="48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</row>
    <row r="60" ht="15.75" customHeight="1">
      <c r="A60" s="15"/>
      <c r="B60" s="48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</row>
    <row r="61" ht="15.75" customHeight="1">
      <c r="A61" s="15"/>
      <c r="B61" s="48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</row>
    <row r="62" ht="15.75" customHeight="1">
      <c r="A62" s="17"/>
      <c r="B62" s="48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</row>
    <row r="63" ht="15.75" customHeight="1">
      <c r="A63" s="1"/>
      <c r="B63" s="48"/>
    </row>
    <row r="64" ht="15.75" customHeight="1">
      <c r="A64" s="15"/>
      <c r="B64" s="48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</row>
    <row r="65" ht="15.75" customHeight="1">
      <c r="A65" s="15"/>
      <c r="B65" s="48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</row>
    <row r="66" ht="15.75" customHeight="1">
      <c r="A66" s="15"/>
      <c r="B66" s="48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</row>
    <row r="67" ht="15.75" customHeight="1">
      <c r="A67" s="15"/>
      <c r="B67" s="48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ht="15.75" customHeight="1">
      <c r="A68" s="15"/>
      <c r="B68" s="48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</row>
    <row r="69" ht="15.75" customHeight="1">
      <c r="A69" s="15"/>
      <c r="B69" s="48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</row>
    <row r="70" ht="15.75" customHeight="1">
      <c r="A70" s="15"/>
      <c r="B70" s="48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</row>
    <row r="71" ht="15.75" customHeight="1">
      <c r="A71" s="15"/>
      <c r="B71" s="48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</row>
    <row r="72" ht="15.75" customHeight="1">
      <c r="A72" s="15"/>
      <c r="B72" s="48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</row>
    <row r="73" ht="15.75" customHeight="1">
      <c r="A73" s="15"/>
      <c r="B73" s="48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</row>
    <row r="74" ht="15.75" customHeight="1">
      <c r="A74" s="15"/>
      <c r="B74" s="48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</row>
    <row r="75" ht="15.75" customHeight="1">
      <c r="A75" s="15"/>
      <c r="B75" s="48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</row>
    <row r="76" ht="15.75" customHeight="1">
      <c r="A76" s="17"/>
      <c r="B76" s="48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</row>
    <row r="77" ht="15.75" customHeight="1">
      <c r="A77" s="1"/>
      <c r="B77" s="48"/>
    </row>
    <row r="78" ht="15.75" customHeight="1">
      <c r="A78" s="1"/>
      <c r="B78" s="48"/>
    </row>
    <row r="79" ht="15.75" customHeight="1">
      <c r="A79" s="15"/>
      <c r="B79" s="48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</row>
    <row r="80" ht="15.75" customHeight="1">
      <c r="A80" s="15"/>
      <c r="B80" s="48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</row>
    <row r="81" ht="15.75" customHeight="1">
      <c r="A81" s="15"/>
      <c r="B81" s="48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</row>
    <row r="82" ht="15.75" customHeight="1">
      <c r="A82" s="15"/>
      <c r="B82" s="43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</row>
    <row r="83" ht="15.75" customHeight="1">
      <c r="A83" s="15"/>
      <c r="B83" s="43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</row>
    <row r="84" ht="15.75" customHeight="1">
      <c r="A84" s="15"/>
      <c r="B84" s="43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</row>
    <row r="85" ht="15.75" customHeight="1">
      <c r="A85" s="15"/>
      <c r="B85" s="43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</row>
    <row r="86" ht="15.75" customHeight="1">
      <c r="A86" s="15"/>
      <c r="B86" s="43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</row>
    <row r="87" ht="15.75" customHeight="1">
      <c r="A87" s="15"/>
      <c r="B87" s="43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</row>
    <row r="88" ht="15.75" customHeight="1">
      <c r="A88" s="15"/>
      <c r="B88" s="43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</row>
    <row r="89" ht="15.75" customHeight="1">
      <c r="A89" s="15"/>
      <c r="B89" s="43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</row>
    <row r="90" ht="15.75" customHeight="1">
      <c r="A90" s="49"/>
      <c r="B90" s="43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</row>
    <row r="91" ht="15.75" customHeight="1">
      <c r="A91" s="47"/>
      <c r="B91" s="43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</row>
    <row r="92" ht="15.75" customHeight="1">
      <c r="A92" s="15"/>
      <c r="B92" s="43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</row>
    <row r="93" ht="15.75" customHeight="1">
      <c r="A93" s="15"/>
      <c r="B93" s="43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</row>
    <row r="94" ht="15.75" customHeight="1">
      <c r="A94" s="15"/>
      <c r="B94" s="43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</row>
    <row r="95" ht="15.75" customHeight="1">
      <c r="A95" s="1"/>
      <c r="B95" s="23"/>
    </row>
    <row r="96" ht="15.75" customHeight="1">
      <c r="A96" s="15"/>
      <c r="B96" s="43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</row>
    <row r="97" ht="15.75" customHeight="1">
      <c r="A97" s="15"/>
      <c r="B97" s="43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</row>
    <row r="98" ht="15.75" customHeight="1">
      <c r="A98" s="15"/>
      <c r="B98" s="43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</row>
    <row r="99" ht="15.75" customHeight="1">
      <c r="A99" s="15"/>
      <c r="B99" s="43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</row>
    <row r="100" ht="15.75" customHeight="1">
      <c r="A100" s="15"/>
      <c r="B100" s="43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</row>
    <row r="101" ht="15.75" customHeight="1">
      <c r="A101" s="15"/>
      <c r="B101" s="43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</row>
    <row r="102" ht="15.75" customHeight="1">
      <c r="A102" s="15"/>
      <c r="B102" s="43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</row>
    <row r="103" ht="15.75" customHeight="1">
      <c r="A103" s="15"/>
      <c r="B103" s="43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</row>
    <row r="104" ht="15.75" customHeight="1">
      <c r="A104" s="15"/>
      <c r="B104" s="43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</row>
    <row r="105" ht="15.75" customHeight="1">
      <c r="A105" s="15"/>
      <c r="B105" s="43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</row>
    <row r="106" ht="15.75" customHeight="1">
      <c r="A106" s="15"/>
      <c r="B106" s="43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</row>
    <row r="107" ht="15.75" customHeight="1">
      <c r="A107" s="17"/>
      <c r="B107" s="45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</row>
    <row r="108" ht="15.75" customHeight="1">
      <c r="A108" s="1"/>
      <c r="B108" s="23"/>
    </row>
    <row r="109" ht="15.75" customHeight="1">
      <c r="A109" s="50"/>
      <c r="B109" s="51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</row>
    <row r="110" ht="15.75" customHeight="1">
      <c r="A110" s="50"/>
      <c r="B110" s="51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ht="15.75" customHeight="1">
      <c r="A111" s="50"/>
      <c r="B111" s="54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ht="15.75" customHeight="1">
      <c r="A112" s="50"/>
      <c r="B112" s="54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</row>
    <row r="113" ht="15.75" customHeight="1">
      <c r="A113" s="1"/>
      <c r="B113" s="23"/>
    </row>
    <row r="114" ht="15.75" customHeight="1">
      <c r="A114" s="15"/>
      <c r="B114" s="43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</row>
    <row r="115" ht="15.75" customHeight="1">
      <c r="A115" s="15"/>
      <c r="B115" s="43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</row>
    <row r="116" ht="15.75" customHeight="1">
      <c r="A116" s="15"/>
      <c r="B116" s="43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</row>
    <row r="117" ht="15.75" customHeight="1">
      <c r="A117" s="15"/>
      <c r="B117" s="43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</row>
    <row r="118" ht="15.75" customHeight="1">
      <c r="A118" s="15"/>
      <c r="B118" s="43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</row>
    <row r="119" ht="15.75" customHeight="1">
      <c r="A119" s="15"/>
      <c r="B119" s="43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</row>
    <row r="120" ht="15.75" customHeight="1">
      <c r="A120" s="15"/>
      <c r="B120" s="43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</row>
    <row r="121" ht="15.75" customHeight="1">
      <c r="A121" s="15"/>
      <c r="B121" s="43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</row>
    <row r="122" ht="15.75" customHeight="1">
      <c r="A122" s="15"/>
      <c r="B122" s="43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</row>
    <row r="123" ht="15.75" customHeight="1">
      <c r="A123" s="15"/>
      <c r="B123" s="43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</row>
    <row r="124" ht="15.75" customHeight="1">
      <c r="A124" s="17"/>
      <c r="B124" s="45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</row>
    <row r="125" ht="15.75" customHeight="1">
      <c r="A125" s="1"/>
      <c r="B125" s="23"/>
    </row>
    <row r="126" ht="15.75" customHeight="1">
      <c r="A126" s="47"/>
      <c r="B126" s="43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</row>
    <row r="127" ht="15.75" customHeight="1">
      <c r="A127" s="15"/>
      <c r="B127" s="43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</row>
    <row r="128" ht="15.75" customHeight="1">
      <c r="A128" s="15"/>
      <c r="B128" s="43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</row>
    <row r="129" ht="15.75" customHeight="1">
      <c r="A129" s="15"/>
      <c r="B129" s="43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</row>
    <row r="130" ht="15.75" customHeight="1">
      <c r="A130" s="15"/>
      <c r="B130" s="43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</row>
    <row r="131" ht="15.75" customHeight="1">
      <c r="A131" s="15"/>
      <c r="B131" s="43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</row>
    <row r="132" ht="15.75" customHeight="1">
      <c r="A132" s="15"/>
      <c r="B132" s="43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</row>
    <row r="133" ht="15.75" customHeight="1">
      <c r="A133" s="15"/>
      <c r="B133" s="43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</row>
    <row r="134" ht="15.75" customHeight="1">
      <c r="A134" s="15"/>
      <c r="B134" s="43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</row>
    <row r="135" ht="15.75" customHeight="1">
      <c r="A135" s="15"/>
      <c r="B135" s="43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</row>
    <row r="136" ht="15.75" customHeight="1">
      <c r="A136" s="15"/>
      <c r="B136" s="43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</row>
    <row r="137" ht="15.75" customHeight="1">
      <c r="A137" s="15"/>
      <c r="B137" s="43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</row>
    <row r="138" ht="15.75" customHeight="1">
      <c r="A138" s="15"/>
      <c r="B138" s="43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</row>
    <row r="139" ht="15.75" customHeight="1">
      <c r="A139" s="15"/>
      <c r="B139" s="43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</row>
    <row r="140" ht="15.75" customHeight="1">
      <c r="A140" s="15"/>
      <c r="B140" s="43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</row>
    <row r="141" ht="15.75" customHeight="1">
      <c r="A141" s="15"/>
      <c r="B141" s="43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</row>
    <row r="142" ht="15.75" customHeight="1">
      <c r="A142" s="15"/>
      <c r="B142" s="43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</row>
    <row r="143" ht="15.75" customHeight="1">
      <c r="A143" s="15"/>
      <c r="B143" s="43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</row>
    <row r="144" ht="15.75" customHeight="1">
      <c r="A144" s="15"/>
      <c r="B144" s="43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</row>
    <row r="145" ht="15.75" customHeight="1">
      <c r="A145" s="15"/>
      <c r="B145" s="43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</row>
    <row r="146" ht="15.75" customHeight="1">
      <c r="A146" s="17"/>
      <c r="B146" s="45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</row>
    <row r="147" ht="15.75" customHeight="1">
      <c r="A147" s="15"/>
      <c r="B147" s="43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</row>
    <row r="148" ht="15.75" customHeight="1">
      <c r="A148" s="17"/>
      <c r="B148" s="45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</row>
    <row r="149" ht="15.75" customHeight="1">
      <c r="B149" s="23"/>
    </row>
    <row r="150" ht="15.75" customHeight="1">
      <c r="B150" s="23"/>
      <c r="C150" s="58"/>
      <c r="D150" s="58"/>
      <c r="E150" s="58"/>
      <c r="F150" s="58"/>
      <c r="G150" s="58"/>
      <c r="H150" s="58"/>
      <c r="I150" s="58"/>
      <c r="J150" s="58"/>
      <c r="K150" s="58"/>
      <c r="L150" s="58"/>
    </row>
    <row r="151" ht="15.75" customHeight="1">
      <c r="B151" s="23"/>
      <c r="C151" s="58"/>
      <c r="D151" s="58"/>
      <c r="E151" s="58"/>
      <c r="F151" s="58"/>
      <c r="G151" s="58"/>
      <c r="H151" s="58"/>
      <c r="I151" s="58"/>
      <c r="J151" s="58"/>
      <c r="K151" s="58"/>
      <c r="L151" s="58"/>
    </row>
    <row r="152" ht="15.75" customHeight="1">
      <c r="B152" s="23"/>
    </row>
    <row r="153" ht="15.75" customHeight="1">
      <c r="B153" s="23"/>
    </row>
    <row r="154" ht="15.75" customHeight="1">
      <c r="B154" s="23"/>
    </row>
    <row r="155" ht="15.75" customHeight="1">
      <c r="B155" s="23"/>
    </row>
    <row r="156" ht="15.75" customHeight="1">
      <c r="B156" s="23"/>
    </row>
    <row r="157" ht="15.75" customHeight="1">
      <c r="B157" s="23"/>
    </row>
    <row r="158" ht="15.75" customHeight="1">
      <c r="B158" s="23"/>
    </row>
    <row r="159" ht="15.75" customHeight="1">
      <c r="B159" s="23"/>
    </row>
    <row r="160" ht="15.75" customHeight="1">
      <c r="B160" s="23"/>
    </row>
    <row r="161" ht="15.75" customHeight="1">
      <c r="B161" s="23"/>
    </row>
    <row r="162" ht="15.75" customHeight="1">
      <c r="B162" s="23"/>
    </row>
    <row r="163" ht="15.75" customHeight="1">
      <c r="B163" s="23"/>
    </row>
    <row r="164" ht="15.75" customHeight="1">
      <c r="B164" s="23"/>
    </row>
    <row r="165" ht="15.75" customHeight="1">
      <c r="B165" s="23"/>
    </row>
    <row r="166" ht="15.75" customHeight="1">
      <c r="B166" s="23"/>
    </row>
    <row r="167" ht="15.75" customHeight="1">
      <c r="B167" s="23"/>
    </row>
    <row r="168" ht="15.75" customHeight="1">
      <c r="B168" s="23"/>
    </row>
    <row r="169" ht="15.75" customHeight="1">
      <c r="B169" s="23"/>
    </row>
    <row r="170" ht="15.75" customHeight="1">
      <c r="B170" s="23"/>
    </row>
    <row r="171" ht="15.75" customHeight="1">
      <c r="B171" s="23"/>
    </row>
    <row r="172" ht="15.75" customHeight="1">
      <c r="B172" s="23"/>
    </row>
    <row r="173" ht="15.75" customHeight="1">
      <c r="B173" s="23"/>
    </row>
    <row r="174" ht="15.75" customHeight="1">
      <c r="B174" s="23"/>
    </row>
    <row r="175" ht="15.75" customHeight="1">
      <c r="B175" s="23"/>
    </row>
    <row r="176" ht="15.75" customHeight="1">
      <c r="B176" s="23"/>
    </row>
    <row r="177" ht="15.75" customHeight="1">
      <c r="B177" s="23"/>
    </row>
    <row r="178" ht="15.75" customHeight="1">
      <c r="B178" s="23"/>
    </row>
    <row r="179" ht="15.75" customHeight="1">
      <c r="B179" s="23"/>
    </row>
    <row r="180" ht="15.75" customHeight="1">
      <c r="B180" s="23"/>
    </row>
    <row r="181" ht="15.75" customHeight="1">
      <c r="B181" s="23"/>
    </row>
    <row r="182" ht="15.75" customHeight="1">
      <c r="B182" s="23"/>
    </row>
    <row r="183" ht="15.75" customHeight="1">
      <c r="B183" s="23"/>
    </row>
    <row r="184" ht="15.75" customHeight="1">
      <c r="B184" s="23"/>
    </row>
    <row r="185" ht="15.75" customHeight="1">
      <c r="B185" s="23"/>
    </row>
    <row r="186" ht="15.75" customHeight="1">
      <c r="B186" s="23"/>
    </row>
    <row r="187" ht="15.75" customHeight="1">
      <c r="B187" s="23"/>
    </row>
    <row r="188" ht="15.75" customHeight="1">
      <c r="B188" s="23"/>
    </row>
    <row r="189" ht="15.75" customHeight="1">
      <c r="B189" s="23"/>
    </row>
    <row r="190" ht="15.75" customHeight="1">
      <c r="B190" s="23"/>
    </row>
    <row r="191" ht="15.75" customHeight="1">
      <c r="B191" s="23"/>
    </row>
    <row r="192" ht="15.75" customHeight="1">
      <c r="B192" s="23"/>
    </row>
    <row r="193" ht="15.75" customHeight="1">
      <c r="B193" s="23"/>
    </row>
    <row r="194" ht="15.75" customHeight="1">
      <c r="B194" s="23"/>
    </row>
    <row r="195" ht="15.75" customHeight="1">
      <c r="B195" s="23"/>
    </row>
    <row r="196" ht="15.75" customHeight="1">
      <c r="B196" s="23"/>
    </row>
    <row r="197" ht="15.75" customHeight="1">
      <c r="B197" s="23"/>
    </row>
    <row r="198" ht="15.75" customHeight="1">
      <c r="B198" s="23"/>
    </row>
    <row r="199" ht="15.75" customHeight="1">
      <c r="B199" s="23"/>
    </row>
    <row r="200" ht="15.75" customHeight="1">
      <c r="B200" s="23"/>
    </row>
    <row r="201" ht="15.75" customHeight="1">
      <c r="B201" s="23"/>
    </row>
    <row r="202" ht="15.75" customHeight="1">
      <c r="B202" s="23"/>
    </row>
    <row r="203" ht="15.75" customHeight="1">
      <c r="B203" s="23"/>
    </row>
    <row r="204" ht="15.75" customHeight="1">
      <c r="B204" s="23"/>
    </row>
    <row r="205" ht="15.75" customHeight="1">
      <c r="B205" s="23"/>
    </row>
    <row r="206" ht="15.75" customHeight="1">
      <c r="B206" s="23"/>
    </row>
    <row r="207" ht="15.75" customHeight="1">
      <c r="B207" s="23"/>
    </row>
    <row r="208" ht="15.75" customHeight="1">
      <c r="B208" s="23"/>
    </row>
    <row r="209" ht="15.75" customHeight="1">
      <c r="B209" s="23"/>
    </row>
    <row r="210" ht="15.75" customHeight="1">
      <c r="B210" s="23"/>
    </row>
    <row r="211" ht="15.75" customHeight="1">
      <c r="B211" s="23"/>
    </row>
    <row r="212" ht="15.75" customHeight="1">
      <c r="B212" s="23"/>
    </row>
    <row r="213" ht="15.75" customHeight="1">
      <c r="B213" s="23"/>
    </row>
    <row r="214" ht="15.75" customHeight="1">
      <c r="B214" s="23"/>
    </row>
    <row r="215" ht="15.75" customHeight="1">
      <c r="B215" s="23"/>
    </row>
    <row r="216" ht="15.75" customHeight="1">
      <c r="B216" s="23"/>
    </row>
    <row r="217" ht="15.75" customHeight="1">
      <c r="B217" s="23"/>
    </row>
    <row r="218" ht="15.75" customHeight="1">
      <c r="B218" s="23"/>
    </row>
    <row r="219" ht="15.75" customHeight="1">
      <c r="B219" s="23"/>
    </row>
    <row r="220" ht="15.75" customHeight="1">
      <c r="B220" s="23"/>
    </row>
    <row r="221" ht="15.75" customHeight="1">
      <c r="B221" s="23"/>
    </row>
    <row r="222" ht="15.75" customHeight="1">
      <c r="B222" s="23"/>
    </row>
    <row r="223" ht="15.75" customHeight="1">
      <c r="B223" s="23"/>
    </row>
    <row r="224" ht="15.75" customHeight="1">
      <c r="B224" s="23"/>
    </row>
    <row r="225" ht="15.75" customHeight="1">
      <c r="B225" s="23"/>
    </row>
    <row r="226" ht="15.75" customHeight="1">
      <c r="B226" s="23"/>
    </row>
    <row r="227" ht="15.75" customHeight="1">
      <c r="B227" s="23"/>
    </row>
    <row r="228" ht="15.75" customHeight="1">
      <c r="B228" s="23"/>
    </row>
    <row r="229" ht="15.75" customHeight="1">
      <c r="B229" s="23"/>
    </row>
    <row r="230" ht="15.75" customHeight="1">
      <c r="B230" s="23"/>
    </row>
    <row r="231" ht="15.75" customHeight="1">
      <c r="B231" s="23"/>
    </row>
    <row r="232" ht="15.75" customHeight="1">
      <c r="B232" s="23"/>
    </row>
    <row r="233" ht="15.75" customHeight="1">
      <c r="B233" s="23"/>
    </row>
    <row r="234" ht="15.75" customHeight="1">
      <c r="B234" s="23"/>
    </row>
    <row r="235" ht="15.75" customHeight="1">
      <c r="B235" s="23"/>
    </row>
    <row r="236" ht="15.75" customHeight="1">
      <c r="B236" s="23"/>
    </row>
    <row r="237" ht="15.75" customHeight="1">
      <c r="B237" s="23"/>
    </row>
    <row r="238" ht="15.75" customHeight="1">
      <c r="B238" s="23"/>
    </row>
    <row r="239" ht="15.75" customHeight="1">
      <c r="B239" s="23"/>
    </row>
    <row r="240" ht="15.75" customHeight="1">
      <c r="B240" s="23"/>
    </row>
    <row r="241" ht="15.75" customHeight="1">
      <c r="B241" s="23"/>
    </row>
    <row r="242" ht="15.75" customHeight="1">
      <c r="B242" s="23"/>
    </row>
    <row r="243" ht="15.75" customHeight="1">
      <c r="B243" s="23"/>
    </row>
    <row r="244" ht="15.75" customHeight="1">
      <c r="B244" s="23"/>
    </row>
    <row r="245" ht="15.75" customHeight="1">
      <c r="B245" s="23"/>
    </row>
    <row r="246" ht="15.75" customHeight="1">
      <c r="B246" s="23"/>
    </row>
    <row r="247" ht="15.75" customHeight="1">
      <c r="B247" s="23"/>
    </row>
    <row r="248" ht="15.75" customHeight="1">
      <c r="B248" s="23"/>
    </row>
    <row r="249" ht="15.75" customHeight="1">
      <c r="B249" s="23"/>
    </row>
    <row r="250" ht="15.75" customHeight="1">
      <c r="B250" s="23"/>
    </row>
    <row r="251" ht="15.75" customHeight="1">
      <c r="B251" s="23"/>
    </row>
    <row r="252" ht="15.75" customHeight="1">
      <c r="B252" s="23"/>
    </row>
    <row r="253" ht="15.75" customHeight="1">
      <c r="B253" s="23"/>
    </row>
    <row r="254" ht="15.75" customHeight="1">
      <c r="B254" s="23"/>
    </row>
    <row r="255" ht="15.75" customHeight="1">
      <c r="B255" s="23"/>
    </row>
    <row r="256" ht="15.75" customHeight="1">
      <c r="B256" s="23"/>
    </row>
    <row r="257" ht="15.75" customHeight="1">
      <c r="B257" s="23"/>
    </row>
    <row r="258" ht="15.75" customHeight="1">
      <c r="B258" s="23"/>
    </row>
    <row r="259" ht="15.75" customHeight="1">
      <c r="B259" s="23"/>
    </row>
    <row r="260" ht="15.75" customHeight="1">
      <c r="B260" s="23"/>
    </row>
    <row r="261" ht="15.75" customHeight="1">
      <c r="B261" s="23"/>
    </row>
    <row r="262" ht="15.75" customHeight="1">
      <c r="B262" s="23"/>
    </row>
    <row r="263" ht="15.75" customHeight="1">
      <c r="B263" s="23"/>
    </row>
    <row r="264" ht="15.75" customHeight="1">
      <c r="B264" s="23"/>
    </row>
    <row r="265" ht="15.75" customHeight="1">
      <c r="B265" s="23"/>
    </row>
    <row r="266" ht="15.75" customHeight="1">
      <c r="B266" s="23"/>
    </row>
    <row r="267" ht="15.75" customHeight="1">
      <c r="B267" s="23"/>
    </row>
    <row r="268" ht="15.75" customHeight="1">
      <c r="B268" s="23"/>
    </row>
    <row r="269" ht="15.75" customHeight="1">
      <c r="B269" s="23"/>
    </row>
    <row r="270" ht="15.75" customHeight="1">
      <c r="B270" s="23"/>
    </row>
    <row r="271" ht="15.75" customHeight="1">
      <c r="B271" s="23"/>
    </row>
    <row r="272" ht="15.75" customHeight="1">
      <c r="B272" s="23"/>
    </row>
    <row r="273" ht="15.75" customHeight="1">
      <c r="B273" s="23"/>
    </row>
    <row r="274" ht="15.75" customHeight="1">
      <c r="B274" s="23"/>
    </row>
    <row r="275" ht="15.75" customHeight="1">
      <c r="B275" s="23"/>
    </row>
    <row r="276" ht="15.75" customHeight="1">
      <c r="B276" s="23"/>
    </row>
    <row r="277" ht="15.75" customHeight="1">
      <c r="B277" s="23"/>
    </row>
    <row r="278" ht="15.75" customHeight="1">
      <c r="B278" s="23"/>
    </row>
    <row r="279" ht="15.75" customHeight="1">
      <c r="B279" s="23"/>
    </row>
    <row r="280" ht="15.75" customHeight="1">
      <c r="B280" s="23"/>
    </row>
    <row r="281" ht="15.75" customHeight="1">
      <c r="B281" s="23"/>
    </row>
    <row r="282" ht="15.75" customHeight="1">
      <c r="B282" s="23"/>
    </row>
    <row r="283" ht="15.75" customHeight="1">
      <c r="B283" s="23"/>
    </row>
    <row r="284" ht="15.75" customHeight="1">
      <c r="B284" s="23"/>
    </row>
    <row r="285" ht="15.75" customHeight="1">
      <c r="B285" s="23"/>
    </row>
    <row r="286" ht="15.75" customHeight="1">
      <c r="B286" s="23"/>
    </row>
    <row r="287" ht="15.75" customHeight="1">
      <c r="B287" s="23"/>
    </row>
    <row r="288" ht="15.75" customHeight="1">
      <c r="B288" s="23"/>
    </row>
    <row r="289" ht="15.75" customHeight="1">
      <c r="B289" s="23"/>
    </row>
    <row r="290" ht="15.75" customHeight="1">
      <c r="B290" s="23"/>
    </row>
    <row r="291" ht="15.75" customHeight="1">
      <c r="B291" s="23"/>
    </row>
    <row r="292" ht="15.75" customHeight="1">
      <c r="B292" s="23"/>
    </row>
    <row r="293" ht="15.75" customHeight="1">
      <c r="B293" s="23"/>
    </row>
    <row r="294" ht="15.75" customHeight="1">
      <c r="B294" s="23"/>
    </row>
    <row r="295" ht="15.75" customHeight="1">
      <c r="B295" s="23"/>
    </row>
    <row r="296" ht="15.75" customHeight="1">
      <c r="B296" s="23"/>
    </row>
    <row r="297" ht="15.75" customHeight="1">
      <c r="B297" s="23"/>
    </row>
    <row r="298" ht="15.75" customHeight="1">
      <c r="B298" s="23"/>
    </row>
    <row r="299" ht="15.75" customHeight="1">
      <c r="B299" s="23"/>
    </row>
    <row r="300" ht="15.75" customHeight="1">
      <c r="B300" s="23"/>
    </row>
    <row r="301" ht="15.75" customHeight="1">
      <c r="B301" s="23"/>
    </row>
    <row r="302" ht="15.75" customHeight="1">
      <c r="B302" s="23"/>
    </row>
    <row r="303" ht="15.75" customHeight="1">
      <c r="B303" s="23"/>
    </row>
    <row r="304" ht="15.75" customHeight="1">
      <c r="B304" s="23"/>
    </row>
    <row r="305" ht="15.75" customHeight="1">
      <c r="B305" s="23"/>
    </row>
    <row r="306" ht="15.75" customHeight="1">
      <c r="B306" s="23"/>
    </row>
    <row r="307" ht="15.75" customHeight="1">
      <c r="B307" s="23"/>
    </row>
    <row r="308" ht="15.75" customHeight="1">
      <c r="B308" s="23"/>
    </row>
    <row r="309" ht="15.75" customHeight="1">
      <c r="B309" s="23"/>
    </row>
    <row r="310" ht="15.75" customHeight="1">
      <c r="B310" s="23"/>
    </row>
    <row r="311" ht="15.75" customHeight="1">
      <c r="B311" s="23"/>
    </row>
    <row r="312" ht="15.75" customHeight="1">
      <c r="B312" s="23"/>
    </row>
    <row r="313" ht="15.75" customHeight="1">
      <c r="B313" s="23"/>
    </row>
    <row r="314" ht="15.75" customHeight="1">
      <c r="B314" s="23"/>
    </row>
    <row r="315" ht="15.75" customHeight="1">
      <c r="B315" s="23"/>
    </row>
    <row r="316" ht="15.75" customHeight="1">
      <c r="B316" s="23"/>
    </row>
    <row r="317" ht="15.75" customHeight="1">
      <c r="B317" s="23"/>
    </row>
    <row r="318" ht="15.75" customHeight="1">
      <c r="B318" s="23"/>
    </row>
    <row r="319" ht="15.75" customHeight="1">
      <c r="B319" s="23"/>
    </row>
    <row r="320" ht="15.75" customHeight="1">
      <c r="B320" s="23"/>
    </row>
    <row r="321" ht="15.75" customHeight="1">
      <c r="B321" s="23"/>
    </row>
    <row r="322" ht="15.75" customHeight="1">
      <c r="B322" s="23"/>
    </row>
    <row r="323" ht="15.75" customHeight="1">
      <c r="B323" s="23"/>
    </row>
    <row r="324" ht="15.75" customHeight="1">
      <c r="B324" s="23"/>
    </row>
    <row r="325" ht="15.75" customHeight="1">
      <c r="B325" s="23"/>
    </row>
    <row r="326" ht="15.75" customHeight="1">
      <c r="B326" s="23"/>
    </row>
    <row r="327" ht="15.75" customHeight="1">
      <c r="B327" s="23"/>
    </row>
    <row r="328" ht="15.75" customHeight="1">
      <c r="B328" s="23"/>
    </row>
    <row r="329" ht="15.75" customHeight="1">
      <c r="B329" s="23"/>
    </row>
    <row r="330" ht="15.75" customHeight="1">
      <c r="B330" s="23"/>
    </row>
    <row r="331" ht="15.75" customHeight="1">
      <c r="B331" s="23"/>
    </row>
    <row r="332" ht="15.75" customHeight="1">
      <c r="B332" s="23"/>
    </row>
    <row r="333" ht="15.75" customHeight="1">
      <c r="B333" s="23"/>
    </row>
    <row r="334" ht="15.75" customHeight="1">
      <c r="B334" s="23"/>
    </row>
    <row r="335" ht="15.75" customHeight="1">
      <c r="B335" s="23"/>
    </row>
    <row r="336" ht="15.75" customHeight="1">
      <c r="B336" s="23"/>
    </row>
    <row r="337" ht="15.75" customHeight="1">
      <c r="B337" s="23"/>
    </row>
    <row r="338" ht="15.75" customHeight="1">
      <c r="B338" s="23"/>
    </row>
    <row r="339" ht="15.75" customHeight="1">
      <c r="B339" s="23"/>
    </row>
    <row r="340" ht="15.75" customHeight="1">
      <c r="B340" s="23"/>
    </row>
    <row r="341" ht="15.75" customHeight="1">
      <c r="B341" s="23"/>
    </row>
    <row r="342" ht="15.75" customHeight="1">
      <c r="B342" s="23"/>
    </row>
    <row r="343" ht="15.75" customHeight="1">
      <c r="B343" s="23"/>
    </row>
    <row r="344" ht="15.75" customHeight="1">
      <c r="B344" s="23"/>
    </row>
    <row r="345" ht="15.75" customHeight="1">
      <c r="B345" s="23"/>
    </row>
    <row r="346" ht="15.75" customHeight="1">
      <c r="B346" s="23"/>
    </row>
    <row r="347" ht="15.75" customHeight="1">
      <c r="B347" s="23"/>
    </row>
    <row r="348" ht="15.75" customHeight="1">
      <c r="B348" s="23"/>
    </row>
    <row r="349" ht="15.75" customHeight="1">
      <c r="B349" s="23"/>
    </row>
    <row r="350" ht="15.75" customHeight="1">
      <c r="B350" s="23"/>
    </row>
    <row r="351" ht="15.75" customHeight="1">
      <c r="B351" s="23"/>
    </row>
    <row r="352" ht="15.75" customHeight="1">
      <c r="B352" s="23"/>
    </row>
    <row r="353" ht="15.75" customHeight="1">
      <c r="B353" s="23"/>
    </row>
    <row r="354" ht="15.75" customHeight="1">
      <c r="B354" s="23"/>
    </row>
    <row r="355" ht="15.75" customHeight="1">
      <c r="B355" s="23"/>
    </row>
    <row r="356" ht="15.75" customHeight="1">
      <c r="B356" s="23"/>
    </row>
    <row r="357" ht="15.75" customHeight="1">
      <c r="B357" s="23"/>
    </row>
    <row r="358" ht="15.75" customHeight="1">
      <c r="B358" s="23"/>
    </row>
    <row r="359" ht="15.75" customHeight="1">
      <c r="B359" s="23"/>
    </row>
    <row r="360" ht="15.75" customHeight="1">
      <c r="B360" s="23"/>
    </row>
    <row r="361" ht="15.75" customHeight="1">
      <c r="B361" s="23"/>
    </row>
    <row r="362" ht="15.75" customHeight="1">
      <c r="B362" s="23"/>
    </row>
    <row r="363" ht="15.75" customHeight="1">
      <c r="B363" s="23"/>
    </row>
    <row r="364" ht="15.75" customHeight="1">
      <c r="B364" s="23"/>
    </row>
    <row r="365" ht="15.75" customHeight="1">
      <c r="B365" s="23"/>
    </row>
    <row r="366" ht="15.75" customHeight="1">
      <c r="B366" s="23"/>
    </row>
    <row r="367" ht="15.75" customHeight="1">
      <c r="B367" s="23"/>
    </row>
    <row r="368" ht="15.75" customHeight="1">
      <c r="B368" s="23"/>
    </row>
    <row r="369" ht="15.75" customHeight="1">
      <c r="B369" s="23"/>
    </row>
    <row r="370" ht="15.75" customHeight="1">
      <c r="B370" s="23"/>
    </row>
    <row r="371" ht="15.75" customHeight="1">
      <c r="B371" s="23"/>
    </row>
    <row r="372" ht="15.75" customHeight="1">
      <c r="B372" s="23"/>
    </row>
    <row r="373" ht="15.75" customHeight="1">
      <c r="B373" s="23"/>
    </row>
    <row r="374" ht="15.75" customHeight="1">
      <c r="B374" s="23"/>
    </row>
    <row r="375" ht="15.75" customHeight="1">
      <c r="B375" s="23"/>
    </row>
    <row r="376" ht="15.75" customHeight="1">
      <c r="B376" s="23"/>
    </row>
    <row r="377" ht="15.75" customHeight="1">
      <c r="B377" s="23"/>
    </row>
    <row r="378" ht="15.75" customHeight="1">
      <c r="B378" s="23"/>
    </row>
    <row r="379" ht="15.75" customHeight="1">
      <c r="B379" s="23"/>
    </row>
    <row r="380" ht="15.75" customHeight="1">
      <c r="B380" s="23"/>
    </row>
    <row r="381" ht="15.75" customHeight="1">
      <c r="B381" s="23"/>
    </row>
    <row r="382" ht="15.75" customHeight="1">
      <c r="B382" s="23"/>
    </row>
    <row r="383" ht="15.75" customHeight="1">
      <c r="B383" s="23"/>
    </row>
    <row r="384" ht="15.75" customHeight="1">
      <c r="B384" s="23"/>
    </row>
    <row r="385" ht="15.75" customHeight="1">
      <c r="B385" s="23"/>
    </row>
    <row r="386" ht="15.75" customHeight="1">
      <c r="B386" s="23"/>
    </row>
    <row r="387" ht="15.75" customHeight="1">
      <c r="B387" s="23"/>
    </row>
    <row r="388" ht="15.75" customHeight="1">
      <c r="B388" s="23"/>
    </row>
    <row r="389" ht="15.75" customHeight="1">
      <c r="B389" s="23"/>
    </row>
    <row r="390" ht="15.75" customHeight="1">
      <c r="B390" s="23"/>
    </row>
    <row r="391" ht="15.75" customHeight="1">
      <c r="B391" s="23"/>
    </row>
    <row r="392" ht="15.75" customHeight="1">
      <c r="B392" s="23"/>
    </row>
    <row r="393" ht="15.75" customHeight="1">
      <c r="B393" s="23"/>
    </row>
    <row r="394" ht="15.75" customHeight="1">
      <c r="B394" s="23"/>
    </row>
    <row r="395" ht="15.75" customHeight="1">
      <c r="B395" s="23"/>
    </row>
    <row r="396" ht="15.75" customHeight="1">
      <c r="B396" s="23"/>
    </row>
    <row r="397" ht="15.75" customHeight="1">
      <c r="B397" s="23"/>
    </row>
    <row r="398" ht="15.75" customHeight="1">
      <c r="B398" s="23"/>
    </row>
    <row r="399" ht="15.75" customHeight="1">
      <c r="B399" s="23"/>
    </row>
    <row r="400" ht="15.75" customHeight="1">
      <c r="B400" s="23"/>
    </row>
    <row r="401" ht="15.75" customHeight="1">
      <c r="B401" s="23"/>
    </row>
    <row r="402" ht="15.75" customHeight="1">
      <c r="B402" s="23"/>
    </row>
    <row r="403" ht="15.75" customHeight="1">
      <c r="B403" s="23"/>
    </row>
    <row r="404" ht="15.75" customHeight="1">
      <c r="B404" s="23"/>
    </row>
    <row r="405" ht="15.75" customHeight="1">
      <c r="B405" s="23"/>
    </row>
    <row r="406" ht="15.75" customHeight="1">
      <c r="B406" s="23"/>
    </row>
    <row r="407" ht="15.75" customHeight="1">
      <c r="B407" s="23"/>
    </row>
    <row r="408" ht="15.75" customHeight="1">
      <c r="B408" s="23"/>
    </row>
    <row r="409" ht="15.75" customHeight="1">
      <c r="B409" s="23"/>
    </row>
    <row r="410" ht="15.75" customHeight="1">
      <c r="B410" s="23"/>
    </row>
    <row r="411" ht="15.75" customHeight="1">
      <c r="B411" s="23"/>
    </row>
    <row r="412" ht="15.75" customHeight="1">
      <c r="B412" s="23"/>
    </row>
    <row r="413" ht="15.75" customHeight="1">
      <c r="B413" s="23"/>
    </row>
    <row r="414" ht="15.75" customHeight="1">
      <c r="B414" s="23"/>
    </row>
    <row r="415" ht="15.75" customHeight="1">
      <c r="B415" s="23"/>
    </row>
    <row r="416" ht="15.75" customHeight="1">
      <c r="B416" s="23"/>
    </row>
    <row r="417" ht="15.75" customHeight="1">
      <c r="B417" s="23"/>
    </row>
    <row r="418" ht="15.75" customHeight="1">
      <c r="B418" s="23"/>
    </row>
    <row r="419" ht="15.75" customHeight="1">
      <c r="B419" s="23"/>
    </row>
    <row r="420" ht="15.75" customHeight="1">
      <c r="B420" s="23"/>
    </row>
    <row r="421" ht="15.75" customHeight="1">
      <c r="B421" s="23"/>
    </row>
    <row r="422" ht="15.75" customHeight="1">
      <c r="B422" s="23"/>
    </row>
    <row r="423" ht="15.75" customHeight="1">
      <c r="B423" s="23"/>
    </row>
    <row r="424" ht="15.75" customHeight="1">
      <c r="B424" s="23"/>
    </row>
    <row r="425" ht="15.75" customHeight="1">
      <c r="B425" s="23"/>
    </row>
    <row r="426" ht="15.75" customHeight="1">
      <c r="B426" s="23"/>
    </row>
    <row r="427" ht="15.75" customHeight="1">
      <c r="B427" s="23"/>
    </row>
    <row r="428" ht="15.75" customHeight="1">
      <c r="B428" s="23"/>
    </row>
    <row r="429" ht="15.75" customHeight="1">
      <c r="B429" s="23"/>
    </row>
    <row r="430" ht="15.75" customHeight="1">
      <c r="B430" s="23"/>
    </row>
    <row r="431" ht="15.75" customHeight="1">
      <c r="B431" s="23"/>
    </row>
    <row r="432" ht="15.75" customHeight="1">
      <c r="B432" s="23"/>
    </row>
    <row r="433" ht="15.75" customHeight="1">
      <c r="B433" s="23"/>
    </row>
    <row r="434" ht="15.75" customHeight="1">
      <c r="B434" s="23"/>
    </row>
    <row r="435" ht="15.75" customHeight="1">
      <c r="B435" s="23"/>
    </row>
    <row r="436" ht="15.75" customHeight="1">
      <c r="B436" s="23"/>
    </row>
    <row r="437" ht="15.75" customHeight="1">
      <c r="B437" s="23"/>
    </row>
    <row r="438" ht="15.75" customHeight="1">
      <c r="B438" s="23"/>
    </row>
    <row r="439" ht="15.75" customHeight="1">
      <c r="B439" s="23"/>
    </row>
    <row r="440" ht="15.75" customHeight="1">
      <c r="B440" s="23"/>
    </row>
    <row r="441" ht="15.75" customHeight="1">
      <c r="B441" s="23"/>
    </row>
    <row r="442" ht="15.75" customHeight="1">
      <c r="B442" s="23"/>
    </row>
    <row r="443" ht="15.75" customHeight="1">
      <c r="B443" s="23"/>
    </row>
    <row r="444" ht="15.75" customHeight="1">
      <c r="B444" s="23"/>
    </row>
    <row r="445" ht="15.75" customHeight="1">
      <c r="B445" s="23"/>
    </row>
    <row r="446" ht="15.75" customHeight="1">
      <c r="B446" s="23"/>
    </row>
    <row r="447" ht="15.75" customHeight="1">
      <c r="B447" s="23"/>
    </row>
    <row r="448" ht="15.75" customHeight="1">
      <c r="B448" s="23"/>
    </row>
    <row r="449" ht="15.75" customHeight="1">
      <c r="B449" s="23"/>
    </row>
    <row r="450" ht="15.75" customHeight="1">
      <c r="B450" s="23"/>
    </row>
    <row r="451" ht="15.75" customHeight="1">
      <c r="B451" s="23"/>
    </row>
    <row r="452" ht="15.75" customHeight="1">
      <c r="B452" s="23"/>
    </row>
    <row r="453" ht="15.75" customHeight="1">
      <c r="B453" s="23"/>
    </row>
    <row r="454" ht="15.75" customHeight="1">
      <c r="B454" s="23"/>
    </row>
    <row r="455" ht="15.75" customHeight="1">
      <c r="B455" s="23"/>
    </row>
    <row r="456" ht="15.75" customHeight="1">
      <c r="B456" s="23"/>
    </row>
    <row r="457" ht="15.75" customHeight="1">
      <c r="B457" s="23"/>
    </row>
    <row r="458" ht="15.75" customHeight="1">
      <c r="B458" s="23"/>
    </row>
    <row r="459" ht="15.75" customHeight="1">
      <c r="B459" s="23"/>
    </row>
    <row r="460" ht="15.75" customHeight="1">
      <c r="B460" s="23"/>
    </row>
    <row r="461" ht="15.75" customHeight="1">
      <c r="B461" s="23"/>
    </row>
    <row r="462" ht="15.75" customHeight="1">
      <c r="B462" s="23"/>
    </row>
    <row r="463" ht="15.75" customHeight="1">
      <c r="B463" s="23"/>
    </row>
    <row r="464" ht="15.75" customHeight="1">
      <c r="B464" s="23"/>
    </row>
    <row r="465" ht="15.75" customHeight="1">
      <c r="B465" s="23"/>
    </row>
    <row r="466" ht="15.75" customHeight="1">
      <c r="B466" s="23"/>
    </row>
    <row r="467" ht="15.75" customHeight="1">
      <c r="B467" s="23"/>
    </row>
    <row r="468" ht="15.75" customHeight="1">
      <c r="B468" s="23"/>
    </row>
    <row r="469" ht="15.75" customHeight="1">
      <c r="B469" s="23"/>
    </row>
    <row r="470" ht="15.75" customHeight="1">
      <c r="B470" s="23"/>
    </row>
    <row r="471" ht="15.75" customHeight="1">
      <c r="B471" s="23"/>
    </row>
    <row r="472" ht="15.75" customHeight="1">
      <c r="B472" s="23"/>
    </row>
    <row r="473" ht="15.75" customHeight="1">
      <c r="B473" s="23"/>
    </row>
    <row r="474" ht="15.75" customHeight="1">
      <c r="B474" s="23"/>
    </row>
    <row r="475" ht="15.75" customHeight="1">
      <c r="B475" s="23"/>
    </row>
    <row r="476" ht="15.75" customHeight="1">
      <c r="B476" s="23"/>
    </row>
    <row r="477" ht="15.75" customHeight="1">
      <c r="B477" s="23"/>
    </row>
    <row r="478" ht="15.75" customHeight="1">
      <c r="B478" s="23"/>
    </row>
    <row r="479" ht="15.75" customHeight="1">
      <c r="B479" s="23"/>
    </row>
    <row r="480" ht="15.75" customHeight="1">
      <c r="B480" s="23"/>
    </row>
    <row r="481" ht="15.75" customHeight="1">
      <c r="B481" s="23"/>
    </row>
    <row r="482" ht="15.75" customHeight="1">
      <c r="B482" s="23"/>
    </row>
    <row r="483" ht="15.75" customHeight="1">
      <c r="B483" s="23"/>
    </row>
    <row r="484" ht="15.75" customHeight="1">
      <c r="B484" s="23"/>
    </row>
    <row r="485" ht="15.75" customHeight="1">
      <c r="B485" s="23"/>
    </row>
    <row r="486" ht="15.75" customHeight="1">
      <c r="B486" s="23"/>
    </row>
    <row r="487" ht="15.75" customHeight="1">
      <c r="B487" s="23"/>
    </row>
    <row r="488" ht="15.75" customHeight="1">
      <c r="B488" s="23"/>
    </row>
    <row r="489" ht="15.75" customHeight="1">
      <c r="B489" s="23"/>
    </row>
    <row r="490" ht="15.75" customHeight="1">
      <c r="B490" s="23"/>
    </row>
    <row r="491" ht="15.75" customHeight="1">
      <c r="B491" s="23"/>
    </row>
    <row r="492" ht="15.75" customHeight="1">
      <c r="B492" s="23"/>
    </row>
    <row r="493" ht="15.75" customHeight="1">
      <c r="B493" s="23"/>
    </row>
    <row r="494" ht="15.75" customHeight="1">
      <c r="B494" s="23"/>
    </row>
    <row r="495" ht="15.75" customHeight="1">
      <c r="B495" s="23"/>
    </row>
    <row r="496" ht="15.75" customHeight="1">
      <c r="B496" s="23"/>
    </row>
    <row r="497" ht="15.75" customHeight="1">
      <c r="B497" s="23"/>
    </row>
    <row r="498" ht="15.75" customHeight="1">
      <c r="B498" s="23"/>
    </row>
    <row r="499" ht="15.75" customHeight="1">
      <c r="B499" s="23"/>
    </row>
    <row r="500" ht="15.75" customHeight="1">
      <c r="B500" s="23"/>
    </row>
    <row r="501" ht="15.75" customHeight="1">
      <c r="B501" s="23"/>
    </row>
    <row r="502" ht="15.75" customHeight="1">
      <c r="B502" s="23"/>
    </row>
    <row r="503" ht="15.75" customHeight="1">
      <c r="B503" s="23"/>
    </row>
    <row r="504" ht="15.75" customHeight="1">
      <c r="B504" s="23"/>
    </row>
    <row r="505" ht="15.75" customHeight="1">
      <c r="B505" s="23"/>
    </row>
    <row r="506" ht="15.75" customHeight="1">
      <c r="B506" s="23"/>
    </row>
    <row r="507" ht="15.75" customHeight="1">
      <c r="B507" s="23"/>
    </row>
    <row r="508" ht="15.75" customHeight="1">
      <c r="B508" s="23"/>
    </row>
    <row r="509" ht="15.75" customHeight="1">
      <c r="B509" s="23"/>
    </row>
    <row r="510" ht="15.75" customHeight="1">
      <c r="B510" s="23"/>
    </row>
    <row r="511" ht="15.75" customHeight="1">
      <c r="B511" s="23"/>
    </row>
    <row r="512" ht="15.75" customHeight="1">
      <c r="B512" s="23"/>
    </row>
    <row r="513" ht="15.75" customHeight="1">
      <c r="B513" s="23"/>
    </row>
    <row r="514" ht="15.75" customHeight="1">
      <c r="B514" s="23"/>
    </row>
    <row r="515" ht="15.75" customHeight="1">
      <c r="B515" s="23"/>
    </row>
    <row r="516" ht="15.75" customHeight="1">
      <c r="B516" s="23"/>
    </row>
    <row r="517" ht="15.75" customHeight="1">
      <c r="B517" s="23"/>
    </row>
    <row r="518" ht="15.75" customHeight="1">
      <c r="B518" s="23"/>
    </row>
    <row r="519" ht="15.75" customHeight="1">
      <c r="B519" s="23"/>
    </row>
    <row r="520" ht="15.75" customHeight="1">
      <c r="B520" s="23"/>
    </row>
    <row r="521" ht="15.75" customHeight="1">
      <c r="B521" s="23"/>
    </row>
    <row r="522" ht="15.75" customHeight="1">
      <c r="B522" s="23"/>
    </row>
    <row r="523" ht="15.75" customHeight="1">
      <c r="B523" s="23"/>
    </row>
    <row r="524" ht="15.75" customHeight="1">
      <c r="B524" s="23"/>
    </row>
    <row r="525" ht="15.75" customHeight="1">
      <c r="B525" s="23"/>
    </row>
    <row r="526" ht="15.75" customHeight="1">
      <c r="B526" s="23"/>
    </row>
    <row r="527" ht="15.75" customHeight="1">
      <c r="B527" s="23"/>
    </row>
    <row r="528" ht="15.75" customHeight="1">
      <c r="B528" s="23"/>
    </row>
    <row r="529" ht="15.75" customHeight="1">
      <c r="B529" s="23"/>
    </row>
    <row r="530" ht="15.75" customHeight="1">
      <c r="B530" s="23"/>
    </row>
    <row r="531" ht="15.75" customHeight="1">
      <c r="B531" s="23"/>
    </row>
    <row r="532" ht="15.75" customHeight="1">
      <c r="B532" s="23"/>
    </row>
    <row r="533" ht="15.75" customHeight="1">
      <c r="B533" s="23"/>
    </row>
    <row r="534" ht="15.75" customHeight="1">
      <c r="B534" s="23"/>
    </row>
    <row r="535" ht="15.75" customHeight="1">
      <c r="B535" s="23"/>
    </row>
    <row r="536" ht="15.75" customHeight="1">
      <c r="B536" s="23"/>
    </row>
    <row r="537" ht="15.75" customHeight="1">
      <c r="B537" s="23"/>
    </row>
    <row r="538" ht="15.75" customHeight="1">
      <c r="B538" s="23"/>
    </row>
    <row r="539" ht="15.75" customHeight="1">
      <c r="B539" s="23"/>
    </row>
    <row r="540" ht="15.75" customHeight="1">
      <c r="B540" s="23"/>
    </row>
    <row r="541" ht="15.75" customHeight="1">
      <c r="B541" s="23"/>
    </row>
    <row r="542" ht="15.75" customHeight="1">
      <c r="B542" s="23"/>
    </row>
    <row r="543" ht="15.75" customHeight="1">
      <c r="B543" s="23"/>
    </row>
    <row r="544" ht="15.75" customHeight="1">
      <c r="B544" s="23"/>
    </row>
    <row r="545" ht="15.75" customHeight="1">
      <c r="B545" s="23"/>
    </row>
    <row r="546" ht="15.75" customHeight="1">
      <c r="B546" s="23"/>
    </row>
    <row r="547" ht="15.75" customHeight="1">
      <c r="B547" s="23"/>
    </row>
    <row r="548" ht="15.75" customHeight="1">
      <c r="B548" s="23"/>
    </row>
    <row r="549" ht="15.75" customHeight="1">
      <c r="B549" s="23"/>
    </row>
    <row r="550" ht="15.75" customHeight="1">
      <c r="B550" s="23"/>
    </row>
    <row r="551" ht="15.75" customHeight="1">
      <c r="B551" s="23"/>
    </row>
    <row r="552" ht="15.75" customHeight="1">
      <c r="B552" s="23"/>
    </row>
    <row r="553" ht="15.75" customHeight="1">
      <c r="B553" s="23"/>
    </row>
    <row r="554" ht="15.75" customHeight="1">
      <c r="B554" s="23"/>
    </row>
    <row r="555" ht="15.75" customHeight="1">
      <c r="B555" s="23"/>
    </row>
    <row r="556" ht="15.75" customHeight="1">
      <c r="B556" s="23"/>
    </row>
    <row r="557" ht="15.75" customHeight="1">
      <c r="B557" s="23"/>
    </row>
    <row r="558" ht="15.75" customHeight="1">
      <c r="B558" s="23"/>
    </row>
    <row r="559" ht="15.75" customHeight="1">
      <c r="B559" s="23"/>
    </row>
    <row r="560" ht="15.75" customHeight="1">
      <c r="B560" s="23"/>
    </row>
    <row r="561" ht="15.75" customHeight="1">
      <c r="B561" s="23"/>
    </row>
    <row r="562" ht="15.75" customHeight="1">
      <c r="B562" s="23"/>
    </row>
    <row r="563" ht="15.75" customHeight="1">
      <c r="B563" s="23"/>
    </row>
    <row r="564" ht="15.75" customHeight="1">
      <c r="B564" s="23"/>
    </row>
    <row r="565" ht="15.75" customHeight="1">
      <c r="B565" s="23"/>
    </row>
    <row r="566" ht="15.75" customHeight="1">
      <c r="B566" s="23"/>
    </row>
    <row r="567" ht="15.75" customHeight="1">
      <c r="B567" s="23"/>
    </row>
    <row r="568" ht="15.75" customHeight="1">
      <c r="B568" s="23"/>
    </row>
    <row r="569" ht="15.75" customHeight="1">
      <c r="B569" s="23"/>
    </row>
    <row r="570" ht="15.75" customHeight="1">
      <c r="B570" s="23"/>
    </row>
    <row r="571" ht="15.75" customHeight="1">
      <c r="B571" s="23"/>
    </row>
    <row r="572" ht="15.75" customHeight="1">
      <c r="B572" s="23"/>
    </row>
    <row r="573" ht="15.75" customHeight="1">
      <c r="B573" s="23"/>
    </row>
    <row r="574" ht="15.75" customHeight="1">
      <c r="B574" s="23"/>
    </row>
    <row r="575" ht="15.75" customHeight="1">
      <c r="B575" s="23"/>
    </row>
    <row r="576" ht="15.75" customHeight="1">
      <c r="B576" s="23"/>
    </row>
    <row r="577" ht="15.75" customHeight="1">
      <c r="B577" s="23"/>
    </row>
    <row r="578" ht="15.75" customHeight="1">
      <c r="B578" s="23"/>
    </row>
    <row r="579" ht="15.75" customHeight="1">
      <c r="B579" s="23"/>
    </row>
    <row r="580" ht="15.75" customHeight="1">
      <c r="B580" s="23"/>
    </row>
    <row r="581" ht="15.75" customHeight="1">
      <c r="B581" s="23"/>
    </row>
    <row r="582" ht="15.75" customHeight="1">
      <c r="B582" s="23"/>
    </row>
    <row r="583" ht="15.75" customHeight="1">
      <c r="B583" s="23"/>
    </row>
    <row r="584" ht="15.75" customHeight="1">
      <c r="B584" s="23"/>
    </row>
    <row r="585" ht="15.75" customHeight="1">
      <c r="B585" s="23"/>
    </row>
    <row r="586" ht="15.75" customHeight="1">
      <c r="B586" s="23"/>
    </row>
    <row r="587" ht="15.75" customHeight="1">
      <c r="B587" s="23"/>
    </row>
    <row r="588" ht="15.75" customHeight="1">
      <c r="B588" s="23"/>
    </row>
    <row r="589" ht="15.75" customHeight="1">
      <c r="B589" s="23"/>
    </row>
    <row r="590" ht="15.75" customHeight="1">
      <c r="B590" s="23"/>
    </row>
    <row r="591" ht="15.75" customHeight="1">
      <c r="B591" s="23"/>
    </row>
    <row r="592" ht="15.75" customHeight="1">
      <c r="B592" s="23"/>
    </row>
    <row r="593" ht="15.75" customHeight="1">
      <c r="B593" s="23"/>
    </row>
    <row r="594" ht="15.75" customHeight="1">
      <c r="B594" s="23"/>
    </row>
    <row r="595" ht="15.75" customHeight="1">
      <c r="B595" s="23"/>
    </row>
    <row r="596" ht="15.75" customHeight="1">
      <c r="B596" s="23"/>
    </row>
    <row r="597" ht="15.75" customHeight="1">
      <c r="B597" s="23"/>
    </row>
    <row r="598" ht="15.75" customHeight="1">
      <c r="B598" s="23"/>
    </row>
    <row r="599" ht="15.75" customHeight="1">
      <c r="B599" s="23"/>
    </row>
    <row r="600" ht="15.75" customHeight="1">
      <c r="B600" s="23"/>
    </row>
    <row r="601" ht="15.75" customHeight="1">
      <c r="B601" s="23"/>
    </row>
    <row r="602" ht="15.75" customHeight="1">
      <c r="B602" s="23"/>
    </row>
    <row r="603" ht="15.75" customHeight="1">
      <c r="B603" s="23"/>
    </row>
    <row r="604" ht="15.75" customHeight="1">
      <c r="B604" s="23"/>
    </row>
    <row r="605" ht="15.75" customHeight="1">
      <c r="B605" s="23"/>
    </row>
    <row r="606" ht="15.75" customHeight="1">
      <c r="B606" s="23"/>
    </row>
    <row r="607" ht="15.75" customHeight="1">
      <c r="B607" s="23"/>
    </row>
    <row r="608" ht="15.75" customHeight="1">
      <c r="B608" s="23"/>
    </row>
    <row r="609" ht="15.75" customHeight="1">
      <c r="B609" s="23"/>
    </row>
    <row r="610" ht="15.75" customHeight="1">
      <c r="B610" s="23"/>
    </row>
    <row r="611" ht="15.75" customHeight="1">
      <c r="B611" s="23"/>
    </row>
    <row r="612" ht="15.75" customHeight="1">
      <c r="B612" s="23"/>
    </row>
    <row r="613" ht="15.75" customHeight="1">
      <c r="B613" s="23"/>
    </row>
    <row r="614" ht="15.75" customHeight="1">
      <c r="B614" s="23"/>
    </row>
    <row r="615" ht="15.75" customHeight="1">
      <c r="B615" s="23"/>
    </row>
    <row r="616" ht="15.75" customHeight="1">
      <c r="B616" s="23"/>
    </row>
    <row r="617" ht="15.75" customHeight="1">
      <c r="B617" s="23"/>
    </row>
    <row r="618" ht="15.75" customHeight="1">
      <c r="B618" s="23"/>
    </row>
    <row r="619" ht="15.75" customHeight="1">
      <c r="B619" s="23"/>
    </row>
    <row r="620" ht="15.75" customHeight="1">
      <c r="B620" s="23"/>
    </row>
    <row r="621" ht="15.75" customHeight="1">
      <c r="B621" s="23"/>
    </row>
    <row r="622" ht="15.75" customHeight="1">
      <c r="B622" s="23"/>
    </row>
    <row r="623" ht="15.75" customHeight="1">
      <c r="B623" s="23"/>
    </row>
    <row r="624" ht="15.75" customHeight="1">
      <c r="B624" s="23"/>
    </row>
    <row r="625" ht="15.75" customHeight="1">
      <c r="B625" s="23"/>
    </row>
    <row r="626" ht="15.75" customHeight="1">
      <c r="B626" s="23"/>
    </row>
    <row r="627" ht="15.75" customHeight="1">
      <c r="B627" s="23"/>
    </row>
    <row r="628" ht="15.75" customHeight="1">
      <c r="B628" s="23"/>
    </row>
    <row r="629" ht="15.75" customHeight="1">
      <c r="B629" s="23"/>
    </row>
    <row r="630" ht="15.75" customHeight="1">
      <c r="B630" s="23"/>
    </row>
    <row r="631" ht="15.75" customHeight="1">
      <c r="B631" s="23"/>
    </row>
    <row r="632" ht="15.75" customHeight="1">
      <c r="B632" s="23"/>
    </row>
    <row r="633" ht="15.75" customHeight="1">
      <c r="B633" s="23"/>
    </row>
    <row r="634" ht="15.75" customHeight="1">
      <c r="B634" s="23"/>
    </row>
    <row r="635" ht="15.75" customHeight="1">
      <c r="B635" s="23"/>
    </row>
    <row r="636" ht="15.75" customHeight="1">
      <c r="B636" s="23"/>
    </row>
    <row r="637" ht="15.75" customHeight="1">
      <c r="B637" s="23"/>
    </row>
    <row r="638" ht="15.75" customHeight="1">
      <c r="B638" s="23"/>
    </row>
    <row r="639" ht="15.75" customHeight="1">
      <c r="B639" s="23"/>
    </row>
    <row r="640" ht="15.75" customHeight="1">
      <c r="B640" s="23"/>
    </row>
    <row r="641" ht="15.75" customHeight="1">
      <c r="B641" s="23"/>
    </row>
    <row r="642" ht="15.75" customHeight="1">
      <c r="B642" s="23"/>
    </row>
    <row r="643" ht="15.75" customHeight="1">
      <c r="B643" s="23"/>
    </row>
    <row r="644" ht="15.75" customHeight="1">
      <c r="B644" s="23"/>
    </row>
    <row r="645" ht="15.75" customHeight="1">
      <c r="B645" s="23"/>
    </row>
    <row r="646" ht="15.75" customHeight="1">
      <c r="B646" s="23"/>
    </row>
    <row r="647" ht="15.75" customHeight="1">
      <c r="B647" s="23"/>
    </row>
    <row r="648" ht="15.75" customHeight="1">
      <c r="B648" s="23"/>
    </row>
    <row r="649" ht="15.75" customHeight="1">
      <c r="B649" s="23"/>
    </row>
    <row r="650" ht="15.75" customHeight="1">
      <c r="B650" s="23"/>
    </row>
    <row r="651" ht="15.75" customHeight="1">
      <c r="B651" s="23"/>
    </row>
    <row r="652" ht="15.75" customHeight="1">
      <c r="B652" s="23"/>
    </row>
    <row r="653" ht="15.75" customHeight="1">
      <c r="B653" s="23"/>
    </row>
    <row r="654" ht="15.75" customHeight="1">
      <c r="B654" s="23"/>
    </row>
    <row r="655" ht="15.75" customHeight="1">
      <c r="B655" s="23"/>
    </row>
    <row r="656" ht="15.75" customHeight="1">
      <c r="B656" s="23"/>
    </row>
    <row r="657" ht="15.75" customHeight="1">
      <c r="B657" s="23"/>
    </row>
    <row r="658" ht="15.75" customHeight="1">
      <c r="B658" s="23"/>
    </row>
    <row r="659" ht="15.75" customHeight="1">
      <c r="B659" s="23"/>
    </row>
    <row r="660" ht="15.75" customHeight="1">
      <c r="B660" s="23"/>
    </row>
    <row r="661" ht="15.75" customHeight="1">
      <c r="B661" s="23"/>
    </row>
    <row r="662" ht="15.75" customHeight="1">
      <c r="B662" s="23"/>
    </row>
    <row r="663" ht="15.75" customHeight="1">
      <c r="B663" s="23"/>
    </row>
    <row r="664" ht="15.75" customHeight="1">
      <c r="B664" s="23"/>
    </row>
    <row r="665" ht="15.75" customHeight="1">
      <c r="B665" s="23"/>
    </row>
    <row r="666" ht="15.75" customHeight="1">
      <c r="B666" s="23"/>
    </row>
    <row r="667" ht="15.75" customHeight="1">
      <c r="B667" s="23"/>
    </row>
    <row r="668" ht="15.75" customHeight="1">
      <c r="B668" s="23"/>
    </row>
    <row r="669" ht="15.75" customHeight="1">
      <c r="B669" s="23"/>
    </row>
    <row r="670" ht="15.75" customHeight="1">
      <c r="B670" s="23"/>
    </row>
    <row r="671" ht="15.75" customHeight="1">
      <c r="B671" s="23"/>
    </row>
    <row r="672" ht="15.75" customHeight="1">
      <c r="B672" s="23"/>
    </row>
    <row r="673" ht="15.75" customHeight="1">
      <c r="B673" s="23"/>
    </row>
    <row r="674" ht="15.75" customHeight="1">
      <c r="B674" s="23"/>
    </row>
    <row r="675" ht="15.75" customHeight="1">
      <c r="B675" s="23"/>
    </row>
    <row r="676" ht="15.75" customHeight="1">
      <c r="B676" s="23"/>
    </row>
    <row r="677" ht="15.75" customHeight="1">
      <c r="B677" s="23"/>
    </row>
    <row r="678" ht="15.75" customHeight="1">
      <c r="B678" s="23"/>
    </row>
    <row r="679" ht="15.75" customHeight="1">
      <c r="B679" s="23"/>
    </row>
    <row r="680" ht="15.75" customHeight="1">
      <c r="B680" s="23"/>
    </row>
    <row r="681" ht="15.75" customHeight="1">
      <c r="B681" s="23"/>
    </row>
    <row r="682" ht="15.75" customHeight="1">
      <c r="B682" s="23"/>
    </row>
    <row r="683" ht="15.75" customHeight="1">
      <c r="B683" s="23"/>
    </row>
    <row r="684" ht="15.75" customHeight="1">
      <c r="B684" s="23"/>
    </row>
    <row r="685" ht="15.75" customHeight="1">
      <c r="B685" s="23"/>
    </row>
    <row r="686" ht="15.75" customHeight="1">
      <c r="B686" s="23"/>
    </row>
    <row r="687" ht="15.75" customHeight="1">
      <c r="B687" s="23"/>
    </row>
    <row r="688" ht="15.75" customHeight="1">
      <c r="B688" s="23"/>
    </row>
    <row r="689" ht="15.75" customHeight="1">
      <c r="B689" s="23"/>
    </row>
    <row r="690" ht="15.75" customHeight="1">
      <c r="B690" s="23"/>
    </row>
    <row r="691" ht="15.75" customHeight="1">
      <c r="B691" s="23"/>
    </row>
    <row r="692" ht="15.75" customHeight="1">
      <c r="B692" s="23"/>
    </row>
    <row r="693" ht="15.75" customHeight="1">
      <c r="B693" s="23"/>
    </row>
    <row r="694" ht="15.75" customHeight="1">
      <c r="B694" s="23"/>
    </row>
    <row r="695" ht="15.75" customHeight="1">
      <c r="B695" s="23"/>
    </row>
    <row r="696" ht="15.75" customHeight="1">
      <c r="B696" s="23"/>
    </row>
    <row r="697" ht="15.75" customHeight="1">
      <c r="B697" s="23"/>
    </row>
    <row r="698" ht="15.75" customHeight="1">
      <c r="B698" s="23"/>
    </row>
    <row r="699" ht="15.75" customHeight="1">
      <c r="B699" s="23"/>
    </row>
    <row r="700" ht="15.75" customHeight="1">
      <c r="B700" s="23"/>
    </row>
    <row r="701" ht="15.75" customHeight="1">
      <c r="B701" s="23"/>
    </row>
    <row r="702" ht="15.75" customHeight="1">
      <c r="B702" s="23"/>
    </row>
    <row r="703" ht="15.75" customHeight="1">
      <c r="B703" s="23"/>
    </row>
    <row r="704" ht="15.75" customHeight="1">
      <c r="B704" s="23"/>
    </row>
    <row r="705" ht="15.75" customHeight="1">
      <c r="B705" s="23"/>
    </row>
    <row r="706" ht="15.75" customHeight="1">
      <c r="B706" s="23"/>
    </row>
    <row r="707" ht="15.75" customHeight="1">
      <c r="B707" s="23"/>
    </row>
    <row r="708" ht="15.75" customHeight="1">
      <c r="B708" s="23"/>
    </row>
    <row r="709" ht="15.75" customHeight="1">
      <c r="B709" s="23"/>
    </row>
    <row r="710" ht="15.75" customHeight="1">
      <c r="B710" s="23"/>
    </row>
    <row r="711" ht="15.75" customHeight="1">
      <c r="B711" s="23"/>
    </row>
    <row r="712" ht="15.75" customHeight="1">
      <c r="B712" s="23"/>
    </row>
    <row r="713" ht="15.75" customHeight="1">
      <c r="B713" s="23"/>
    </row>
    <row r="714" ht="15.75" customHeight="1">
      <c r="B714" s="23"/>
    </row>
    <row r="715" ht="15.75" customHeight="1">
      <c r="B715" s="23"/>
    </row>
    <row r="716" ht="15.75" customHeight="1">
      <c r="B716" s="23"/>
    </row>
    <row r="717" ht="15.75" customHeight="1">
      <c r="B717" s="23"/>
    </row>
    <row r="718" ht="15.75" customHeight="1">
      <c r="B718" s="23"/>
    </row>
    <row r="719" ht="15.75" customHeight="1">
      <c r="B719" s="23"/>
    </row>
    <row r="720" ht="15.75" customHeight="1">
      <c r="B720" s="23"/>
    </row>
    <row r="721" ht="15.75" customHeight="1">
      <c r="B721" s="23"/>
    </row>
    <row r="722" ht="15.75" customHeight="1">
      <c r="B722" s="23"/>
    </row>
    <row r="723" ht="15.75" customHeight="1">
      <c r="B723" s="23"/>
    </row>
    <row r="724" ht="15.75" customHeight="1">
      <c r="B724" s="23"/>
    </row>
    <row r="725" ht="15.75" customHeight="1">
      <c r="B725" s="23"/>
    </row>
    <row r="726" ht="15.75" customHeight="1">
      <c r="B726" s="23"/>
    </row>
    <row r="727" ht="15.75" customHeight="1">
      <c r="B727" s="23"/>
    </row>
    <row r="728" ht="15.75" customHeight="1">
      <c r="B728" s="23"/>
    </row>
    <row r="729" ht="15.75" customHeight="1">
      <c r="B729" s="23"/>
    </row>
    <row r="730" ht="15.75" customHeight="1">
      <c r="B730" s="23"/>
    </row>
    <row r="731" ht="15.75" customHeight="1">
      <c r="B731" s="23"/>
    </row>
    <row r="732" ht="15.75" customHeight="1">
      <c r="B732" s="23"/>
    </row>
    <row r="733" ht="15.75" customHeight="1">
      <c r="B733" s="23"/>
    </row>
    <row r="734" ht="15.75" customHeight="1">
      <c r="B734" s="23"/>
    </row>
    <row r="735" ht="15.75" customHeight="1">
      <c r="B735" s="23"/>
    </row>
    <row r="736" ht="15.75" customHeight="1">
      <c r="B736" s="23"/>
    </row>
    <row r="737" ht="15.75" customHeight="1">
      <c r="B737" s="23"/>
    </row>
    <row r="738" ht="15.75" customHeight="1">
      <c r="B738" s="23"/>
    </row>
    <row r="739" ht="15.75" customHeight="1">
      <c r="B739" s="23"/>
    </row>
    <row r="740" ht="15.75" customHeight="1">
      <c r="B740" s="23"/>
    </row>
    <row r="741" ht="15.75" customHeight="1">
      <c r="B741" s="23"/>
    </row>
    <row r="742" ht="15.75" customHeight="1">
      <c r="B742" s="23"/>
    </row>
    <row r="743" ht="15.75" customHeight="1">
      <c r="B743" s="23"/>
    </row>
    <row r="744" ht="15.75" customHeight="1">
      <c r="B744" s="23"/>
    </row>
    <row r="745" ht="15.75" customHeight="1">
      <c r="B745" s="23"/>
    </row>
    <row r="746" ht="15.75" customHeight="1">
      <c r="B746" s="23"/>
    </row>
    <row r="747" ht="15.75" customHeight="1">
      <c r="B747" s="23"/>
    </row>
    <row r="748" ht="15.75" customHeight="1">
      <c r="B748" s="23"/>
    </row>
    <row r="749" ht="15.75" customHeight="1">
      <c r="B749" s="23"/>
    </row>
    <row r="750" ht="15.75" customHeight="1">
      <c r="B750" s="23"/>
    </row>
    <row r="751" ht="15.75" customHeight="1">
      <c r="B751" s="23"/>
    </row>
    <row r="752" ht="15.75" customHeight="1">
      <c r="B752" s="23"/>
    </row>
    <row r="753" ht="15.75" customHeight="1">
      <c r="B753" s="23"/>
    </row>
    <row r="754" ht="15.75" customHeight="1">
      <c r="B754" s="23"/>
    </row>
    <row r="755" ht="15.75" customHeight="1">
      <c r="B755" s="23"/>
    </row>
    <row r="756" ht="15.75" customHeight="1">
      <c r="B756" s="23"/>
    </row>
    <row r="757" ht="15.75" customHeight="1">
      <c r="B757" s="23"/>
    </row>
    <row r="758" ht="15.75" customHeight="1">
      <c r="B758" s="23"/>
    </row>
    <row r="759" ht="15.75" customHeight="1">
      <c r="B759" s="23"/>
    </row>
    <row r="760" ht="15.75" customHeight="1">
      <c r="B760" s="23"/>
    </row>
    <row r="761" ht="15.75" customHeight="1">
      <c r="B761" s="23"/>
    </row>
    <row r="762" ht="15.75" customHeight="1">
      <c r="B762" s="23"/>
    </row>
    <row r="763" ht="15.75" customHeight="1">
      <c r="B763" s="23"/>
    </row>
    <row r="764" ht="15.75" customHeight="1">
      <c r="B764" s="23"/>
    </row>
    <row r="765" ht="15.75" customHeight="1">
      <c r="B765" s="23"/>
    </row>
    <row r="766" ht="15.75" customHeight="1">
      <c r="B766" s="23"/>
    </row>
    <row r="767" ht="15.75" customHeight="1">
      <c r="B767" s="23"/>
    </row>
    <row r="768" ht="15.75" customHeight="1">
      <c r="B768" s="23"/>
    </row>
    <row r="769" ht="15.75" customHeight="1">
      <c r="B769" s="23"/>
    </row>
    <row r="770" ht="15.75" customHeight="1">
      <c r="B770" s="23"/>
    </row>
    <row r="771" ht="15.75" customHeight="1">
      <c r="B771" s="23"/>
    </row>
    <row r="772" ht="15.75" customHeight="1">
      <c r="B772" s="23"/>
    </row>
    <row r="773" ht="15.75" customHeight="1">
      <c r="B773" s="23"/>
    </row>
    <row r="774" ht="15.75" customHeight="1">
      <c r="B774" s="23"/>
    </row>
    <row r="775" ht="15.75" customHeight="1">
      <c r="B775" s="23"/>
    </row>
    <row r="776" ht="15.75" customHeight="1">
      <c r="B776" s="23"/>
    </row>
    <row r="777" ht="15.75" customHeight="1">
      <c r="B777" s="23"/>
    </row>
    <row r="778" ht="15.75" customHeight="1">
      <c r="B778" s="23"/>
    </row>
    <row r="779" ht="15.75" customHeight="1">
      <c r="B779" s="23"/>
    </row>
    <row r="780" ht="15.75" customHeight="1">
      <c r="B780" s="23"/>
    </row>
    <row r="781" ht="15.75" customHeight="1">
      <c r="B781" s="23"/>
    </row>
    <row r="782" ht="15.75" customHeight="1">
      <c r="B782" s="23"/>
    </row>
    <row r="783" ht="15.75" customHeight="1">
      <c r="B783" s="23"/>
    </row>
    <row r="784" ht="15.75" customHeight="1">
      <c r="B784" s="23"/>
    </row>
    <row r="785" ht="15.75" customHeight="1">
      <c r="B785" s="23"/>
    </row>
    <row r="786" ht="15.75" customHeight="1">
      <c r="B786" s="23"/>
    </row>
    <row r="787" ht="15.75" customHeight="1">
      <c r="B787" s="23"/>
    </row>
    <row r="788" ht="15.75" customHeight="1">
      <c r="B788" s="23"/>
    </row>
    <row r="789" ht="15.75" customHeight="1">
      <c r="B789" s="23"/>
    </row>
    <row r="790" ht="15.75" customHeight="1">
      <c r="B790" s="23"/>
    </row>
    <row r="791" ht="15.75" customHeight="1">
      <c r="B791" s="23"/>
    </row>
    <row r="792" ht="15.75" customHeight="1">
      <c r="B792" s="23"/>
    </row>
    <row r="793" ht="15.75" customHeight="1">
      <c r="B793" s="23"/>
    </row>
    <row r="794" ht="15.75" customHeight="1">
      <c r="B794" s="23"/>
    </row>
    <row r="795" ht="15.75" customHeight="1">
      <c r="B795" s="23"/>
    </row>
    <row r="796" ht="15.75" customHeight="1">
      <c r="B796" s="23"/>
    </row>
    <row r="797" ht="15.75" customHeight="1">
      <c r="B797" s="23"/>
    </row>
    <row r="798" ht="15.75" customHeight="1">
      <c r="B798" s="23"/>
    </row>
    <row r="799" ht="15.75" customHeight="1">
      <c r="B799" s="23"/>
    </row>
    <row r="800" ht="15.75" customHeight="1">
      <c r="B800" s="23"/>
    </row>
    <row r="801" ht="15.75" customHeight="1">
      <c r="B801" s="23"/>
    </row>
    <row r="802" ht="15.75" customHeight="1">
      <c r="B802" s="23"/>
    </row>
    <row r="803" ht="15.75" customHeight="1">
      <c r="B803" s="23"/>
    </row>
    <row r="804" ht="15.75" customHeight="1">
      <c r="B804" s="23"/>
    </row>
    <row r="805" ht="15.75" customHeight="1">
      <c r="B805" s="23"/>
    </row>
    <row r="806" ht="15.75" customHeight="1">
      <c r="B806" s="23"/>
    </row>
    <row r="807" ht="15.75" customHeight="1">
      <c r="B807" s="23"/>
    </row>
    <row r="808" ht="15.75" customHeight="1">
      <c r="B808" s="23"/>
    </row>
    <row r="809" ht="15.75" customHeight="1">
      <c r="B809" s="23"/>
    </row>
    <row r="810" ht="15.75" customHeight="1">
      <c r="B810" s="23"/>
    </row>
    <row r="811" ht="15.75" customHeight="1">
      <c r="B811" s="23"/>
    </row>
    <row r="812" ht="15.75" customHeight="1">
      <c r="B812" s="23"/>
    </row>
    <row r="813" ht="15.75" customHeight="1">
      <c r="B813" s="23"/>
    </row>
    <row r="814" ht="15.75" customHeight="1">
      <c r="B814" s="23"/>
    </row>
    <row r="815" ht="15.75" customHeight="1">
      <c r="B815" s="23"/>
    </row>
    <row r="816" ht="15.75" customHeight="1">
      <c r="B816" s="23"/>
    </row>
    <row r="817" ht="15.75" customHeight="1">
      <c r="B817" s="23"/>
    </row>
    <row r="818" ht="15.75" customHeight="1">
      <c r="B818" s="23"/>
    </row>
    <row r="819" ht="15.75" customHeight="1">
      <c r="B819" s="23"/>
    </row>
    <row r="820" ht="15.75" customHeight="1">
      <c r="B820" s="23"/>
    </row>
    <row r="821" ht="15.75" customHeight="1">
      <c r="B821" s="23"/>
    </row>
    <row r="822" ht="15.75" customHeight="1">
      <c r="B822" s="23"/>
    </row>
    <row r="823" ht="15.75" customHeight="1">
      <c r="B823" s="23"/>
    </row>
    <row r="824" ht="15.75" customHeight="1">
      <c r="B824" s="23"/>
    </row>
    <row r="825" ht="15.75" customHeight="1">
      <c r="B825" s="23"/>
    </row>
    <row r="826" ht="15.75" customHeight="1">
      <c r="B826" s="23"/>
    </row>
    <row r="827" ht="15.75" customHeight="1">
      <c r="B827" s="23"/>
    </row>
    <row r="828" ht="15.75" customHeight="1">
      <c r="B828" s="23"/>
    </row>
    <row r="829" ht="15.75" customHeight="1">
      <c r="B829" s="23"/>
    </row>
    <row r="830" ht="15.75" customHeight="1">
      <c r="B830" s="23"/>
    </row>
    <row r="831" ht="15.75" customHeight="1">
      <c r="B831" s="23"/>
    </row>
    <row r="832" ht="15.75" customHeight="1">
      <c r="B832" s="23"/>
    </row>
    <row r="833" ht="15.75" customHeight="1">
      <c r="B833" s="23"/>
    </row>
    <row r="834" ht="15.75" customHeight="1">
      <c r="B834" s="23"/>
    </row>
    <row r="835" ht="15.75" customHeight="1">
      <c r="B835" s="23"/>
    </row>
    <row r="836" ht="15.75" customHeight="1">
      <c r="B836" s="23"/>
    </row>
    <row r="837" ht="15.75" customHeight="1">
      <c r="B837" s="23"/>
    </row>
    <row r="838" ht="15.75" customHeight="1">
      <c r="B838" s="23"/>
    </row>
    <row r="839" ht="15.75" customHeight="1">
      <c r="B839" s="23"/>
    </row>
    <row r="840" ht="15.75" customHeight="1">
      <c r="B840" s="23"/>
    </row>
    <row r="841" ht="15.75" customHeight="1">
      <c r="B841" s="23"/>
    </row>
    <row r="842" ht="15.75" customHeight="1">
      <c r="B842" s="23"/>
    </row>
    <row r="843" ht="15.75" customHeight="1">
      <c r="B843" s="23"/>
    </row>
    <row r="844" ht="15.75" customHeight="1">
      <c r="B844" s="23"/>
    </row>
    <row r="845" ht="15.75" customHeight="1">
      <c r="B845" s="23"/>
    </row>
    <row r="846" ht="15.75" customHeight="1">
      <c r="B846" s="23"/>
    </row>
    <row r="847" ht="15.75" customHeight="1">
      <c r="B847" s="23"/>
    </row>
    <row r="848" ht="15.75" customHeight="1">
      <c r="B848" s="23"/>
    </row>
    <row r="849" ht="15.75" customHeight="1">
      <c r="B849" s="23"/>
    </row>
    <row r="850" ht="15.75" customHeight="1">
      <c r="B850" s="23"/>
    </row>
    <row r="851" ht="15.75" customHeight="1">
      <c r="B851" s="23"/>
    </row>
    <row r="852" ht="15.75" customHeight="1">
      <c r="B852" s="23"/>
    </row>
    <row r="853" ht="15.75" customHeight="1">
      <c r="B853" s="23"/>
    </row>
    <row r="854" ht="15.75" customHeight="1">
      <c r="B854" s="23"/>
    </row>
    <row r="855" ht="15.75" customHeight="1">
      <c r="B855" s="23"/>
    </row>
    <row r="856" ht="15.75" customHeight="1">
      <c r="B856" s="23"/>
    </row>
    <row r="857" ht="15.75" customHeight="1">
      <c r="B857" s="23"/>
    </row>
    <row r="858" ht="15.75" customHeight="1">
      <c r="B858" s="23"/>
    </row>
    <row r="859" ht="15.75" customHeight="1">
      <c r="B859" s="23"/>
    </row>
    <row r="860" ht="15.75" customHeight="1">
      <c r="B860" s="23"/>
    </row>
    <row r="861" ht="15.75" customHeight="1">
      <c r="B861" s="23"/>
    </row>
    <row r="862" ht="15.75" customHeight="1">
      <c r="B862" s="23"/>
    </row>
    <row r="863" ht="15.75" customHeight="1">
      <c r="B863" s="23"/>
    </row>
    <row r="864" ht="15.75" customHeight="1">
      <c r="B864" s="23"/>
    </row>
    <row r="865" ht="15.75" customHeight="1">
      <c r="B865" s="23"/>
    </row>
    <row r="866" ht="15.75" customHeight="1">
      <c r="B866" s="23"/>
    </row>
    <row r="867" ht="15.75" customHeight="1">
      <c r="B867" s="23"/>
    </row>
    <row r="868" ht="15.75" customHeight="1">
      <c r="B868" s="23"/>
    </row>
    <row r="869" ht="15.75" customHeight="1">
      <c r="B869" s="23"/>
    </row>
    <row r="870" ht="15.75" customHeight="1">
      <c r="B870" s="23"/>
    </row>
    <row r="871" ht="15.75" customHeight="1">
      <c r="B871" s="23"/>
    </row>
    <row r="872" ht="15.75" customHeight="1">
      <c r="B872" s="23"/>
    </row>
    <row r="873" ht="15.75" customHeight="1">
      <c r="B873" s="23"/>
    </row>
    <row r="874" ht="15.75" customHeight="1">
      <c r="B874" s="23"/>
    </row>
    <row r="875" ht="15.75" customHeight="1">
      <c r="B875" s="23"/>
    </row>
    <row r="876" ht="15.75" customHeight="1">
      <c r="B876" s="23"/>
    </row>
    <row r="877" ht="15.75" customHeight="1">
      <c r="B877" s="23"/>
    </row>
    <row r="878" ht="15.75" customHeight="1">
      <c r="B878" s="23"/>
    </row>
    <row r="879" ht="15.75" customHeight="1">
      <c r="B879" s="23"/>
    </row>
    <row r="880" ht="15.75" customHeight="1">
      <c r="B880" s="23"/>
    </row>
    <row r="881" ht="15.75" customHeight="1">
      <c r="B881" s="23"/>
    </row>
    <row r="882" ht="15.75" customHeight="1">
      <c r="B882" s="23"/>
    </row>
    <row r="883" ht="15.75" customHeight="1">
      <c r="B883" s="23"/>
    </row>
    <row r="884" ht="15.75" customHeight="1">
      <c r="B884" s="23"/>
    </row>
    <row r="885" ht="15.75" customHeight="1">
      <c r="B885" s="23"/>
    </row>
    <row r="886" ht="15.75" customHeight="1">
      <c r="B886" s="23"/>
    </row>
    <row r="887" ht="15.75" customHeight="1">
      <c r="B887" s="23"/>
    </row>
    <row r="888" ht="15.75" customHeight="1">
      <c r="B888" s="23"/>
    </row>
    <row r="889" ht="15.75" customHeight="1">
      <c r="B889" s="23"/>
    </row>
    <row r="890" ht="15.75" customHeight="1">
      <c r="B890" s="23"/>
    </row>
    <row r="891" ht="15.75" customHeight="1">
      <c r="B891" s="23"/>
    </row>
    <row r="892" ht="15.75" customHeight="1">
      <c r="B892" s="23"/>
    </row>
    <row r="893" ht="15.75" customHeight="1">
      <c r="B893" s="23"/>
    </row>
    <row r="894" ht="15.75" customHeight="1">
      <c r="B894" s="23"/>
    </row>
    <row r="895" ht="15.75" customHeight="1">
      <c r="B895" s="23"/>
    </row>
    <row r="896" ht="15.75" customHeight="1">
      <c r="B896" s="23"/>
    </row>
    <row r="897" ht="15.75" customHeight="1">
      <c r="B897" s="23"/>
    </row>
    <row r="898" ht="15.75" customHeight="1">
      <c r="B898" s="23"/>
    </row>
    <row r="899" ht="15.75" customHeight="1">
      <c r="B899" s="23"/>
    </row>
    <row r="900" ht="15.75" customHeight="1">
      <c r="B900" s="23"/>
    </row>
    <row r="901" ht="15.75" customHeight="1">
      <c r="B901" s="23"/>
    </row>
    <row r="902" ht="15.75" customHeight="1">
      <c r="B902" s="23"/>
    </row>
    <row r="903" ht="15.75" customHeight="1">
      <c r="B903" s="23"/>
    </row>
    <row r="904" ht="15.75" customHeight="1">
      <c r="B904" s="23"/>
    </row>
    <row r="905" ht="15.75" customHeight="1">
      <c r="B905" s="23"/>
    </row>
    <row r="906" ht="15.75" customHeight="1">
      <c r="B906" s="23"/>
    </row>
    <row r="907" ht="15.75" customHeight="1">
      <c r="B907" s="23"/>
    </row>
    <row r="908" ht="15.75" customHeight="1">
      <c r="B908" s="23"/>
    </row>
    <row r="909" ht="15.75" customHeight="1">
      <c r="B909" s="23"/>
    </row>
    <row r="910" ht="15.75" customHeight="1">
      <c r="B910" s="23"/>
    </row>
    <row r="911" ht="15.75" customHeight="1">
      <c r="B911" s="23"/>
    </row>
    <row r="912" ht="15.75" customHeight="1">
      <c r="B912" s="23"/>
    </row>
    <row r="913" ht="15.75" customHeight="1">
      <c r="B913" s="23"/>
    </row>
    <row r="914" ht="15.75" customHeight="1">
      <c r="B914" s="23"/>
    </row>
    <row r="915" ht="15.75" customHeight="1">
      <c r="B915" s="23"/>
    </row>
    <row r="916" ht="15.75" customHeight="1">
      <c r="B916" s="23"/>
    </row>
    <row r="917" ht="15.75" customHeight="1">
      <c r="B917" s="23"/>
    </row>
    <row r="918" ht="15.75" customHeight="1">
      <c r="B918" s="23"/>
    </row>
    <row r="919" ht="15.75" customHeight="1">
      <c r="B919" s="23"/>
    </row>
    <row r="920" ht="15.75" customHeight="1">
      <c r="B920" s="23"/>
    </row>
    <row r="921" ht="15.75" customHeight="1">
      <c r="B921" s="23"/>
    </row>
    <row r="922" ht="15.75" customHeight="1">
      <c r="B922" s="23"/>
    </row>
    <row r="923" ht="15.75" customHeight="1">
      <c r="B923" s="23"/>
    </row>
    <row r="924" ht="15.75" customHeight="1">
      <c r="B924" s="23"/>
    </row>
    <row r="925" ht="15.75" customHeight="1">
      <c r="B925" s="23"/>
    </row>
    <row r="926" ht="15.75" customHeight="1">
      <c r="B926" s="23"/>
    </row>
    <row r="927" ht="15.75" customHeight="1">
      <c r="B927" s="23"/>
    </row>
    <row r="928" ht="15.75" customHeight="1">
      <c r="B928" s="23"/>
    </row>
    <row r="929" ht="15.75" customHeight="1">
      <c r="B929" s="23"/>
    </row>
    <row r="930" ht="15.75" customHeight="1">
      <c r="B930" s="23"/>
    </row>
    <row r="931" ht="15.75" customHeight="1">
      <c r="B931" s="23"/>
    </row>
    <row r="932" ht="15.75" customHeight="1">
      <c r="B932" s="23"/>
    </row>
    <row r="933" ht="15.75" customHeight="1">
      <c r="B933" s="23"/>
    </row>
    <row r="934" ht="15.75" customHeight="1">
      <c r="B934" s="23"/>
    </row>
    <row r="935" ht="15.75" customHeight="1">
      <c r="B935" s="23"/>
    </row>
    <row r="936" ht="15.75" customHeight="1">
      <c r="B936" s="23"/>
    </row>
    <row r="937" ht="15.75" customHeight="1">
      <c r="B937" s="23"/>
    </row>
    <row r="938" ht="15.75" customHeight="1">
      <c r="B938" s="23"/>
    </row>
    <row r="939" ht="15.75" customHeight="1">
      <c r="B939" s="23"/>
    </row>
    <row r="940" ht="15.75" customHeight="1">
      <c r="B940" s="23"/>
    </row>
    <row r="941" ht="15.75" customHeight="1">
      <c r="B941" s="23"/>
    </row>
    <row r="942" ht="15.75" customHeight="1">
      <c r="B942" s="23"/>
    </row>
    <row r="943" ht="15.75" customHeight="1">
      <c r="B943" s="23"/>
    </row>
    <row r="944" ht="15.75" customHeight="1">
      <c r="B944" s="23"/>
    </row>
    <row r="945" ht="15.75" customHeight="1">
      <c r="B945" s="23"/>
    </row>
    <row r="946" ht="15.75" customHeight="1">
      <c r="B946" s="23"/>
    </row>
    <row r="947" ht="15.75" customHeight="1">
      <c r="B947" s="23"/>
    </row>
    <row r="948" ht="15.75" customHeight="1">
      <c r="B948" s="23"/>
    </row>
    <row r="949" ht="15.75" customHeight="1">
      <c r="B949" s="23"/>
    </row>
    <row r="950" ht="15.75" customHeight="1">
      <c r="B950" s="23"/>
    </row>
    <row r="951" ht="15.75" customHeight="1">
      <c r="B951" s="23"/>
    </row>
    <row r="952" ht="15.75" customHeight="1">
      <c r="B952" s="23"/>
    </row>
    <row r="953" ht="15.75" customHeight="1">
      <c r="B953" s="23"/>
    </row>
    <row r="954" ht="15.75" customHeight="1">
      <c r="B954" s="23"/>
    </row>
    <row r="955" ht="15.75" customHeight="1">
      <c r="B955" s="23"/>
    </row>
    <row r="956" ht="15.75" customHeight="1">
      <c r="B956" s="23"/>
    </row>
    <row r="957" ht="15.75" customHeight="1">
      <c r="B957" s="23"/>
    </row>
    <row r="958" ht="15.75" customHeight="1">
      <c r="B958" s="23"/>
    </row>
    <row r="959" ht="15.75" customHeight="1">
      <c r="B959" s="23"/>
    </row>
    <row r="960" ht="15.75" customHeight="1">
      <c r="B960" s="23"/>
    </row>
    <row r="961" ht="15.75" customHeight="1">
      <c r="B961" s="23"/>
    </row>
    <row r="962" ht="15.75" customHeight="1">
      <c r="B962" s="23"/>
    </row>
    <row r="963" ht="15.75" customHeight="1">
      <c r="B963" s="23"/>
    </row>
    <row r="964" ht="15.75" customHeight="1">
      <c r="B964" s="23"/>
    </row>
    <row r="965" ht="15.75" customHeight="1">
      <c r="B965" s="23"/>
    </row>
    <row r="966" ht="15.75" customHeight="1">
      <c r="B966" s="23"/>
    </row>
    <row r="967" ht="15.75" customHeight="1">
      <c r="B967" s="23"/>
    </row>
    <row r="968" ht="15.75" customHeight="1">
      <c r="B968" s="23"/>
    </row>
    <row r="969" ht="15.75" customHeight="1">
      <c r="B969" s="23"/>
    </row>
    <row r="970" ht="15.75" customHeight="1">
      <c r="B970" s="23"/>
    </row>
    <row r="971" ht="15.75" customHeight="1">
      <c r="B971" s="23"/>
    </row>
    <row r="972" ht="15.75" customHeight="1">
      <c r="B972" s="23"/>
    </row>
    <row r="973" ht="15.75" customHeight="1">
      <c r="B973" s="23"/>
    </row>
    <row r="974" ht="15.75" customHeight="1">
      <c r="B974" s="23"/>
    </row>
    <row r="975" ht="15.75" customHeight="1">
      <c r="B975" s="23"/>
    </row>
    <row r="976" ht="15.75" customHeight="1">
      <c r="B976" s="23"/>
    </row>
    <row r="977" ht="15.75" customHeight="1">
      <c r="B977" s="23"/>
    </row>
    <row r="978" ht="15.75" customHeight="1">
      <c r="B978" s="23"/>
    </row>
    <row r="979" ht="15.75" customHeight="1">
      <c r="B979" s="23"/>
    </row>
    <row r="980" ht="15.75" customHeight="1">
      <c r="B980" s="23"/>
    </row>
    <row r="981" ht="15.75" customHeight="1">
      <c r="B981" s="23"/>
    </row>
    <row r="982" ht="15.75" customHeight="1">
      <c r="B982" s="23"/>
    </row>
    <row r="983" ht="15.75" customHeight="1">
      <c r="B983" s="23"/>
    </row>
    <row r="984" ht="15.75" customHeight="1">
      <c r="B984" s="23"/>
    </row>
    <row r="985" ht="15.75" customHeight="1">
      <c r="B985" s="23"/>
    </row>
    <row r="986" ht="15.75" customHeight="1">
      <c r="B986" s="23"/>
    </row>
    <row r="987" ht="15.75" customHeight="1">
      <c r="B987" s="23"/>
    </row>
    <row r="988" ht="15.75" customHeight="1">
      <c r="B988" s="23"/>
    </row>
    <row r="989" ht="15.75" customHeight="1">
      <c r="B989" s="23"/>
    </row>
    <row r="990" ht="15.75" customHeight="1">
      <c r="B990" s="23"/>
    </row>
    <row r="991" ht="15.75" customHeight="1">
      <c r="B991" s="23"/>
    </row>
    <row r="992" ht="15.75" customHeight="1">
      <c r="B992" s="23"/>
    </row>
    <row r="993" ht="15.75" customHeight="1">
      <c r="B993" s="23"/>
    </row>
    <row r="994" ht="15.75" customHeight="1">
      <c r="B994" s="23"/>
    </row>
    <row r="995" ht="15.75" customHeight="1">
      <c r="B995" s="23"/>
    </row>
    <row r="996" ht="15.75" customHeight="1">
      <c r="B996" s="23"/>
    </row>
    <row r="997" ht="15.75" customHeight="1">
      <c r="B997" s="23"/>
    </row>
    <row r="998" ht="15.75" customHeight="1">
      <c r="B998" s="23"/>
    </row>
    <row r="999" ht="15.75" customHeight="1">
      <c r="B999" s="23"/>
    </row>
    <row r="1000" ht="15.75" customHeight="1">
      <c r="B1000" s="23"/>
    </row>
  </sheetData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33" width="11.0"/>
    <col customWidth="1" min="34" max="35" width="9.57"/>
  </cols>
  <sheetData>
    <row r="1">
      <c r="A1" s="8" t="s">
        <v>166</v>
      </c>
      <c r="B1" s="1">
        <v>2020.0</v>
      </c>
      <c r="C1" s="1">
        <v>2021.0</v>
      </c>
      <c r="D1" s="1">
        <v>2022.0</v>
      </c>
      <c r="E1" s="1">
        <v>2023.0</v>
      </c>
      <c r="F1" s="1">
        <v>2024.0</v>
      </c>
      <c r="G1" s="1">
        <v>2025.0</v>
      </c>
      <c r="H1" s="1">
        <v>2026.0</v>
      </c>
      <c r="I1" s="1">
        <v>2027.0</v>
      </c>
      <c r="J1" s="1">
        <v>2028.0</v>
      </c>
      <c r="K1" s="1">
        <v>2029.0</v>
      </c>
      <c r="L1" s="1">
        <v>2030.0</v>
      </c>
      <c r="M1" s="1">
        <v>2031.0</v>
      </c>
      <c r="N1" s="1">
        <v>2032.0</v>
      </c>
      <c r="O1" s="1">
        <v>2033.0</v>
      </c>
      <c r="P1" s="1">
        <v>2034.0</v>
      </c>
      <c r="Q1" s="1">
        <v>2035.0</v>
      </c>
      <c r="R1" s="1">
        <v>2036.0</v>
      </c>
      <c r="S1" s="1">
        <v>2037.0</v>
      </c>
      <c r="T1" s="1">
        <v>2038.0</v>
      </c>
      <c r="U1" s="1">
        <v>2039.0</v>
      </c>
      <c r="V1" s="1">
        <v>2040.0</v>
      </c>
      <c r="W1" s="1">
        <v>2041.0</v>
      </c>
      <c r="X1" s="1">
        <v>2042.0</v>
      </c>
      <c r="Y1" s="1">
        <v>2043.0</v>
      </c>
      <c r="Z1" s="1">
        <v>2044.0</v>
      </c>
      <c r="AA1" s="1">
        <v>2045.0</v>
      </c>
      <c r="AB1" s="1">
        <v>2046.0</v>
      </c>
      <c r="AC1" s="1">
        <v>2047.0</v>
      </c>
      <c r="AD1" s="1">
        <v>2048.0</v>
      </c>
      <c r="AE1" s="1">
        <v>2049.0</v>
      </c>
      <c r="AF1" s="1">
        <v>2050.0</v>
      </c>
      <c r="AG1" s="1"/>
      <c r="AH1" s="1"/>
      <c r="AI1" s="1"/>
    </row>
    <row r="2">
      <c r="A2" s="3" t="s">
        <v>94</v>
      </c>
      <c r="B2" s="23">
        <f>calcs!D28</f>
        <v>0</v>
      </c>
      <c r="C2" s="23">
        <f>calcs!E28</f>
        <v>0</v>
      </c>
      <c r="D2" s="23">
        <f>calcs!F28</f>
        <v>0</v>
      </c>
      <c r="E2" s="23">
        <f>calcs!G28</f>
        <v>0</v>
      </c>
      <c r="F2" s="23">
        <f>calcs!H28</f>
        <v>0</v>
      </c>
      <c r="G2" s="23">
        <f>calcs!I28</f>
        <v>0</v>
      </c>
      <c r="H2" s="23">
        <f>calcs!J28</f>
        <v>0</v>
      </c>
      <c r="I2" s="23">
        <f>calcs!K28</f>
        <v>0</v>
      </c>
      <c r="J2" s="23">
        <f>calcs!L28</f>
        <v>0</v>
      </c>
      <c r="K2" s="23">
        <f>calcs!M28</f>
        <v>0</v>
      </c>
      <c r="L2" s="23">
        <f>calcs!N28</f>
        <v>0</v>
      </c>
      <c r="M2" s="23">
        <f>calcs!O28</f>
        <v>0</v>
      </c>
      <c r="N2" s="23">
        <f>calcs!P28</f>
        <v>0</v>
      </c>
      <c r="O2" s="23">
        <f>calcs!Q28</f>
        <v>0</v>
      </c>
      <c r="P2" s="23">
        <f>calcs!R28</f>
        <v>0</v>
      </c>
      <c r="Q2" s="23">
        <f>calcs!S28</f>
        <v>0</v>
      </c>
      <c r="R2" s="23">
        <f>calcs!T28</f>
        <v>0</v>
      </c>
      <c r="S2" s="23">
        <f>calcs!U28</f>
        <v>0</v>
      </c>
      <c r="T2" s="23">
        <f>calcs!V28</f>
        <v>0</v>
      </c>
      <c r="U2" s="23">
        <f>calcs!W28</f>
        <v>0</v>
      </c>
      <c r="V2" s="23">
        <f>calcs!X28</f>
        <v>0</v>
      </c>
      <c r="W2" s="23">
        <f>calcs!Y28</f>
        <v>0</v>
      </c>
      <c r="X2" s="23">
        <f>calcs!Z28</f>
        <v>0</v>
      </c>
      <c r="Y2" s="23">
        <f>calcs!AA28</f>
        <v>0</v>
      </c>
      <c r="Z2" s="23">
        <f>calcs!AB28</f>
        <v>0</v>
      </c>
      <c r="AA2" s="23">
        <f>calcs!AC28</f>
        <v>0</v>
      </c>
      <c r="AB2" s="23">
        <f>calcs!AD28</f>
        <v>0</v>
      </c>
      <c r="AC2" s="23">
        <f>calcs!AE28</f>
        <v>0</v>
      </c>
      <c r="AD2" s="23">
        <f>calcs!AF28</f>
        <v>0</v>
      </c>
      <c r="AE2" s="23">
        <f>calcs!AG28</f>
        <v>0</v>
      </c>
      <c r="AF2" s="23">
        <f>calcs!AH28</f>
        <v>0</v>
      </c>
    </row>
    <row r="3">
      <c r="A3" s="3" t="s">
        <v>79</v>
      </c>
      <c r="B3" s="23">
        <f>calcs!D29</f>
        <v>0</v>
      </c>
      <c r="C3" s="23">
        <f>calcs!E29</f>
        <v>0</v>
      </c>
      <c r="D3" s="23">
        <f>calcs!F29</f>
        <v>0</v>
      </c>
      <c r="E3" s="23">
        <f>calcs!G29</f>
        <v>0</v>
      </c>
      <c r="F3" s="23">
        <f>calcs!H29</f>
        <v>0</v>
      </c>
      <c r="G3" s="23">
        <f>calcs!I29</f>
        <v>0</v>
      </c>
      <c r="H3" s="23">
        <f>calcs!J29</f>
        <v>0</v>
      </c>
      <c r="I3" s="23">
        <f>calcs!K29</f>
        <v>0</v>
      </c>
      <c r="J3" s="23">
        <f>calcs!L29</f>
        <v>0</v>
      </c>
      <c r="K3" s="23">
        <f>calcs!M29</f>
        <v>0</v>
      </c>
      <c r="L3" s="23">
        <f>calcs!N29</f>
        <v>0</v>
      </c>
      <c r="M3" s="23">
        <f>calcs!O29</f>
        <v>0</v>
      </c>
      <c r="N3" s="23">
        <f>calcs!P29</f>
        <v>0</v>
      </c>
      <c r="O3" s="23">
        <f>calcs!Q29</f>
        <v>0</v>
      </c>
      <c r="P3" s="23">
        <f>calcs!R29</f>
        <v>0</v>
      </c>
      <c r="Q3" s="23">
        <f>calcs!S29</f>
        <v>0</v>
      </c>
      <c r="R3" s="23">
        <f>calcs!T29</f>
        <v>0</v>
      </c>
      <c r="S3" s="23">
        <f>calcs!U29</f>
        <v>0</v>
      </c>
      <c r="T3" s="23">
        <f>calcs!V29</f>
        <v>0</v>
      </c>
      <c r="U3" s="23">
        <f>calcs!W29</f>
        <v>0</v>
      </c>
      <c r="V3" s="23">
        <f>calcs!X29</f>
        <v>0</v>
      </c>
      <c r="W3" s="23">
        <f>calcs!Y29</f>
        <v>0</v>
      </c>
      <c r="X3" s="23">
        <f>calcs!Z29</f>
        <v>0</v>
      </c>
      <c r="Y3" s="23">
        <f>calcs!AA29</f>
        <v>0</v>
      </c>
      <c r="Z3" s="23">
        <f>calcs!AB29</f>
        <v>0</v>
      </c>
      <c r="AA3" s="23">
        <f>calcs!AC29</f>
        <v>0</v>
      </c>
      <c r="AB3" s="23">
        <f>calcs!AD29</f>
        <v>0</v>
      </c>
      <c r="AC3" s="23">
        <f>calcs!AE29</f>
        <v>0</v>
      </c>
      <c r="AD3" s="23">
        <f>calcs!AF29</f>
        <v>0</v>
      </c>
      <c r="AE3" s="23">
        <f>calcs!AG29</f>
        <v>0</v>
      </c>
      <c r="AF3" s="23">
        <f>calcs!AH29</f>
        <v>0</v>
      </c>
    </row>
    <row r="4">
      <c r="A4" s="3" t="s">
        <v>83</v>
      </c>
      <c r="B4" s="23">
        <f>calcs!D30</f>
        <v>0</v>
      </c>
      <c r="C4" s="23">
        <f>calcs!E30</f>
        <v>0</v>
      </c>
      <c r="D4" s="23">
        <f>calcs!F30</f>
        <v>0</v>
      </c>
      <c r="E4" s="23">
        <f>calcs!G30</f>
        <v>0</v>
      </c>
      <c r="F4" s="23">
        <f>calcs!H30</f>
        <v>0</v>
      </c>
      <c r="G4" s="23">
        <f>calcs!I30</f>
        <v>0</v>
      </c>
      <c r="H4" s="23">
        <f>calcs!J30</f>
        <v>0</v>
      </c>
      <c r="I4" s="23">
        <f>calcs!K30</f>
        <v>0</v>
      </c>
      <c r="J4" s="23">
        <f>calcs!L30</f>
        <v>0</v>
      </c>
      <c r="K4" s="23">
        <f>calcs!M30</f>
        <v>0</v>
      </c>
      <c r="L4" s="23">
        <f>calcs!N30</f>
        <v>0</v>
      </c>
      <c r="M4" s="23">
        <f>calcs!O30</f>
        <v>0</v>
      </c>
      <c r="N4" s="23">
        <f>calcs!P30</f>
        <v>0</v>
      </c>
      <c r="O4" s="23">
        <f>calcs!Q30</f>
        <v>0</v>
      </c>
      <c r="P4" s="23">
        <f>calcs!R30</f>
        <v>0</v>
      </c>
      <c r="Q4" s="23">
        <f>calcs!S30</f>
        <v>0</v>
      </c>
      <c r="R4" s="23">
        <f>calcs!T30</f>
        <v>0</v>
      </c>
      <c r="S4" s="23">
        <f>calcs!U30</f>
        <v>0</v>
      </c>
      <c r="T4" s="23">
        <f>calcs!V30</f>
        <v>0</v>
      </c>
      <c r="U4" s="23">
        <f>calcs!W30</f>
        <v>0</v>
      </c>
      <c r="V4" s="23">
        <f>calcs!X30</f>
        <v>0</v>
      </c>
      <c r="W4" s="23">
        <f>calcs!Y30</f>
        <v>0</v>
      </c>
      <c r="X4" s="23">
        <f>calcs!Z30</f>
        <v>0</v>
      </c>
      <c r="Y4" s="23">
        <f>calcs!AA30</f>
        <v>0</v>
      </c>
      <c r="Z4" s="23">
        <f>calcs!AB30</f>
        <v>0</v>
      </c>
      <c r="AA4" s="23">
        <f>calcs!AC30</f>
        <v>0</v>
      </c>
      <c r="AB4" s="23">
        <f>calcs!AD30</f>
        <v>0</v>
      </c>
      <c r="AC4" s="23">
        <f>calcs!AE30</f>
        <v>0</v>
      </c>
      <c r="AD4" s="23">
        <f>calcs!AF30</f>
        <v>0</v>
      </c>
      <c r="AE4" s="23">
        <f>calcs!AG30</f>
        <v>0</v>
      </c>
      <c r="AF4" s="23">
        <f>calcs!AH30</f>
        <v>0</v>
      </c>
    </row>
    <row r="5">
      <c r="A5" s="3" t="s">
        <v>98</v>
      </c>
      <c r="B5" s="23">
        <f>calcs!D31</f>
        <v>0</v>
      </c>
      <c r="C5" s="23">
        <f>calcs!E31</f>
        <v>0</v>
      </c>
      <c r="D5" s="23">
        <f>calcs!F31</f>
        <v>0</v>
      </c>
      <c r="E5" s="23">
        <f>calcs!G31</f>
        <v>0</v>
      </c>
      <c r="F5" s="23">
        <f>calcs!H31</f>
        <v>0</v>
      </c>
      <c r="G5" s="23">
        <f>calcs!I31</f>
        <v>0</v>
      </c>
      <c r="H5" s="23">
        <f>calcs!J31</f>
        <v>0</v>
      </c>
      <c r="I5" s="23">
        <f>calcs!K31</f>
        <v>0</v>
      </c>
      <c r="J5" s="23">
        <f>calcs!L31</f>
        <v>0</v>
      </c>
      <c r="K5" s="23">
        <f>calcs!M31</f>
        <v>0</v>
      </c>
      <c r="L5" s="23">
        <f>calcs!N31</f>
        <v>0</v>
      </c>
      <c r="M5" s="23">
        <f>calcs!O31</f>
        <v>0</v>
      </c>
      <c r="N5" s="23">
        <f>calcs!P31</f>
        <v>0</v>
      </c>
      <c r="O5" s="23">
        <f>calcs!Q31</f>
        <v>0</v>
      </c>
      <c r="P5" s="23">
        <f>calcs!R31</f>
        <v>0</v>
      </c>
      <c r="Q5" s="23">
        <f>calcs!S31</f>
        <v>0</v>
      </c>
      <c r="R5" s="23">
        <f>calcs!T31</f>
        <v>0</v>
      </c>
      <c r="S5" s="23">
        <f>calcs!U31</f>
        <v>0</v>
      </c>
      <c r="T5" s="23">
        <f>calcs!V31</f>
        <v>0</v>
      </c>
      <c r="U5" s="23">
        <f>calcs!W31</f>
        <v>0</v>
      </c>
      <c r="V5" s="23">
        <f>calcs!X31</f>
        <v>0</v>
      </c>
      <c r="W5" s="23">
        <f>calcs!Y31</f>
        <v>0</v>
      </c>
      <c r="X5" s="23">
        <f>calcs!Z31</f>
        <v>0</v>
      </c>
      <c r="Y5" s="23">
        <f>calcs!AA31</f>
        <v>0</v>
      </c>
      <c r="Z5" s="23">
        <f>calcs!AB31</f>
        <v>0</v>
      </c>
      <c r="AA5" s="23">
        <f>calcs!AC31</f>
        <v>0</v>
      </c>
      <c r="AB5" s="23">
        <f>calcs!AD31</f>
        <v>0</v>
      </c>
      <c r="AC5" s="23">
        <f>calcs!AE31</f>
        <v>0</v>
      </c>
      <c r="AD5" s="23">
        <f>calcs!AF31</f>
        <v>0</v>
      </c>
      <c r="AE5" s="23">
        <f>calcs!AG31</f>
        <v>0</v>
      </c>
      <c r="AF5" s="23">
        <f>calcs!AH31</f>
        <v>0</v>
      </c>
    </row>
    <row r="6">
      <c r="A6" s="3" t="s">
        <v>100</v>
      </c>
      <c r="B6" s="23">
        <f>calcs!D32</f>
        <v>0</v>
      </c>
      <c r="C6" s="23">
        <f>calcs!E32</f>
        <v>0</v>
      </c>
      <c r="D6" s="23">
        <f>calcs!F32</f>
        <v>0</v>
      </c>
      <c r="E6" s="23">
        <f>calcs!G32</f>
        <v>0</v>
      </c>
      <c r="F6" s="23">
        <f>calcs!H32</f>
        <v>0</v>
      </c>
      <c r="G6" s="23">
        <f>calcs!I32</f>
        <v>0</v>
      </c>
      <c r="H6" s="23">
        <f>calcs!J32</f>
        <v>0</v>
      </c>
      <c r="I6" s="23">
        <f>calcs!K32</f>
        <v>0</v>
      </c>
      <c r="J6" s="23">
        <f>calcs!L32</f>
        <v>0</v>
      </c>
      <c r="K6" s="23">
        <f>calcs!M32</f>
        <v>0</v>
      </c>
      <c r="L6" s="23">
        <f>calcs!N32</f>
        <v>0</v>
      </c>
      <c r="M6" s="23">
        <f>calcs!O32</f>
        <v>0</v>
      </c>
      <c r="N6" s="23">
        <f>calcs!P32</f>
        <v>0</v>
      </c>
      <c r="O6" s="23">
        <f>calcs!Q32</f>
        <v>0</v>
      </c>
      <c r="P6" s="23">
        <f>calcs!R32</f>
        <v>0</v>
      </c>
      <c r="Q6" s="23">
        <f>calcs!S32</f>
        <v>0</v>
      </c>
      <c r="R6" s="23">
        <f>calcs!T32</f>
        <v>0</v>
      </c>
      <c r="S6" s="23">
        <f>calcs!U32</f>
        <v>0</v>
      </c>
      <c r="T6" s="23">
        <f>calcs!V32</f>
        <v>0</v>
      </c>
      <c r="U6" s="23">
        <f>calcs!W32</f>
        <v>0</v>
      </c>
      <c r="V6" s="23">
        <f>calcs!X32</f>
        <v>0</v>
      </c>
      <c r="W6" s="23">
        <f>calcs!Y32</f>
        <v>0</v>
      </c>
      <c r="X6" s="23">
        <f>calcs!Z32</f>
        <v>0</v>
      </c>
      <c r="Y6" s="23">
        <f>calcs!AA32</f>
        <v>0</v>
      </c>
      <c r="Z6" s="23">
        <f>calcs!AB32</f>
        <v>0</v>
      </c>
      <c r="AA6" s="23">
        <f>calcs!AC32</f>
        <v>0</v>
      </c>
      <c r="AB6" s="23">
        <f>calcs!AD32</f>
        <v>0</v>
      </c>
      <c r="AC6" s="23">
        <f>calcs!AE32</f>
        <v>0</v>
      </c>
      <c r="AD6" s="23">
        <f>calcs!AF32</f>
        <v>0</v>
      </c>
      <c r="AE6" s="23">
        <f>calcs!AG32</f>
        <v>0</v>
      </c>
      <c r="AF6" s="23">
        <f>calcs!AH32</f>
        <v>0</v>
      </c>
    </row>
    <row r="7">
      <c r="A7" s="3" t="s">
        <v>41</v>
      </c>
      <c r="B7" s="23">
        <f>calcs!D33</f>
        <v>0</v>
      </c>
      <c r="C7" s="23">
        <f>calcs!E33</f>
        <v>0</v>
      </c>
      <c r="D7" s="23">
        <f>calcs!F33</f>
        <v>0</v>
      </c>
      <c r="E7" s="23">
        <f>calcs!G33</f>
        <v>0</v>
      </c>
      <c r="F7" s="23">
        <f>calcs!H33</f>
        <v>0</v>
      </c>
      <c r="G7" s="23">
        <f>calcs!I33</f>
        <v>0</v>
      </c>
      <c r="H7" s="23">
        <f>calcs!J33</f>
        <v>0</v>
      </c>
      <c r="I7" s="23">
        <f>calcs!K33</f>
        <v>0</v>
      </c>
      <c r="J7" s="23">
        <f>calcs!L33</f>
        <v>0</v>
      </c>
      <c r="K7" s="23">
        <f>calcs!M33</f>
        <v>0</v>
      </c>
      <c r="L7" s="23">
        <f>calcs!N33</f>
        <v>0</v>
      </c>
      <c r="M7" s="23">
        <f>calcs!O33</f>
        <v>0</v>
      </c>
      <c r="N7" s="23">
        <f>calcs!P33</f>
        <v>0</v>
      </c>
      <c r="O7" s="23">
        <f>calcs!Q33</f>
        <v>0</v>
      </c>
      <c r="P7" s="23">
        <f>calcs!R33</f>
        <v>0</v>
      </c>
      <c r="Q7" s="23">
        <f>calcs!S33</f>
        <v>0</v>
      </c>
      <c r="R7" s="23">
        <f>calcs!T33</f>
        <v>0</v>
      </c>
      <c r="S7" s="23">
        <f>calcs!U33</f>
        <v>0</v>
      </c>
      <c r="T7" s="23">
        <f>calcs!V33</f>
        <v>0</v>
      </c>
      <c r="U7" s="23">
        <f>calcs!W33</f>
        <v>0</v>
      </c>
      <c r="V7" s="23">
        <f>calcs!X33</f>
        <v>0</v>
      </c>
      <c r="W7" s="23">
        <f>calcs!Y33</f>
        <v>0</v>
      </c>
      <c r="X7" s="23">
        <f>calcs!Z33</f>
        <v>0</v>
      </c>
      <c r="Y7" s="23">
        <f>calcs!AA33</f>
        <v>0</v>
      </c>
      <c r="Z7" s="23">
        <f>calcs!AB33</f>
        <v>0</v>
      </c>
      <c r="AA7" s="23">
        <f>calcs!AC33</f>
        <v>0</v>
      </c>
      <c r="AB7" s="23">
        <f>calcs!AD33</f>
        <v>0</v>
      </c>
      <c r="AC7" s="23">
        <f>calcs!AE33</f>
        <v>0</v>
      </c>
      <c r="AD7" s="23">
        <f>calcs!AF33</f>
        <v>0</v>
      </c>
      <c r="AE7" s="23">
        <f>calcs!AG33</f>
        <v>0</v>
      </c>
      <c r="AF7" s="23">
        <f>calcs!AH33</f>
        <v>0</v>
      </c>
    </row>
    <row r="8">
      <c r="A8" s="3" t="s">
        <v>45</v>
      </c>
      <c r="B8" s="23">
        <f>calcs!D34</f>
        <v>0</v>
      </c>
      <c r="C8" s="23">
        <f>calcs!E34</f>
        <v>0</v>
      </c>
      <c r="D8" s="23">
        <f>calcs!F34</f>
        <v>0</v>
      </c>
      <c r="E8" s="23">
        <f>calcs!G34</f>
        <v>0</v>
      </c>
      <c r="F8" s="23">
        <f>calcs!H34</f>
        <v>0</v>
      </c>
      <c r="G8" s="23">
        <f>calcs!I34</f>
        <v>0</v>
      </c>
      <c r="H8" s="23">
        <f>calcs!J34</f>
        <v>0</v>
      </c>
      <c r="I8" s="23">
        <f>calcs!K34</f>
        <v>0</v>
      </c>
      <c r="J8" s="23">
        <f>calcs!L34</f>
        <v>0</v>
      </c>
      <c r="K8" s="23">
        <f>calcs!M34</f>
        <v>0</v>
      </c>
      <c r="L8" s="23">
        <f>calcs!N34</f>
        <v>0</v>
      </c>
      <c r="M8" s="23">
        <f>calcs!O34</f>
        <v>0</v>
      </c>
      <c r="N8" s="23">
        <f>calcs!P34</f>
        <v>0</v>
      </c>
      <c r="O8" s="23">
        <f>calcs!Q34</f>
        <v>0</v>
      </c>
      <c r="P8" s="23">
        <f>calcs!R34</f>
        <v>0</v>
      </c>
      <c r="Q8" s="23">
        <f>calcs!S34</f>
        <v>0</v>
      </c>
      <c r="R8" s="23">
        <f>calcs!T34</f>
        <v>0</v>
      </c>
      <c r="S8" s="23">
        <f>calcs!U34</f>
        <v>0</v>
      </c>
      <c r="T8" s="23">
        <f>calcs!V34</f>
        <v>0</v>
      </c>
      <c r="U8" s="23">
        <f>calcs!W34</f>
        <v>0</v>
      </c>
      <c r="V8" s="23">
        <f>calcs!X34</f>
        <v>0</v>
      </c>
      <c r="W8" s="23">
        <f>calcs!Y34</f>
        <v>0</v>
      </c>
      <c r="X8" s="23">
        <f>calcs!Z34</f>
        <v>0</v>
      </c>
      <c r="Y8" s="23">
        <f>calcs!AA34</f>
        <v>0</v>
      </c>
      <c r="Z8" s="23">
        <f>calcs!AB34</f>
        <v>0</v>
      </c>
      <c r="AA8" s="23">
        <f>calcs!AC34</f>
        <v>0</v>
      </c>
      <c r="AB8" s="23">
        <f>calcs!AD34</f>
        <v>0</v>
      </c>
      <c r="AC8" s="23">
        <f>calcs!AE34</f>
        <v>0</v>
      </c>
      <c r="AD8" s="23">
        <f>calcs!AF34</f>
        <v>0</v>
      </c>
      <c r="AE8" s="23">
        <f>calcs!AG34</f>
        <v>0</v>
      </c>
      <c r="AF8" s="23">
        <f>calcs!AH34</f>
        <v>0</v>
      </c>
    </row>
    <row r="9">
      <c r="A9" s="3" t="s">
        <v>47</v>
      </c>
      <c r="B9" s="23">
        <f>calcs!D35</f>
        <v>35604022784000</v>
      </c>
      <c r="C9" s="23">
        <f>calcs!E35</f>
        <v>37220906393759</v>
      </c>
      <c r="D9" s="23">
        <f>calcs!F35</f>
        <v>38837790003518</v>
      </c>
      <c r="E9" s="23">
        <f>calcs!G35</f>
        <v>40454673613276</v>
      </c>
      <c r="F9" s="23">
        <f>calcs!H35</f>
        <v>42071557223035</v>
      </c>
      <c r="G9" s="23">
        <f>calcs!I35</f>
        <v>43688440832794</v>
      </c>
      <c r="H9" s="23">
        <f>calcs!J35</f>
        <v>45305324442552</v>
      </c>
      <c r="I9" s="23">
        <f>calcs!K35</f>
        <v>46922208052311</v>
      </c>
      <c r="J9" s="23">
        <f>calcs!L35</f>
        <v>48539091662069</v>
      </c>
      <c r="K9" s="23">
        <f>calcs!M35</f>
        <v>50155975271828</v>
      </c>
      <c r="L9" s="23">
        <f>calcs!N35</f>
        <v>51772858881587</v>
      </c>
      <c r="M9" s="23">
        <f>calcs!O35</f>
        <v>53389742491345</v>
      </c>
      <c r="N9" s="23">
        <f>calcs!P35</f>
        <v>55006626101104</v>
      </c>
      <c r="O9" s="23">
        <f>calcs!Q35</f>
        <v>56623509710863</v>
      </c>
      <c r="P9" s="23">
        <f>calcs!R35</f>
        <v>58240393320621</v>
      </c>
      <c r="Q9" s="23">
        <f>calcs!S35</f>
        <v>59857276930380</v>
      </c>
      <c r="R9" s="23">
        <f>calcs!T35</f>
        <v>61474160540139</v>
      </c>
      <c r="S9" s="23">
        <f>calcs!U35</f>
        <v>63091044149897</v>
      </c>
      <c r="T9" s="23">
        <f>calcs!V35</f>
        <v>64707927759656</v>
      </c>
      <c r="U9" s="23">
        <f>calcs!W35</f>
        <v>66324811369415</v>
      </c>
      <c r="V9" s="23">
        <f>calcs!X35</f>
        <v>67941694979173</v>
      </c>
      <c r="W9" s="23">
        <f>calcs!Y35</f>
        <v>69558578588932</v>
      </c>
      <c r="X9" s="23">
        <f>calcs!Z35</f>
        <v>71175462198691</v>
      </c>
      <c r="Y9" s="23">
        <f>calcs!AA35</f>
        <v>72792345808449</v>
      </c>
      <c r="Z9" s="23">
        <f>calcs!AB35</f>
        <v>74409229418208</v>
      </c>
      <c r="AA9" s="23">
        <f>calcs!AC35</f>
        <v>76026113027967</v>
      </c>
      <c r="AB9" s="23">
        <f>calcs!AD35</f>
        <v>77642996637725</v>
      </c>
      <c r="AC9" s="23">
        <f>calcs!AE35</f>
        <v>79259880247484</v>
      </c>
      <c r="AD9" s="23">
        <f>calcs!AF35</f>
        <v>80876763857243</v>
      </c>
      <c r="AE9" s="23">
        <f>calcs!AG35</f>
        <v>82493647467001</v>
      </c>
      <c r="AF9" s="23">
        <f>calcs!AH35</f>
        <v>84110531076760</v>
      </c>
    </row>
    <row r="10">
      <c r="A10" s="3" t="s">
        <v>50</v>
      </c>
      <c r="B10" s="23">
        <f>calcs!D36</f>
        <v>0</v>
      </c>
      <c r="C10" s="23">
        <f>calcs!E36</f>
        <v>0</v>
      </c>
      <c r="D10" s="23">
        <f>calcs!F36</f>
        <v>0</v>
      </c>
      <c r="E10" s="23">
        <f>calcs!G36</f>
        <v>0</v>
      </c>
      <c r="F10" s="23">
        <f>calcs!H36</f>
        <v>0</v>
      </c>
      <c r="G10" s="23">
        <f>calcs!I36</f>
        <v>0</v>
      </c>
      <c r="H10" s="23">
        <f>calcs!J36</f>
        <v>0</v>
      </c>
      <c r="I10" s="23">
        <f>calcs!K36</f>
        <v>0</v>
      </c>
      <c r="J10" s="23">
        <f>calcs!L36</f>
        <v>0</v>
      </c>
      <c r="K10" s="23">
        <f>calcs!M36</f>
        <v>0</v>
      </c>
      <c r="L10" s="23">
        <f>calcs!N36</f>
        <v>0</v>
      </c>
      <c r="M10" s="23">
        <f>calcs!O36</f>
        <v>0</v>
      </c>
      <c r="N10" s="23">
        <f>calcs!P36</f>
        <v>0</v>
      </c>
      <c r="O10" s="23">
        <f>calcs!Q36</f>
        <v>0</v>
      </c>
      <c r="P10" s="23">
        <f>calcs!R36</f>
        <v>0</v>
      </c>
      <c r="Q10" s="23">
        <f>calcs!S36</f>
        <v>0</v>
      </c>
      <c r="R10" s="23">
        <f>calcs!T36</f>
        <v>0</v>
      </c>
      <c r="S10" s="23">
        <f>calcs!U36</f>
        <v>0</v>
      </c>
      <c r="T10" s="23">
        <f>calcs!V36</f>
        <v>0</v>
      </c>
      <c r="U10" s="23">
        <f>calcs!W36</f>
        <v>0</v>
      </c>
      <c r="V10" s="23">
        <f>calcs!X36</f>
        <v>0</v>
      </c>
      <c r="W10" s="23">
        <f>calcs!Y36</f>
        <v>0</v>
      </c>
      <c r="X10" s="23">
        <f>calcs!Z36</f>
        <v>0</v>
      </c>
      <c r="Y10" s="23">
        <f>calcs!AA36</f>
        <v>0</v>
      </c>
      <c r="Z10" s="23">
        <f>calcs!AB36</f>
        <v>0</v>
      </c>
      <c r="AA10" s="23">
        <f>calcs!AC36</f>
        <v>0</v>
      </c>
      <c r="AB10" s="23">
        <f>calcs!AD36</f>
        <v>0</v>
      </c>
      <c r="AC10" s="23">
        <f>calcs!AE36</f>
        <v>0</v>
      </c>
      <c r="AD10" s="23">
        <f>calcs!AF36</f>
        <v>0</v>
      </c>
      <c r="AE10" s="23">
        <f>calcs!AG36</f>
        <v>0</v>
      </c>
      <c r="AF10" s="23">
        <f>calcs!AH36</f>
        <v>0</v>
      </c>
    </row>
    <row r="11">
      <c r="A11" s="3" t="s">
        <v>106</v>
      </c>
      <c r="B11" s="23">
        <f>calcs!D37</f>
        <v>0</v>
      </c>
      <c r="C11" s="23">
        <f>calcs!E37</f>
        <v>0</v>
      </c>
      <c r="D11" s="23">
        <f>calcs!F37</f>
        <v>0</v>
      </c>
      <c r="E11" s="23">
        <f>calcs!G37</f>
        <v>0</v>
      </c>
      <c r="F11" s="23">
        <f>calcs!H37</f>
        <v>0</v>
      </c>
      <c r="G11" s="23">
        <f>calcs!I37</f>
        <v>0</v>
      </c>
      <c r="H11" s="23">
        <f>calcs!J37</f>
        <v>0</v>
      </c>
      <c r="I11" s="23">
        <f>calcs!K37</f>
        <v>0</v>
      </c>
      <c r="J11" s="23">
        <f>calcs!L37</f>
        <v>0</v>
      </c>
      <c r="K11" s="23">
        <f>calcs!M37</f>
        <v>0</v>
      </c>
      <c r="L11" s="23">
        <f>calcs!N37</f>
        <v>0</v>
      </c>
      <c r="M11" s="23">
        <f>calcs!O37</f>
        <v>0</v>
      </c>
      <c r="N11" s="23">
        <f>calcs!P37</f>
        <v>0</v>
      </c>
      <c r="O11" s="23">
        <f>calcs!Q37</f>
        <v>0</v>
      </c>
      <c r="P11" s="23">
        <f>calcs!R37</f>
        <v>0</v>
      </c>
      <c r="Q11" s="23">
        <f>calcs!S37</f>
        <v>0</v>
      </c>
      <c r="R11" s="23">
        <f>calcs!T37</f>
        <v>0</v>
      </c>
      <c r="S11" s="23">
        <f>calcs!U37</f>
        <v>0</v>
      </c>
      <c r="T11" s="23">
        <f>calcs!V37</f>
        <v>0</v>
      </c>
      <c r="U11" s="23">
        <f>calcs!W37</f>
        <v>0</v>
      </c>
      <c r="V11" s="23">
        <f>calcs!X37</f>
        <v>0</v>
      </c>
      <c r="W11" s="23">
        <f>calcs!Y37</f>
        <v>0</v>
      </c>
      <c r="X11" s="23">
        <f>calcs!Z37</f>
        <v>0</v>
      </c>
      <c r="Y11" s="23">
        <f>calcs!AA37</f>
        <v>0</v>
      </c>
      <c r="Z11" s="23">
        <f>calcs!AB37</f>
        <v>0</v>
      </c>
      <c r="AA11" s="23">
        <f>calcs!AC37</f>
        <v>0</v>
      </c>
      <c r="AB11" s="23">
        <f>calcs!AD37</f>
        <v>0</v>
      </c>
      <c r="AC11" s="23">
        <f>calcs!AE37</f>
        <v>0</v>
      </c>
      <c r="AD11" s="23">
        <f>calcs!AF37</f>
        <v>0</v>
      </c>
      <c r="AE11" s="23">
        <f>calcs!AG37</f>
        <v>0</v>
      </c>
      <c r="AF11" s="23">
        <f>calcs!AH37</f>
        <v>0</v>
      </c>
    </row>
    <row r="12">
      <c r="A12" s="3" t="s">
        <v>108</v>
      </c>
      <c r="B12" s="23">
        <f>calcs!D38</f>
        <v>0</v>
      </c>
      <c r="C12" s="23">
        <f>calcs!E38</f>
        <v>0</v>
      </c>
      <c r="D12" s="23">
        <f>calcs!F38</f>
        <v>0</v>
      </c>
      <c r="E12" s="23">
        <f>calcs!G38</f>
        <v>0</v>
      </c>
      <c r="F12" s="23">
        <f>calcs!H38</f>
        <v>0</v>
      </c>
      <c r="G12" s="23">
        <f>calcs!I38</f>
        <v>0</v>
      </c>
      <c r="H12" s="23">
        <f>calcs!J38</f>
        <v>0</v>
      </c>
      <c r="I12" s="23">
        <f>calcs!K38</f>
        <v>0</v>
      </c>
      <c r="J12" s="23">
        <f>calcs!L38</f>
        <v>0</v>
      </c>
      <c r="K12" s="23">
        <f>calcs!M38</f>
        <v>0</v>
      </c>
      <c r="L12" s="23">
        <f>calcs!N38</f>
        <v>0</v>
      </c>
      <c r="M12" s="23">
        <f>calcs!O38</f>
        <v>0</v>
      </c>
      <c r="N12" s="23">
        <f>calcs!P38</f>
        <v>0</v>
      </c>
      <c r="O12" s="23">
        <f>calcs!Q38</f>
        <v>0</v>
      </c>
      <c r="P12" s="23">
        <f>calcs!R38</f>
        <v>0</v>
      </c>
      <c r="Q12" s="23">
        <f>calcs!S38</f>
        <v>0</v>
      </c>
      <c r="R12" s="23">
        <f>calcs!T38</f>
        <v>0</v>
      </c>
      <c r="S12" s="23">
        <f>calcs!U38</f>
        <v>0</v>
      </c>
      <c r="T12" s="23">
        <f>calcs!V38</f>
        <v>0</v>
      </c>
      <c r="U12" s="23">
        <f>calcs!W38</f>
        <v>0</v>
      </c>
      <c r="V12" s="23">
        <f>calcs!X38</f>
        <v>0</v>
      </c>
      <c r="W12" s="23">
        <f>calcs!Y38</f>
        <v>0</v>
      </c>
      <c r="X12" s="23">
        <f>calcs!Z38</f>
        <v>0</v>
      </c>
      <c r="Y12" s="23">
        <f>calcs!AA38</f>
        <v>0</v>
      </c>
      <c r="Z12" s="23">
        <f>calcs!AB38</f>
        <v>0</v>
      </c>
      <c r="AA12" s="23">
        <f>calcs!AC38</f>
        <v>0</v>
      </c>
      <c r="AB12" s="23">
        <f>calcs!AD38</f>
        <v>0</v>
      </c>
      <c r="AC12" s="23">
        <f>calcs!AE38</f>
        <v>0</v>
      </c>
      <c r="AD12" s="23">
        <f>calcs!AF38</f>
        <v>0</v>
      </c>
      <c r="AE12" s="23">
        <f>calcs!AG38</f>
        <v>0</v>
      </c>
      <c r="AF12" s="23">
        <f>calcs!AH38</f>
        <v>0</v>
      </c>
    </row>
    <row r="13">
      <c r="A13" s="3" t="s">
        <v>110</v>
      </c>
      <c r="B13" s="23">
        <f>calcs!D39</f>
        <v>0</v>
      </c>
      <c r="C13" s="23">
        <f>calcs!E39</f>
        <v>0</v>
      </c>
      <c r="D13" s="23">
        <f>calcs!F39</f>
        <v>0</v>
      </c>
      <c r="E13" s="23">
        <f>calcs!G39</f>
        <v>0</v>
      </c>
      <c r="F13" s="23">
        <f>calcs!H39</f>
        <v>0</v>
      </c>
      <c r="G13" s="23">
        <f>calcs!I39</f>
        <v>0</v>
      </c>
      <c r="H13" s="23">
        <f>calcs!J39</f>
        <v>0</v>
      </c>
      <c r="I13" s="23">
        <f>calcs!K39</f>
        <v>0</v>
      </c>
      <c r="J13" s="23">
        <f>calcs!L39</f>
        <v>0</v>
      </c>
      <c r="K13" s="23">
        <f>calcs!M39</f>
        <v>0</v>
      </c>
      <c r="L13" s="23">
        <f>calcs!N39</f>
        <v>0</v>
      </c>
      <c r="M13" s="23">
        <f>calcs!O39</f>
        <v>0</v>
      </c>
      <c r="N13" s="23">
        <f>calcs!P39</f>
        <v>0</v>
      </c>
      <c r="O13" s="23">
        <f>calcs!Q39</f>
        <v>0</v>
      </c>
      <c r="P13" s="23">
        <f>calcs!R39</f>
        <v>0</v>
      </c>
      <c r="Q13" s="23">
        <f>calcs!S39</f>
        <v>0</v>
      </c>
      <c r="R13" s="23">
        <f>calcs!T39</f>
        <v>0</v>
      </c>
      <c r="S13" s="23">
        <f>calcs!U39</f>
        <v>0</v>
      </c>
      <c r="T13" s="23">
        <f>calcs!V39</f>
        <v>0</v>
      </c>
      <c r="U13" s="23">
        <f>calcs!W39</f>
        <v>0</v>
      </c>
      <c r="V13" s="23">
        <f>calcs!X39</f>
        <v>0</v>
      </c>
      <c r="W13" s="23">
        <f>calcs!Y39</f>
        <v>0</v>
      </c>
      <c r="X13" s="23">
        <f>calcs!Z39</f>
        <v>0</v>
      </c>
      <c r="Y13" s="23">
        <f>calcs!AA39</f>
        <v>0</v>
      </c>
      <c r="Z13" s="23">
        <f>calcs!AB39</f>
        <v>0</v>
      </c>
      <c r="AA13" s="23">
        <f>calcs!AC39</f>
        <v>0</v>
      </c>
      <c r="AB13" s="23">
        <f>calcs!AD39</f>
        <v>0</v>
      </c>
      <c r="AC13" s="23">
        <f>calcs!AE39</f>
        <v>0</v>
      </c>
      <c r="AD13" s="23">
        <f>calcs!AF39</f>
        <v>0</v>
      </c>
      <c r="AE13" s="23">
        <f>calcs!AG39</f>
        <v>0</v>
      </c>
      <c r="AF13" s="23">
        <f>calcs!AH39</f>
        <v>0</v>
      </c>
    </row>
    <row r="14">
      <c r="A14" s="3" t="s">
        <v>112</v>
      </c>
      <c r="B14" s="23">
        <f>calcs!D40</f>
        <v>115903236480000</v>
      </c>
      <c r="C14" s="23">
        <f>calcs!E40</f>
        <v>121108731903188</v>
      </c>
      <c r="D14" s="23">
        <f>calcs!F40</f>
        <v>126314227326376</v>
      </c>
      <c r="E14" s="23">
        <f>calcs!G40</f>
        <v>131519722749566</v>
      </c>
      <c r="F14" s="23">
        <f>calcs!H40</f>
        <v>136725218172754</v>
      </c>
      <c r="G14" s="23">
        <f>calcs!I40</f>
        <v>141930713595942</v>
      </c>
      <c r="H14" s="23">
        <f>calcs!J40</f>
        <v>147136209019130</v>
      </c>
      <c r="I14" s="23">
        <f>calcs!K40</f>
        <v>152341704442319</v>
      </c>
      <c r="J14" s="23">
        <f>calcs!L40</f>
        <v>157547199865507</v>
      </c>
      <c r="K14" s="23">
        <f>calcs!M40</f>
        <v>162752695288696</v>
      </c>
      <c r="L14" s="23">
        <f>calcs!N40</f>
        <v>167958190711885</v>
      </c>
      <c r="M14" s="23">
        <f>calcs!O40</f>
        <v>173163686135073</v>
      </c>
      <c r="N14" s="23">
        <f>calcs!P40</f>
        <v>178369181558261</v>
      </c>
      <c r="O14" s="23">
        <f>calcs!Q40</f>
        <v>183574676981451</v>
      </c>
      <c r="P14" s="23">
        <f>calcs!R40</f>
        <v>188780172404639</v>
      </c>
      <c r="Q14" s="23">
        <f>calcs!S40</f>
        <v>193985667827827</v>
      </c>
      <c r="R14" s="23">
        <f>calcs!T40</f>
        <v>199191163251015</v>
      </c>
      <c r="S14" s="23">
        <f>calcs!U40</f>
        <v>204396658674204</v>
      </c>
      <c r="T14" s="23">
        <f>calcs!V40</f>
        <v>209602154097392</v>
      </c>
      <c r="U14" s="23">
        <f>calcs!W40</f>
        <v>214807649520581</v>
      </c>
      <c r="V14" s="23">
        <f>calcs!X40</f>
        <v>220013144943770</v>
      </c>
      <c r="W14" s="23">
        <f>calcs!Y40</f>
        <v>225218640366958</v>
      </c>
      <c r="X14" s="23">
        <f>calcs!Z40</f>
        <v>230424135790146</v>
      </c>
      <c r="Y14" s="23">
        <f>calcs!AA40</f>
        <v>235629631213336</v>
      </c>
      <c r="Z14" s="23">
        <f>calcs!AB40</f>
        <v>240835126636524</v>
      </c>
      <c r="AA14" s="23">
        <f>calcs!AC40</f>
        <v>246040622059712</v>
      </c>
      <c r="AB14" s="23">
        <f>calcs!AD40</f>
        <v>251246117482900</v>
      </c>
      <c r="AC14" s="23">
        <f>calcs!AE40</f>
        <v>256451612906089</v>
      </c>
      <c r="AD14" s="23">
        <f>calcs!AF40</f>
        <v>261657108329277</v>
      </c>
      <c r="AE14" s="23">
        <f>calcs!AG40</f>
        <v>266862603752466</v>
      </c>
      <c r="AF14" s="23">
        <f>calcs!AH40</f>
        <v>272068099175655</v>
      </c>
    </row>
    <row r="15">
      <c r="A15" s="3" t="s">
        <v>59</v>
      </c>
      <c r="B15" s="23">
        <f>calcs!D41</f>
        <v>368405579264000</v>
      </c>
      <c r="C15" s="23">
        <f>calcs!E41</f>
        <v>384936452328065</v>
      </c>
      <c r="D15" s="23">
        <f>calcs!F41</f>
        <v>401467325392131</v>
      </c>
      <c r="E15" s="23">
        <f>calcs!G41</f>
        <v>417998198456196</v>
      </c>
      <c r="F15" s="23">
        <f>calcs!H41</f>
        <v>434529071520262</v>
      </c>
      <c r="G15" s="23">
        <f>calcs!I41</f>
        <v>451059944584327</v>
      </c>
      <c r="H15" s="23">
        <f>calcs!J41</f>
        <v>467590817648392</v>
      </c>
      <c r="I15" s="23">
        <f>calcs!K41</f>
        <v>484121690712452</v>
      </c>
      <c r="J15" s="23">
        <f>calcs!L41</f>
        <v>500652563776518</v>
      </c>
      <c r="K15" s="23">
        <f>calcs!M41</f>
        <v>517183436840583</v>
      </c>
      <c r="L15" s="23">
        <f>calcs!N41</f>
        <v>533714309904648</v>
      </c>
      <c r="M15" s="23">
        <f>calcs!O41</f>
        <v>550245182968714</v>
      </c>
      <c r="N15" s="23">
        <f>calcs!P41</f>
        <v>566776056032779</v>
      </c>
      <c r="O15" s="23">
        <f>calcs!Q41</f>
        <v>583306929096845</v>
      </c>
      <c r="P15" s="23">
        <f>calcs!R41</f>
        <v>599837802160910</v>
      </c>
      <c r="Q15" s="23">
        <f>calcs!S41</f>
        <v>616368675224970</v>
      </c>
      <c r="R15" s="23">
        <f>calcs!T41</f>
        <v>632899548289035</v>
      </c>
      <c r="S15" s="23">
        <f>calcs!U41</f>
        <v>649430421353100</v>
      </c>
      <c r="T15" s="23">
        <f>calcs!V41</f>
        <v>665961294417166</v>
      </c>
      <c r="U15" s="23">
        <f>calcs!W41</f>
        <v>682492167481231</v>
      </c>
      <c r="V15" s="23">
        <f>calcs!X41</f>
        <v>699023040545296</v>
      </c>
      <c r="W15" s="23">
        <f>calcs!Y41</f>
        <v>715553913609362</v>
      </c>
      <c r="X15" s="23">
        <f>calcs!Z41</f>
        <v>732084786673427</v>
      </c>
      <c r="Y15" s="23">
        <f>calcs!AA41</f>
        <v>748615659737493</v>
      </c>
      <c r="Z15" s="23">
        <f>calcs!AB41</f>
        <v>765146532801552</v>
      </c>
      <c r="AA15" s="23">
        <f>calcs!AC41</f>
        <v>781677405865618</v>
      </c>
      <c r="AB15" s="23">
        <f>calcs!AD41</f>
        <v>798208278929683</v>
      </c>
      <c r="AC15" s="23">
        <f>calcs!AE41</f>
        <v>814739151993749</v>
      </c>
      <c r="AD15" s="23">
        <f>calcs!AF41</f>
        <v>831270025057814</v>
      </c>
      <c r="AE15" s="23">
        <f>calcs!AG41</f>
        <v>847800898121879</v>
      </c>
      <c r="AF15" s="23">
        <f>calcs!AH41</f>
        <v>864331771185945</v>
      </c>
    </row>
    <row r="16">
      <c r="A16" s="3" t="s">
        <v>84</v>
      </c>
      <c r="B16" s="23">
        <f>calcs!D42</f>
        <v>188640783360000</v>
      </c>
      <c r="C16" s="23">
        <f>calcs!E42</f>
        <v>197105358871207</v>
      </c>
      <c r="D16" s="23">
        <f>calcs!F42</f>
        <v>205569934382414</v>
      </c>
      <c r="E16" s="23">
        <f>calcs!G42</f>
        <v>214034509893621</v>
      </c>
      <c r="F16" s="23">
        <f>calcs!H42</f>
        <v>222499085404827</v>
      </c>
      <c r="G16" s="23">
        <f>calcs!I42</f>
        <v>230963660916034</v>
      </c>
      <c r="H16" s="23">
        <f>calcs!J42</f>
        <v>239428236427241</v>
      </c>
      <c r="I16" s="23">
        <f>calcs!K42</f>
        <v>247892811938445</v>
      </c>
      <c r="J16" s="23">
        <f>calcs!L42</f>
        <v>256357387449652</v>
      </c>
      <c r="K16" s="23">
        <f>calcs!M42</f>
        <v>264821962960859</v>
      </c>
      <c r="L16" s="23">
        <f>calcs!N42</f>
        <v>273286538472065</v>
      </c>
      <c r="M16" s="23">
        <f>calcs!O42</f>
        <v>281751113983272</v>
      </c>
      <c r="N16" s="23">
        <f>calcs!P42</f>
        <v>290215689494479</v>
      </c>
      <c r="O16" s="23">
        <f>calcs!Q42</f>
        <v>298680265005686</v>
      </c>
      <c r="P16" s="23">
        <f>calcs!R42</f>
        <v>307144840516893</v>
      </c>
      <c r="Q16" s="23">
        <f>calcs!S42</f>
        <v>315609416028097</v>
      </c>
      <c r="R16" s="23">
        <f>calcs!T42</f>
        <v>324073991539303</v>
      </c>
      <c r="S16" s="23">
        <f>calcs!U42</f>
        <v>332538567050510</v>
      </c>
      <c r="T16" s="23">
        <f>calcs!V42</f>
        <v>341003142561717</v>
      </c>
      <c r="U16" s="23">
        <f>calcs!W42</f>
        <v>349467718072924</v>
      </c>
      <c r="V16" s="23">
        <f>calcs!X42</f>
        <v>357932293584131</v>
      </c>
      <c r="W16" s="23">
        <f>calcs!Y42</f>
        <v>366396869095338</v>
      </c>
      <c r="X16" s="23">
        <f>calcs!Z42</f>
        <v>374861444606544</v>
      </c>
      <c r="Y16" s="23">
        <f>calcs!AA42</f>
        <v>383326020117751</v>
      </c>
      <c r="Z16" s="23">
        <f>calcs!AB42</f>
        <v>391790595628955</v>
      </c>
      <c r="AA16" s="23">
        <f>calcs!AC42</f>
        <v>400255171140162</v>
      </c>
      <c r="AB16" s="23">
        <f>calcs!AD42</f>
        <v>408719746651369</v>
      </c>
      <c r="AC16" s="23">
        <f>calcs!AE42</f>
        <v>417184322162576</v>
      </c>
      <c r="AD16" s="23">
        <f>calcs!AF42</f>
        <v>425648897673782</v>
      </c>
      <c r="AE16" s="23">
        <f>calcs!AG42</f>
        <v>434113473184989</v>
      </c>
      <c r="AF16" s="23">
        <f>calcs!AH42</f>
        <v>442578048696196</v>
      </c>
    </row>
    <row r="17">
      <c r="A17" s="3" t="s">
        <v>116</v>
      </c>
      <c r="B17" s="23">
        <f>calcs!D43</f>
        <v>0</v>
      </c>
      <c r="C17" s="23">
        <f>calcs!E43</f>
        <v>0</v>
      </c>
      <c r="D17" s="23">
        <f>calcs!F43</f>
        <v>0</v>
      </c>
      <c r="E17" s="23">
        <f>calcs!G43</f>
        <v>0</v>
      </c>
      <c r="F17" s="23">
        <f>calcs!H43</f>
        <v>0</v>
      </c>
      <c r="G17" s="23">
        <f>calcs!I43</f>
        <v>0</v>
      </c>
      <c r="H17" s="23">
        <f>calcs!J43</f>
        <v>0</v>
      </c>
      <c r="I17" s="23">
        <f>calcs!K43</f>
        <v>0</v>
      </c>
      <c r="J17" s="23">
        <f>calcs!L43</f>
        <v>0</v>
      </c>
      <c r="K17" s="23">
        <f>calcs!M43</f>
        <v>0</v>
      </c>
      <c r="L17" s="23">
        <f>calcs!N43</f>
        <v>0</v>
      </c>
      <c r="M17" s="23">
        <f>calcs!O43</f>
        <v>0</v>
      </c>
      <c r="N17" s="23">
        <f>calcs!P43</f>
        <v>0</v>
      </c>
      <c r="O17" s="23">
        <f>calcs!Q43</f>
        <v>0</v>
      </c>
      <c r="P17" s="23">
        <f>calcs!R43</f>
        <v>0</v>
      </c>
      <c r="Q17" s="23">
        <f>calcs!S43</f>
        <v>0</v>
      </c>
      <c r="R17" s="23">
        <f>calcs!T43</f>
        <v>0</v>
      </c>
      <c r="S17" s="23">
        <f>calcs!U43</f>
        <v>0</v>
      </c>
      <c r="T17" s="23">
        <f>calcs!V43</f>
        <v>0</v>
      </c>
      <c r="U17" s="23">
        <f>calcs!W43</f>
        <v>0</v>
      </c>
      <c r="V17" s="23">
        <f>calcs!X43</f>
        <v>0</v>
      </c>
      <c r="W17" s="23">
        <f>calcs!Y43</f>
        <v>0</v>
      </c>
      <c r="X17" s="23">
        <f>calcs!Z43</f>
        <v>0</v>
      </c>
      <c r="Y17" s="23">
        <f>calcs!AA43</f>
        <v>0</v>
      </c>
      <c r="Z17" s="23">
        <f>calcs!AB43</f>
        <v>0</v>
      </c>
      <c r="AA17" s="23">
        <f>calcs!AC43</f>
        <v>0</v>
      </c>
      <c r="AB17" s="23">
        <f>calcs!AD43</f>
        <v>0</v>
      </c>
      <c r="AC17" s="23">
        <f>calcs!AE43</f>
        <v>0</v>
      </c>
      <c r="AD17" s="23">
        <f>calcs!AF43</f>
        <v>0</v>
      </c>
      <c r="AE17" s="23">
        <f>calcs!AG43</f>
        <v>0</v>
      </c>
      <c r="AF17" s="23">
        <f>calcs!AH43</f>
        <v>0</v>
      </c>
    </row>
    <row r="18">
      <c r="A18" s="3" t="s">
        <v>118</v>
      </c>
      <c r="B18" s="23">
        <f>calcs!D44</f>
        <v>0</v>
      </c>
      <c r="C18" s="23">
        <f>calcs!E44</f>
        <v>0</v>
      </c>
      <c r="D18" s="23">
        <f>calcs!F44</f>
        <v>0</v>
      </c>
      <c r="E18" s="23">
        <f>calcs!G44</f>
        <v>0</v>
      </c>
      <c r="F18" s="23">
        <f>calcs!H44</f>
        <v>0</v>
      </c>
      <c r="G18" s="23">
        <f>calcs!I44</f>
        <v>0</v>
      </c>
      <c r="H18" s="23">
        <f>calcs!J44</f>
        <v>0</v>
      </c>
      <c r="I18" s="23">
        <f>calcs!K44</f>
        <v>0</v>
      </c>
      <c r="J18" s="23">
        <f>calcs!L44</f>
        <v>0</v>
      </c>
      <c r="K18" s="23">
        <f>calcs!M44</f>
        <v>0</v>
      </c>
      <c r="L18" s="23">
        <f>calcs!N44</f>
        <v>0</v>
      </c>
      <c r="M18" s="23">
        <f>calcs!O44</f>
        <v>0</v>
      </c>
      <c r="N18" s="23">
        <f>calcs!P44</f>
        <v>0</v>
      </c>
      <c r="O18" s="23">
        <f>calcs!Q44</f>
        <v>0</v>
      </c>
      <c r="P18" s="23">
        <f>calcs!R44</f>
        <v>0</v>
      </c>
      <c r="Q18" s="23">
        <f>calcs!S44</f>
        <v>0</v>
      </c>
      <c r="R18" s="23">
        <f>calcs!T44</f>
        <v>0</v>
      </c>
      <c r="S18" s="23">
        <f>calcs!U44</f>
        <v>0</v>
      </c>
      <c r="T18" s="23">
        <f>calcs!V44</f>
        <v>0</v>
      </c>
      <c r="U18" s="23">
        <f>calcs!W44</f>
        <v>0</v>
      </c>
      <c r="V18" s="23">
        <f>calcs!X44</f>
        <v>0</v>
      </c>
      <c r="W18" s="23">
        <f>calcs!Y44</f>
        <v>0</v>
      </c>
      <c r="X18" s="23">
        <f>calcs!Z44</f>
        <v>0</v>
      </c>
      <c r="Y18" s="23">
        <f>calcs!AA44</f>
        <v>0</v>
      </c>
      <c r="Z18" s="23">
        <f>calcs!AB44</f>
        <v>0</v>
      </c>
      <c r="AA18" s="23">
        <f>calcs!AC44</f>
        <v>0</v>
      </c>
      <c r="AB18" s="23">
        <f>calcs!AD44</f>
        <v>0</v>
      </c>
      <c r="AC18" s="23">
        <f>calcs!AE44</f>
        <v>0</v>
      </c>
      <c r="AD18" s="23">
        <f>calcs!AF44</f>
        <v>0</v>
      </c>
      <c r="AE18" s="23">
        <f>calcs!AG44</f>
        <v>0</v>
      </c>
      <c r="AF18" s="23">
        <f>calcs!AH44</f>
        <v>0</v>
      </c>
    </row>
    <row r="19">
      <c r="A19" s="3" t="s">
        <v>120</v>
      </c>
      <c r="B19" s="23">
        <f>calcs!D45</f>
        <v>0</v>
      </c>
      <c r="C19" s="23">
        <f>calcs!E45</f>
        <v>0</v>
      </c>
      <c r="D19" s="23">
        <f>calcs!F45</f>
        <v>0</v>
      </c>
      <c r="E19" s="23">
        <f>calcs!G45</f>
        <v>0</v>
      </c>
      <c r="F19" s="23">
        <f>calcs!H45</f>
        <v>0</v>
      </c>
      <c r="G19" s="23">
        <f>calcs!I45</f>
        <v>0</v>
      </c>
      <c r="H19" s="23">
        <f>calcs!J45</f>
        <v>0</v>
      </c>
      <c r="I19" s="23">
        <f>calcs!K45</f>
        <v>0</v>
      </c>
      <c r="J19" s="23">
        <f>calcs!L45</f>
        <v>0</v>
      </c>
      <c r="K19" s="23">
        <f>calcs!M45</f>
        <v>0</v>
      </c>
      <c r="L19" s="23">
        <f>calcs!N45</f>
        <v>0</v>
      </c>
      <c r="M19" s="23">
        <f>calcs!O45</f>
        <v>0</v>
      </c>
      <c r="N19" s="23">
        <f>calcs!P45</f>
        <v>0</v>
      </c>
      <c r="O19" s="23">
        <f>calcs!Q45</f>
        <v>0</v>
      </c>
      <c r="P19" s="23">
        <f>calcs!R45</f>
        <v>0</v>
      </c>
      <c r="Q19" s="23">
        <f>calcs!S45</f>
        <v>0</v>
      </c>
      <c r="R19" s="23">
        <f>calcs!T45</f>
        <v>0</v>
      </c>
      <c r="S19" s="23">
        <f>calcs!U45</f>
        <v>0</v>
      </c>
      <c r="T19" s="23">
        <f>calcs!V45</f>
        <v>0</v>
      </c>
      <c r="U19" s="23">
        <f>calcs!W45</f>
        <v>0</v>
      </c>
      <c r="V19" s="23">
        <f>calcs!X45</f>
        <v>0</v>
      </c>
      <c r="W19" s="23">
        <f>calcs!Y45</f>
        <v>0</v>
      </c>
      <c r="X19" s="23">
        <f>calcs!Z45</f>
        <v>0</v>
      </c>
      <c r="Y19" s="23">
        <f>calcs!AA45</f>
        <v>0</v>
      </c>
      <c r="Z19" s="23">
        <f>calcs!AB45</f>
        <v>0</v>
      </c>
      <c r="AA19" s="23">
        <f>calcs!AC45</f>
        <v>0</v>
      </c>
      <c r="AB19" s="23">
        <f>calcs!AD45</f>
        <v>0</v>
      </c>
      <c r="AC19" s="23">
        <f>calcs!AE45</f>
        <v>0</v>
      </c>
      <c r="AD19" s="23">
        <f>calcs!AF45</f>
        <v>0</v>
      </c>
      <c r="AE19" s="23">
        <f>calcs!AG45</f>
        <v>0</v>
      </c>
      <c r="AF19" s="23">
        <f>calcs!AH45</f>
        <v>0</v>
      </c>
    </row>
    <row r="20">
      <c r="A20" s="3" t="s">
        <v>122</v>
      </c>
      <c r="B20" s="23">
        <f>calcs!D46</f>
        <v>0</v>
      </c>
      <c r="C20" s="23">
        <f>calcs!E46</f>
        <v>0</v>
      </c>
      <c r="D20" s="23">
        <f>calcs!F46</f>
        <v>0</v>
      </c>
      <c r="E20" s="23">
        <f>calcs!G46</f>
        <v>0</v>
      </c>
      <c r="F20" s="23">
        <f>calcs!H46</f>
        <v>0</v>
      </c>
      <c r="G20" s="23">
        <f>calcs!I46</f>
        <v>0</v>
      </c>
      <c r="H20" s="23">
        <f>calcs!J46</f>
        <v>0</v>
      </c>
      <c r="I20" s="23">
        <f>calcs!K46</f>
        <v>0</v>
      </c>
      <c r="J20" s="23">
        <f>calcs!L46</f>
        <v>0</v>
      </c>
      <c r="K20" s="23">
        <f>calcs!M46</f>
        <v>0</v>
      </c>
      <c r="L20" s="23">
        <f>calcs!N46</f>
        <v>0</v>
      </c>
      <c r="M20" s="23">
        <f>calcs!O46</f>
        <v>0</v>
      </c>
      <c r="N20" s="23">
        <f>calcs!P46</f>
        <v>0</v>
      </c>
      <c r="O20" s="23">
        <f>calcs!Q46</f>
        <v>0</v>
      </c>
      <c r="P20" s="23">
        <f>calcs!R46</f>
        <v>0</v>
      </c>
      <c r="Q20" s="23">
        <f>calcs!S46</f>
        <v>0</v>
      </c>
      <c r="R20" s="23">
        <f>calcs!T46</f>
        <v>0</v>
      </c>
      <c r="S20" s="23">
        <f>calcs!U46</f>
        <v>0</v>
      </c>
      <c r="T20" s="23">
        <f>calcs!V46</f>
        <v>0</v>
      </c>
      <c r="U20" s="23">
        <f>calcs!W46</f>
        <v>0</v>
      </c>
      <c r="V20" s="23">
        <f>calcs!X46</f>
        <v>0</v>
      </c>
      <c r="W20" s="23">
        <f>calcs!Y46</f>
        <v>0</v>
      </c>
      <c r="X20" s="23">
        <f>calcs!Z46</f>
        <v>0</v>
      </c>
      <c r="Y20" s="23">
        <f>calcs!AA46</f>
        <v>0</v>
      </c>
      <c r="Z20" s="23">
        <f>calcs!AB46</f>
        <v>0</v>
      </c>
      <c r="AA20" s="23">
        <f>calcs!AC46</f>
        <v>0</v>
      </c>
      <c r="AB20" s="23">
        <f>calcs!AD46</f>
        <v>0</v>
      </c>
      <c r="AC20" s="23">
        <f>calcs!AE46</f>
        <v>0</v>
      </c>
      <c r="AD20" s="23">
        <f>calcs!AF46</f>
        <v>0</v>
      </c>
      <c r="AE20" s="23">
        <f>calcs!AG46</f>
        <v>0</v>
      </c>
      <c r="AF20" s="23">
        <f>calcs!AH46</f>
        <v>0</v>
      </c>
    </row>
    <row r="21" ht="15.75" customHeight="1">
      <c r="A21" s="3" t="s">
        <v>124</v>
      </c>
      <c r="B21" s="23">
        <f>calcs!D47</f>
        <v>0</v>
      </c>
      <c r="C21" s="23">
        <f>calcs!E47</f>
        <v>0</v>
      </c>
      <c r="D21" s="23">
        <f>calcs!F47</f>
        <v>0</v>
      </c>
      <c r="E21" s="23">
        <f>calcs!G47</f>
        <v>0</v>
      </c>
      <c r="F21" s="23">
        <f>calcs!H47</f>
        <v>0</v>
      </c>
      <c r="G21" s="23">
        <f>calcs!I47</f>
        <v>0</v>
      </c>
      <c r="H21" s="23">
        <f>calcs!J47</f>
        <v>0</v>
      </c>
      <c r="I21" s="23">
        <f>calcs!K47</f>
        <v>0</v>
      </c>
      <c r="J21" s="23">
        <f>calcs!L47</f>
        <v>0</v>
      </c>
      <c r="K21" s="23">
        <f>calcs!M47</f>
        <v>0</v>
      </c>
      <c r="L21" s="23">
        <f>calcs!N47</f>
        <v>0</v>
      </c>
      <c r="M21" s="23">
        <f>calcs!O47</f>
        <v>0</v>
      </c>
      <c r="N21" s="23">
        <f>calcs!P47</f>
        <v>0</v>
      </c>
      <c r="O21" s="23">
        <f>calcs!Q47</f>
        <v>0</v>
      </c>
      <c r="P21" s="23">
        <f>calcs!R47</f>
        <v>0</v>
      </c>
      <c r="Q21" s="23">
        <f>calcs!S47</f>
        <v>0</v>
      </c>
      <c r="R21" s="23">
        <f>calcs!T47</f>
        <v>0</v>
      </c>
      <c r="S21" s="23">
        <f>calcs!U47</f>
        <v>0</v>
      </c>
      <c r="T21" s="23">
        <f>calcs!V47</f>
        <v>0</v>
      </c>
      <c r="U21" s="23">
        <f>calcs!W47</f>
        <v>0</v>
      </c>
      <c r="V21" s="23">
        <f>calcs!X47</f>
        <v>0</v>
      </c>
      <c r="W21" s="23">
        <f>calcs!Y47</f>
        <v>0</v>
      </c>
      <c r="X21" s="23">
        <f>calcs!Z47</f>
        <v>0</v>
      </c>
      <c r="Y21" s="23">
        <f>calcs!AA47</f>
        <v>0</v>
      </c>
      <c r="Z21" s="23">
        <f>calcs!AB47</f>
        <v>0</v>
      </c>
      <c r="AA21" s="23">
        <f>calcs!AC47</f>
        <v>0</v>
      </c>
      <c r="AB21" s="23">
        <f>calcs!AD47</f>
        <v>0</v>
      </c>
      <c r="AC21" s="23">
        <f>calcs!AE47</f>
        <v>0</v>
      </c>
      <c r="AD21" s="23">
        <f>calcs!AF47</f>
        <v>0</v>
      </c>
      <c r="AE21" s="23">
        <f>calcs!AG47</f>
        <v>0</v>
      </c>
      <c r="AF21" s="23">
        <f>calcs!AH47</f>
        <v>0</v>
      </c>
    </row>
    <row r="22" ht="15.75" customHeight="1">
      <c r="A22" s="3" t="s">
        <v>126</v>
      </c>
      <c r="B22" s="23">
        <f>calcs!D48</f>
        <v>0</v>
      </c>
      <c r="C22" s="23">
        <f>calcs!E48</f>
        <v>0</v>
      </c>
      <c r="D22" s="23">
        <f>calcs!F48</f>
        <v>0</v>
      </c>
      <c r="E22" s="23">
        <f>calcs!G48</f>
        <v>0</v>
      </c>
      <c r="F22" s="23">
        <f>calcs!H48</f>
        <v>0</v>
      </c>
      <c r="G22" s="23">
        <f>calcs!I48</f>
        <v>0</v>
      </c>
      <c r="H22" s="23">
        <f>calcs!J48</f>
        <v>0</v>
      </c>
      <c r="I22" s="23">
        <f>calcs!K48</f>
        <v>0</v>
      </c>
      <c r="J22" s="23">
        <f>calcs!L48</f>
        <v>0</v>
      </c>
      <c r="K22" s="23">
        <f>calcs!M48</f>
        <v>0</v>
      </c>
      <c r="L22" s="23">
        <f>calcs!N48</f>
        <v>0</v>
      </c>
      <c r="M22" s="23">
        <f>calcs!O48</f>
        <v>0</v>
      </c>
      <c r="N22" s="23">
        <f>calcs!P48</f>
        <v>0</v>
      </c>
      <c r="O22" s="23">
        <f>calcs!Q48</f>
        <v>0</v>
      </c>
      <c r="P22" s="23">
        <f>calcs!R48</f>
        <v>0</v>
      </c>
      <c r="Q22" s="23">
        <f>calcs!S48</f>
        <v>0</v>
      </c>
      <c r="R22" s="23">
        <f>calcs!T48</f>
        <v>0</v>
      </c>
      <c r="S22" s="23">
        <f>calcs!U48</f>
        <v>0</v>
      </c>
      <c r="T22" s="23">
        <f>calcs!V48</f>
        <v>0</v>
      </c>
      <c r="U22" s="23">
        <f>calcs!W48</f>
        <v>0</v>
      </c>
      <c r="V22" s="23">
        <f>calcs!X48</f>
        <v>0</v>
      </c>
      <c r="W22" s="23">
        <f>calcs!Y48</f>
        <v>0</v>
      </c>
      <c r="X22" s="23">
        <f>calcs!Z48</f>
        <v>0</v>
      </c>
      <c r="Y22" s="23">
        <f>calcs!AA48</f>
        <v>0</v>
      </c>
      <c r="Z22" s="23">
        <f>calcs!AB48</f>
        <v>0</v>
      </c>
      <c r="AA22" s="23">
        <f>calcs!AC48</f>
        <v>0</v>
      </c>
      <c r="AB22" s="23">
        <f>calcs!AD48</f>
        <v>0</v>
      </c>
      <c r="AC22" s="23">
        <f>calcs!AE48</f>
        <v>0</v>
      </c>
      <c r="AD22" s="23">
        <f>calcs!AF48</f>
        <v>0</v>
      </c>
      <c r="AE22" s="23">
        <f>calcs!AG48</f>
        <v>0</v>
      </c>
      <c r="AF22" s="23">
        <f>calcs!AH48</f>
        <v>0</v>
      </c>
    </row>
    <row r="23" ht="15.75" customHeight="1">
      <c r="A23" s="3" t="s">
        <v>128</v>
      </c>
      <c r="B23" s="23">
        <f>calcs!D49</f>
        <v>95000368000000</v>
      </c>
      <c r="C23" s="23">
        <f>calcs!E49</f>
        <v>99335089852922</v>
      </c>
      <c r="D23" s="23">
        <f>calcs!F49</f>
        <v>103669811705846</v>
      </c>
      <c r="E23" s="23">
        <f>calcs!G49</f>
        <v>108004533558768</v>
      </c>
      <c r="F23" s="23">
        <f>calcs!H49</f>
        <v>112339255411690</v>
      </c>
      <c r="G23" s="23">
        <f>calcs!I49</f>
        <v>116673977264614</v>
      </c>
      <c r="H23" s="23">
        <f>calcs!J49</f>
        <v>121008699117536</v>
      </c>
      <c r="I23" s="23">
        <f>calcs!K49</f>
        <v>125343420970460</v>
      </c>
      <c r="J23" s="23">
        <f>calcs!L49</f>
        <v>129678142823382</v>
      </c>
      <c r="K23" s="23">
        <f>calcs!M49</f>
        <v>134012864676305</v>
      </c>
      <c r="L23" s="23">
        <f>calcs!N49</f>
        <v>138347586529228</v>
      </c>
      <c r="M23" s="23">
        <f>calcs!O49</f>
        <v>142682308382151</v>
      </c>
      <c r="N23" s="23">
        <f>calcs!P49</f>
        <v>147017030235073</v>
      </c>
      <c r="O23" s="23">
        <f>calcs!Q49</f>
        <v>151351752087997</v>
      </c>
      <c r="P23" s="23">
        <f>calcs!R49</f>
        <v>155686473940919</v>
      </c>
      <c r="Q23" s="23">
        <f>calcs!S49</f>
        <v>160021195793841</v>
      </c>
      <c r="R23" s="23">
        <f>calcs!T49</f>
        <v>164355917646765</v>
      </c>
      <c r="S23" s="23">
        <f>calcs!U49</f>
        <v>168690639499687</v>
      </c>
      <c r="T23" s="23">
        <f>calcs!V49</f>
        <v>173025361352609</v>
      </c>
      <c r="U23" s="23">
        <f>calcs!W49</f>
        <v>177360083205533</v>
      </c>
      <c r="V23" s="23">
        <f>calcs!X49</f>
        <v>181694805058455</v>
      </c>
      <c r="W23" s="23">
        <f>calcs!Y49</f>
        <v>186029526911379</v>
      </c>
      <c r="X23" s="23">
        <f>calcs!Z49</f>
        <v>190364248764301</v>
      </c>
      <c r="Y23" s="23">
        <f>calcs!AA49</f>
        <v>194698970617223</v>
      </c>
      <c r="Z23" s="23">
        <f>calcs!AB49</f>
        <v>199033692470147</v>
      </c>
      <c r="AA23" s="23">
        <f>calcs!AC49</f>
        <v>203368414323069</v>
      </c>
      <c r="AB23" s="23">
        <f>calcs!AD49</f>
        <v>207703136175992</v>
      </c>
      <c r="AC23" s="23">
        <f>calcs!AE49</f>
        <v>212037858028915</v>
      </c>
      <c r="AD23" s="23">
        <f>calcs!AF49</f>
        <v>216372579881838</v>
      </c>
      <c r="AE23" s="23">
        <f>calcs!AG49</f>
        <v>220707301734760</v>
      </c>
      <c r="AF23" s="23">
        <f>calcs!AH49</f>
        <v>225042023587684</v>
      </c>
    </row>
    <row r="24" ht="15.75" customHeight="1">
      <c r="A24" s="3" t="s">
        <v>81</v>
      </c>
      <c r="B24" s="23">
        <f>calcs!D50</f>
        <v>0</v>
      </c>
      <c r="C24" s="23">
        <f>calcs!E50</f>
        <v>0</v>
      </c>
      <c r="D24" s="23">
        <f>calcs!F50</f>
        <v>0</v>
      </c>
      <c r="E24" s="23">
        <f>calcs!G50</f>
        <v>0</v>
      </c>
      <c r="F24" s="23">
        <f>calcs!H50</f>
        <v>0</v>
      </c>
      <c r="G24" s="23">
        <f>calcs!I50</f>
        <v>0</v>
      </c>
      <c r="H24" s="23">
        <f>calcs!J50</f>
        <v>0</v>
      </c>
      <c r="I24" s="23">
        <f>calcs!K50</f>
        <v>0</v>
      </c>
      <c r="J24" s="23">
        <f>calcs!L50</f>
        <v>0</v>
      </c>
      <c r="K24" s="23">
        <f>calcs!M50</f>
        <v>0</v>
      </c>
      <c r="L24" s="23">
        <f>calcs!N50</f>
        <v>0</v>
      </c>
      <c r="M24" s="23">
        <f>calcs!O50</f>
        <v>0</v>
      </c>
      <c r="N24" s="23">
        <f>calcs!P50</f>
        <v>0</v>
      </c>
      <c r="O24" s="23">
        <f>calcs!Q50</f>
        <v>0</v>
      </c>
      <c r="P24" s="23">
        <f>calcs!R50</f>
        <v>0</v>
      </c>
      <c r="Q24" s="23">
        <f>calcs!S50</f>
        <v>0</v>
      </c>
      <c r="R24" s="23">
        <f>calcs!T50</f>
        <v>0</v>
      </c>
      <c r="S24" s="23">
        <f>calcs!U50</f>
        <v>0</v>
      </c>
      <c r="T24" s="23">
        <f>calcs!V50</f>
        <v>0</v>
      </c>
      <c r="U24" s="23">
        <f>calcs!W50</f>
        <v>0</v>
      </c>
      <c r="V24" s="23">
        <f>calcs!X50</f>
        <v>0</v>
      </c>
      <c r="W24" s="23">
        <f>calcs!Y50</f>
        <v>0</v>
      </c>
      <c r="X24" s="23">
        <f>calcs!Z50</f>
        <v>0</v>
      </c>
      <c r="Y24" s="23">
        <f>calcs!AA50</f>
        <v>0</v>
      </c>
      <c r="Z24" s="23">
        <f>calcs!AB50</f>
        <v>0</v>
      </c>
      <c r="AA24" s="23">
        <f>calcs!AC50</f>
        <v>0</v>
      </c>
      <c r="AB24" s="23">
        <f>calcs!AD50</f>
        <v>0</v>
      </c>
      <c r="AC24" s="23">
        <f>calcs!AE50</f>
        <v>0</v>
      </c>
      <c r="AD24" s="23">
        <f>calcs!AF50</f>
        <v>0</v>
      </c>
      <c r="AE24" s="23">
        <f>calcs!AG50</f>
        <v>0</v>
      </c>
      <c r="AF24" s="23">
        <f>calcs!AH50</f>
        <v>0</v>
      </c>
    </row>
    <row r="25" ht="15.75" customHeight="1">
      <c r="A25" s="3" t="s">
        <v>131</v>
      </c>
      <c r="B25" s="23">
        <f>calcs!D51</f>
        <v>0</v>
      </c>
      <c r="C25" s="23">
        <f>calcs!E51</f>
        <v>0</v>
      </c>
      <c r="D25" s="23">
        <f>calcs!F51</f>
        <v>0</v>
      </c>
      <c r="E25" s="23">
        <f>calcs!G51</f>
        <v>0</v>
      </c>
      <c r="F25" s="23">
        <f>calcs!H51</f>
        <v>0</v>
      </c>
      <c r="G25" s="23">
        <f>calcs!I51</f>
        <v>0</v>
      </c>
      <c r="H25" s="23">
        <f>calcs!J51</f>
        <v>0</v>
      </c>
      <c r="I25" s="23">
        <f>calcs!K51</f>
        <v>0</v>
      </c>
      <c r="J25" s="23">
        <f>calcs!L51</f>
        <v>0</v>
      </c>
      <c r="K25" s="23">
        <f>calcs!M51</f>
        <v>0</v>
      </c>
      <c r="L25" s="23">
        <f>calcs!N51</f>
        <v>0</v>
      </c>
      <c r="M25" s="23">
        <f>calcs!O51</f>
        <v>0</v>
      </c>
      <c r="N25" s="23">
        <f>calcs!P51</f>
        <v>0</v>
      </c>
      <c r="O25" s="23">
        <f>calcs!Q51</f>
        <v>0</v>
      </c>
      <c r="P25" s="23">
        <f>calcs!R51</f>
        <v>0</v>
      </c>
      <c r="Q25" s="23">
        <f>calcs!S51</f>
        <v>0</v>
      </c>
      <c r="R25" s="23">
        <f>calcs!T51</f>
        <v>0</v>
      </c>
      <c r="S25" s="23">
        <f>calcs!U51</f>
        <v>0</v>
      </c>
      <c r="T25" s="23">
        <f>calcs!V51</f>
        <v>0</v>
      </c>
      <c r="U25" s="23">
        <f>calcs!W51</f>
        <v>0</v>
      </c>
      <c r="V25" s="23">
        <f>calcs!X51</f>
        <v>0</v>
      </c>
      <c r="W25" s="23">
        <f>calcs!Y51</f>
        <v>0</v>
      </c>
      <c r="X25" s="23">
        <f>calcs!Z51</f>
        <v>0</v>
      </c>
      <c r="Y25" s="23">
        <f>calcs!AA51</f>
        <v>0</v>
      </c>
      <c r="Z25" s="23">
        <f>calcs!AB51</f>
        <v>0</v>
      </c>
      <c r="AA25" s="23">
        <f>calcs!AC51</f>
        <v>0</v>
      </c>
      <c r="AB25" s="23">
        <f>calcs!AD51</f>
        <v>0</v>
      </c>
      <c r="AC25" s="23">
        <f>calcs!AE51</f>
        <v>0</v>
      </c>
      <c r="AD25" s="23">
        <f>calcs!AF51</f>
        <v>0</v>
      </c>
      <c r="AE25" s="23">
        <f>calcs!AG51</f>
        <v>0</v>
      </c>
      <c r="AF25" s="23">
        <f>calcs!AH51</f>
        <v>0</v>
      </c>
    </row>
    <row r="26" ht="15.75" customHeight="1">
      <c r="A26" s="3" t="s">
        <v>80</v>
      </c>
      <c r="B26" s="23">
        <f>calcs!D52</f>
        <v>0</v>
      </c>
      <c r="C26" s="23">
        <f>calcs!E52</f>
        <v>0</v>
      </c>
      <c r="D26" s="23">
        <f>calcs!F52</f>
        <v>0</v>
      </c>
      <c r="E26" s="23">
        <f>calcs!G52</f>
        <v>0</v>
      </c>
      <c r="F26" s="23">
        <f>calcs!H52</f>
        <v>0</v>
      </c>
      <c r="G26" s="23">
        <f>calcs!I52</f>
        <v>0</v>
      </c>
      <c r="H26" s="23">
        <f>calcs!J52</f>
        <v>0</v>
      </c>
      <c r="I26" s="23">
        <f>calcs!K52</f>
        <v>0</v>
      </c>
      <c r="J26" s="23">
        <f>calcs!L52</f>
        <v>0</v>
      </c>
      <c r="K26" s="23">
        <f>calcs!M52</f>
        <v>0</v>
      </c>
      <c r="L26" s="23">
        <f>calcs!N52</f>
        <v>0</v>
      </c>
      <c r="M26" s="23">
        <f>calcs!O52</f>
        <v>0</v>
      </c>
      <c r="N26" s="23">
        <f>calcs!P52</f>
        <v>0</v>
      </c>
      <c r="O26" s="23">
        <f>calcs!Q52</f>
        <v>0</v>
      </c>
      <c r="P26" s="23">
        <f>calcs!R52</f>
        <v>0</v>
      </c>
      <c r="Q26" s="23">
        <f>calcs!S52</f>
        <v>0</v>
      </c>
      <c r="R26" s="23">
        <f>calcs!T52</f>
        <v>0</v>
      </c>
      <c r="S26" s="23">
        <f>calcs!U52</f>
        <v>0</v>
      </c>
      <c r="T26" s="23">
        <f>calcs!V52</f>
        <v>0</v>
      </c>
      <c r="U26" s="23">
        <f>calcs!W52</f>
        <v>0</v>
      </c>
      <c r="V26" s="23">
        <f>calcs!X52</f>
        <v>0</v>
      </c>
      <c r="W26" s="23">
        <f>calcs!Y52</f>
        <v>0</v>
      </c>
      <c r="X26" s="23">
        <f>calcs!Z52</f>
        <v>0</v>
      </c>
      <c r="Y26" s="23">
        <f>calcs!AA52</f>
        <v>0</v>
      </c>
      <c r="Z26" s="23">
        <f>calcs!AB52</f>
        <v>0</v>
      </c>
      <c r="AA26" s="23">
        <f>calcs!AC52</f>
        <v>0</v>
      </c>
      <c r="AB26" s="23">
        <f>calcs!AD52</f>
        <v>0</v>
      </c>
      <c r="AC26" s="23">
        <f>calcs!AE52</f>
        <v>0</v>
      </c>
      <c r="AD26" s="23">
        <f>calcs!AF52</f>
        <v>0</v>
      </c>
      <c r="AE26" s="23">
        <f>calcs!AG52</f>
        <v>0</v>
      </c>
      <c r="AF26" s="23">
        <f>calcs!AH52</f>
        <v>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>
      <c r="B55" s="27"/>
    </row>
    <row r="56" ht="15.75" customHeight="1">
      <c r="B56" s="27"/>
    </row>
    <row r="57" ht="15.75" customHeight="1">
      <c r="B57" s="27"/>
    </row>
    <row r="58" ht="15.75" customHeight="1">
      <c r="B58" s="27"/>
    </row>
    <row r="59" ht="15.75" customHeight="1">
      <c r="B59" s="27"/>
    </row>
    <row r="60" ht="15.75" customHeight="1">
      <c r="B60" s="27"/>
    </row>
    <row r="61" ht="15.75" customHeight="1">
      <c r="B61" s="27"/>
    </row>
    <row r="62" ht="15.75" customHeight="1">
      <c r="B62" s="27"/>
    </row>
    <row r="63" ht="15.75" customHeight="1">
      <c r="B63" s="27"/>
    </row>
    <row r="64" ht="15.75" customHeight="1">
      <c r="B64" s="27"/>
    </row>
    <row r="65" ht="15.75" customHeight="1">
      <c r="B65" s="27"/>
    </row>
    <row r="66" ht="15.75" customHeight="1">
      <c r="B66" s="27"/>
    </row>
    <row r="67" ht="15.75" customHeight="1">
      <c r="B67" s="27"/>
    </row>
    <row r="68" ht="15.75" customHeight="1">
      <c r="B68" s="27"/>
    </row>
    <row r="69" ht="15.75" customHeight="1">
      <c r="B69" s="27"/>
    </row>
    <row r="70" ht="15.75" customHeight="1">
      <c r="B70" s="27"/>
    </row>
    <row r="71" ht="15.75" customHeight="1">
      <c r="B71" s="27"/>
    </row>
    <row r="72" ht="15.75" customHeight="1">
      <c r="B72" s="27"/>
    </row>
    <row r="73" ht="15.75" customHeight="1">
      <c r="B73" s="27"/>
    </row>
    <row r="74" ht="15.75" customHeight="1">
      <c r="B74" s="27"/>
    </row>
    <row r="75" ht="15.75" customHeight="1">
      <c r="B75" s="27"/>
    </row>
    <row r="76" ht="15.75" customHeight="1">
      <c r="B76" s="27"/>
    </row>
    <row r="77" ht="15.75" customHeight="1">
      <c r="B77" s="27"/>
    </row>
    <row r="78" ht="15.75" customHeight="1">
      <c r="B78" s="27"/>
    </row>
    <row r="79" ht="15.75" customHeight="1">
      <c r="B79" s="27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33" width="10.71"/>
    <col customWidth="1" min="34" max="35" width="9.57"/>
  </cols>
  <sheetData>
    <row r="1">
      <c r="A1" s="8" t="s">
        <v>166</v>
      </c>
      <c r="B1" s="1">
        <v>2020.0</v>
      </c>
      <c r="C1" s="1">
        <v>2021.0</v>
      </c>
      <c r="D1" s="1">
        <v>2022.0</v>
      </c>
      <c r="E1" s="1">
        <v>2023.0</v>
      </c>
      <c r="F1" s="1">
        <v>2024.0</v>
      </c>
      <c r="G1" s="1">
        <v>2025.0</v>
      </c>
      <c r="H1" s="1">
        <v>2026.0</v>
      </c>
      <c r="I1" s="1">
        <v>2027.0</v>
      </c>
      <c r="J1" s="1">
        <v>2028.0</v>
      </c>
      <c r="K1" s="1">
        <v>2029.0</v>
      </c>
      <c r="L1" s="1">
        <v>2030.0</v>
      </c>
      <c r="M1" s="1">
        <v>2031.0</v>
      </c>
      <c r="N1" s="1">
        <v>2032.0</v>
      </c>
      <c r="O1" s="1">
        <v>2033.0</v>
      </c>
      <c r="P1" s="1">
        <v>2034.0</v>
      </c>
      <c r="Q1" s="1">
        <v>2035.0</v>
      </c>
      <c r="R1" s="1">
        <v>2036.0</v>
      </c>
      <c r="S1" s="1">
        <v>2037.0</v>
      </c>
      <c r="T1" s="1">
        <v>2038.0</v>
      </c>
      <c r="U1" s="1">
        <v>2039.0</v>
      </c>
      <c r="V1" s="1">
        <v>2040.0</v>
      </c>
      <c r="W1" s="1">
        <v>2041.0</v>
      </c>
      <c r="X1" s="1">
        <v>2042.0</v>
      </c>
      <c r="Y1" s="1">
        <v>2043.0</v>
      </c>
      <c r="Z1" s="1">
        <v>2044.0</v>
      </c>
      <c r="AA1" s="1">
        <v>2045.0</v>
      </c>
      <c r="AB1" s="1">
        <v>2046.0</v>
      </c>
      <c r="AC1" s="1">
        <v>2047.0</v>
      </c>
      <c r="AD1" s="1">
        <v>2048.0</v>
      </c>
      <c r="AE1" s="1">
        <v>2049.0</v>
      </c>
      <c r="AF1" s="1">
        <v>2050.0</v>
      </c>
      <c r="AG1" s="1"/>
      <c r="AH1" s="1"/>
      <c r="AI1" s="1"/>
    </row>
    <row r="2">
      <c r="A2" s="3" t="s">
        <v>94</v>
      </c>
      <c r="B2" s="23">
        <f>calcs!D53</f>
        <v>0</v>
      </c>
      <c r="C2" s="23">
        <f>calcs!E53</f>
        <v>0</v>
      </c>
      <c r="D2" s="23">
        <f>calcs!F53</f>
        <v>0</v>
      </c>
      <c r="E2" s="23">
        <f>calcs!G53</f>
        <v>0</v>
      </c>
      <c r="F2" s="23">
        <f>calcs!H53</f>
        <v>0</v>
      </c>
      <c r="G2" s="23">
        <f>calcs!I53</f>
        <v>0</v>
      </c>
      <c r="H2" s="23">
        <f>calcs!J53</f>
        <v>0</v>
      </c>
      <c r="I2" s="23">
        <f>calcs!K53</f>
        <v>0</v>
      </c>
      <c r="J2" s="23">
        <f>calcs!L53</f>
        <v>0</v>
      </c>
      <c r="K2" s="23">
        <f>calcs!M53</f>
        <v>0</v>
      </c>
      <c r="L2" s="23">
        <f>calcs!N53</f>
        <v>0</v>
      </c>
      <c r="M2" s="23">
        <f>calcs!O53</f>
        <v>0</v>
      </c>
      <c r="N2" s="23">
        <f>calcs!P53</f>
        <v>0</v>
      </c>
      <c r="O2" s="23">
        <f>calcs!Q53</f>
        <v>0</v>
      </c>
      <c r="P2" s="23">
        <f>calcs!R53</f>
        <v>0</v>
      </c>
      <c r="Q2" s="23">
        <f>calcs!S53</f>
        <v>0</v>
      </c>
      <c r="R2" s="23">
        <f>calcs!T53</f>
        <v>0</v>
      </c>
      <c r="S2" s="23">
        <f>calcs!U53</f>
        <v>0</v>
      </c>
      <c r="T2" s="23">
        <f>calcs!V53</f>
        <v>0</v>
      </c>
      <c r="U2" s="23">
        <f>calcs!W53</f>
        <v>0</v>
      </c>
      <c r="V2" s="23">
        <f>calcs!X53</f>
        <v>0</v>
      </c>
      <c r="W2" s="23">
        <f>calcs!Y53</f>
        <v>0</v>
      </c>
      <c r="X2" s="23">
        <f>calcs!Z53</f>
        <v>0</v>
      </c>
      <c r="Y2" s="23">
        <f>calcs!AA53</f>
        <v>0</v>
      </c>
      <c r="Z2" s="23">
        <f>calcs!AB53</f>
        <v>0</v>
      </c>
      <c r="AA2" s="23">
        <f>calcs!AC53</f>
        <v>0</v>
      </c>
      <c r="AB2" s="23">
        <f>calcs!AD53</f>
        <v>0</v>
      </c>
      <c r="AC2" s="23">
        <f>calcs!AE53</f>
        <v>0</v>
      </c>
      <c r="AD2" s="23">
        <f>calcs!AF53</f>
        <v>0</v>
      </c>
      <c r="AE2" s="23">
        <f>calcs!AG53</f>
        <v>0</v>
      </c>
      <c r="AF2" s="23">
        <f>calcs!AH53</f>
        <v>0</v>
      </c>
    </row>
    <row r="3">
      <c r="A3" s="3" t="s">
        <v>79</v>
      </c>
      <c r="B3" s="23">
        <f>calcs!D54</f>
        <v>0</v>
      </c>
      <c r="C3" s="23">
        <f>calcs!E54</f>
        <v>0</v>
      </c>
      <c r="D3" s="23">
        <f>calcs!F54</f>
        <v>0</v>
      </c>
      <c r="E3" s="23">
        <f>calcs!G54</f>
        <v>0</v>
      </c>
      <c r="F3" s="23">
        <f>calcs!H54</f>
        <v>0</v>
      </c>
      <c r="G3" s="23">
        <f>calcs!I54</f>
        <v>0</v>
      </c>
      <c r="H3" s="23">
        <f>calcs!J54</f>
        <v>0</v>
      </c>
      <c r="I3" s="23">
        <f>calcs!K54</f>
        <v>0</v>
      </c>
      <c r="J3" s="23">
        <f>calcs!L54</f>
        <v>0</v>
      </c>
      <c r="K3" s="23">
        <f>calcs!M54</f>
        <v>0</v>
      </c>
      <c r="L3" s="23">
        <f>calcs!N54</f>
        <v>0</v>
      </c>
      <c r="M3" s="23">
        <f>calcs!O54</f>
        <v>0</v>
      </c>
      <c r="N3" s="23">
        <f>calcs!P54</f>
        <v>0</v>
      </c>
      <c r="O3" s="23">
        <f>calcs!Q54</f>
        <v>0</v>
      </c>
      <c r="P3" s="23">
        <f>calcs!R54</f>
        <v>0</v>
      </c>
      <c r="Q3" s="23">
        <f>calcs!S54</f>
        <v>0</v>
      </c>
      <c r="R3" s="23">
        <f>calcs!T54</f>
        <v>0</v>
      </c>
      <c r="S3" s="23">
        <f>calcs!U54</f>
        <v>0</v>
      </c>
      <c r="T3" s="23">
        <f>calcs!V54</f>
        <v>0</v>
      </c>
      <c r="U3" s="23">
        <f>calcs!W54</f>
        <v>0</v>
      </c>
      <c r="V3" s="23">
        <f>calcs!X54</f>
        <v>0</v>
      </c>
      <c r="W3" s="23">
        <f>calcs!Y54</f>
        <v>0</v>
      </c>
      <c r="X3" s="23">
        <f>calcs!Z54</f>
        <v>0</v>
      </c>
      <c r="Y3" s="23">
        <f>calcs!AA54</f>
        <v>0</v>
      </c>
      <c r="Z3" s="23">
        <f>calcs!AB54</f>
        <v>0</v>
      </c>
      <c r="AA3" s="23">
        <f>calcs!AC54</f>
        <v>0</v>
      </c>
      <c r="AB3" s="23">
        <f>calcs!AD54</f>
        <v>0</v>
      </c>
      <c r="AC3" s="23">
        <f>calcs!AE54</f>
        <v>0</v>
      </c>
      <c r="AD3" s="23">
        <f>calcs!AF54</f>
        <v>0</v>
      </c>
      <c r="AE3" s="23">
        <f>calcs!AG54</f>
        <v>0</v>
      </c>
      <c r="AF3" s="23">
        <f>calcs!AH54</f>
        <v>0</v>
      </c>
    </row>
    <row r="4">
      <c r="A4" s="3" t="s">
        <v>83</v>
      </c>
      <c r="B4" s="23">
        <f>calcs!D55</f>
        <v>157525151872000</v>
      </c>
      <c r="C4" s="23">
        <f>calcs!E55</f>
        <v>164530172712308</v>
      </c>
      <c r="D4" s="23">
        <f>calcs!F55</f>
        <v>171535193552619</v>
      </c>
      <c r="E4" s="23">
        <f>calcs!G55</f>
        <v>178540214392927</v>
      </c>
      <c r="F4" s="23">
        <f>calcs!H55</f>
        <v>185545235233237</v>
      </c>
      <c r="G4" s="23">
        <f>calcs!I55</f>
        <v>192550256073545</v>
      </c>
      <c r="H4" s="23">
        <f>calcs!J55</f>
        <v>199555276913856</v>
      </c>
      <c r="I4" s="23">
        <f>calcs!K55</f>
        <v>206560297754164</v>
      </c>
      <c r="J4" s="23">
        <f>calcs!L55</f>
        <v>213565318594475</v>
      </c>
      <c r="K4" s="23">
        <f>calcs!M55</f>
        <v>220570339434783</v>
      </c>
      <c r="L4" s="23">
        <f>calcs!N55</f>
        <v>227575360275091</v>
      </c>
      <c r="M4" s="23">
        <f>calcs!O55</f>
        <v>234580381115401</v>
      </c>
      <c r="N4" s="23">
        <f>calcs!P55</f>
        <v>241585401955709</v>
      </c>
      <c r="O4" s="23">
        <f>calcs!Q55</f>
        <v>248590422796020</v>
      </c>
      <c r="P4" s="23">
        <f>calcs!R55</f>
        <v>255595443636328</v>
      </c>
      <c r="Q4" s="23">
        <f>calcs!S55</f>
        <v>262600464476639</v>
      </c>
      <c r="R4" s="23">
        <f>calcs!T55</f>
        <v>269605485316947</v>
      </c>
      <c r="S4" s="23">
        <f>calcs!U55</f>
        <v>276610506157257</v>
      </c>
      <c r="T4" s="23">
        <f>calcs!V55</f>
        <v>283615526997565</v>
      </c>
      <c r="U4" s="23">
        <f>calcs!W55</f>
        <v>290620547837876</v>
      </c>
      <c r="V4" s="23">
        <f>calcs!X55</f>
        <v>297625568678184</v>
      </c>
      <c r="W4" s="23">
        <f>calcs!Y55</f>
        <v>304630589518495</v>
      </c>
      <c r="X4" s="23">
        <f>calcs!Z55</f>
        <v>311635610358803</v>
      </c>
      <c r="Y4" s="23">
        <f>calcs!AA55</f>
        <v>318640631199113</v>
      </c>
      <c r="Z4" s="23">
        <f>calcs!AB55</f>
        <v>325645652039421</v>
      </c>
      <c r="AA4" s="23">
        <f>calcs!AC55</f>
        <v>332650672879732</v>
      </c>
      <c r="AB4" s="23">
        <f>calcs!AD55</f>
        <v>339655693720040</v>
      </c>
      <c r="AC4" s="23">
        <f>calcs!AE55</f>
        <v>346660714560350</v>
      </c>
      <c r="AD4" s="23">
        <f>calcs!AF55</f>
        <v>353665735400659</v>
      </c>
      <c r="AE4" s="23">
        <f>calcs!AG55</f>
        <v>360670756240967</v>
      </c>
      <c r="AF4" s="23">
        <f>calcs!AH55</f>
        <v>367675777081277</v>
      </c>
    </row>
    <row r="5">
      <c r="A5" s="3" t="s">
        <v>98</v>
      </c>
      <c r="B5" s="23">
        <f>calcs!D56</f>
        <v>0</v>
      </c>
      <c r="C5" s="23">
        <f>calcs!E56</f>
        <v>0</v>
      </c>
      <c r="D5" s="23">
        <f>calcs!F56</f>
        <v>0</v>
      </c>
      <c r="E5" s="23">
        <f>calcs!G56</f>
        <v>0</v>
      </c>
      <c r="F5" s="23">
        <f>calcs!H56</f>
        <v>0</v>
      </c>
      <c r="G5" s="23">
        <f>calcs!I56</f>
        <v>0</v>
      </c>
      <c r="H5" s="23">
        <f>calcs!J56</f>
        <v>0</v>
      </c>
      <c r="I5" s="23">
        <f>calcs!K56</f>
        <v>0</v>
      </c>
      <c r="J5" s="23">
        <f>calcs!L56</f>
        <v>0</v>
      </c>
      <c r="K5" s="23">
        <f>calcs!M56</f>
        <v>0</v>
      </c>
      <c r="L5" s="23">
        <f>calcs!N56</f>
        <v>0</v>
      </c>
      <c r="M5" s="23">
        <f>calcs!O56</f>
        <v>0</v>
      </c>
      <c r="N5" s="23">
        <f>calcs!P56</f>
        <v>0</v>
      </c>
      <c r="O5" s="23">
        <f>calcs!Q56</f>
        <v>0</v>
      </c>
      <c r="P5" s="23">
        <f>calcs!R56</f>
        <v>0</v>
      </c>
      <c r="Q5" s="23">
        <f>calcs!S56</f>
        <v>0</v>
      </c>
      <c r="R5" s="23">
        <f>calcs!T56</f>
        <v>0</v>
      </c>
      <c r="S5" s="23">
        <f>calcs!U56</f>
        <v>0</v>
      </c>
      <c r="T5" s="23">
        <f>calcs!V56</f>
        <v>0</v>
      </c>
      <c r="U5" s="23">
        <f>calcs!W56</f>
        <v>0</v>
      </c>
      <c r="V5" s="23">
        <f>calcs!X56</f>
        <v>0</v>
      </c>
      <c r="W5" s="23">
        <f>calcs!Y56</f>
        <v>0</v>
      </c>
      <c r="X5" s="23">
        <f>calcs!Z56</f>
        <v>0</v>
      </c>
      <c r="Y5" s="23">
        <f>calcs!AA56</f>
        <v>0</v>
      </c>
      <c r="Z5" s="23">
        <f>calcs!AB56</f>
        <v>0</v>
      </c>
      <c r="AA5" s="23">
        <f>calcs!AC56</f>
        <v>0</v>
      </c>
      <c r="AB5" s="23">
        <f>calcs!AD56</f>
        <v>0</v>
      </c>
      <c r="AC5" s="23">
        <f>calcs!AE56</f>
        <v>0</v>
      </c>
      <c r="AD5" s="23">
        <f>calcs!AF56</f>
        <v>0</v>
      </c>
      <c r="AE5" s="23">
        <f>calcs!AG56</f>
        <v>0</v>
      </c>
      <c r="AF5" s="23">
        <f>calcs!AH56</f>
        <v>0</v>
      </c>
    </row>
    <row r="6">
      <c r="A6" s="3" t="s">
        <v>100</v>
      </c>
      <c r="B6" s="23">
        <f>calcs!D57</f>
        <v>0</v>
      </c>
      <c r="C6" s="23">
        <f>calcs!E57</f>
        <v>0</v>
      </c>
      <c r="D6" s="23">
        <f>calcs!F57</f>
        <v>0</v>
      </c>
      <c r="E6" s="23">
        <f>calcs!G57</f>
        <v>0</v>
      </c>
      <c r="F6" s="23">
        <f>calcs!H57</f>
        <v>0</v>
      </c>
      <c r="G6" s="23">
        <f>calcs!I57</f>
        <v>0</v>
      </c>
      <c r="H6" s="23">
        <f>calcs!J57</f>
        <v>0</v>
      </c>
      <c r="I6" s="23">
        <f>calcs!K57</f>
        <v>0</v>
      </c>
      <c r="J6" s="23">
        <f>calcs!L57</f>
        <v>0</v>
      </c>
      <c r="K6" s="23">
        <f>calcs!M57</f>
        <v>0</v>
      </c>
      <c r="L6" s="23">
        <f>calcs!N57</f>
        <v>0</v>
      </c>
      <c r="M6" s="23">
        <f>calcs!O57</f>
        <v>0</v>
      </c>
      <c r="N6" s="23">
        <f>calcs!P57</f>
        <v>0</v>
      </c>
      <c r="O6" s="23">
        <f>calcs!Q57</f>
        <v>0</v>
      </c>
      <c r="P6" s="23">
        <f>calcs!R57</f>
        <v>0</v>
      </c>
      <c r="Q6" s="23">
        <f>calcs!S57</f>
        <v>0</v>
      </c>
      <c r="R6" s="23">
        <f>calcs!T57</f>
        <v>0</v>
      </c>
      <c r="S6" s="23">
        <f>calcs!U57</f>
        <v>0</v>
      </c>
      <c r="T6" s="23">
        <f>calcs!V57</f>
        <v>0</v>
      </c>
      <c r="U6" s="23">
        <f>calcs!W57</f>
        <v>0</v>
      </c>
      <c r="V6" s="23">
        <f>calcs!X57</f>
        <v>0</v>
      </c>
      <c r="W6" s="23">
        <f>calcs!Y57</f>
        <v>0</v>
      </c>
      <c r="X6" s="23">
        <f>calcs!Z57</f>
        <v>0</v>
      </c>
      <c r="Y6" s="23">
        <f>calcs!AA57</f>
        <v>0</v>
      </c>
      <c r="Z6" s="23">
        <f>calcs!AB57</f>
        <v>0</v>
      </c>
      <c r="AA6" s="23">
        <f>calcs!AC57</f>
        <v>0</v>
      </c>
      <c r="AB6" s="23">
        <f>calcs!AD57</f>
        <v>0</v>
      </c>
      <c r="AC6" s="23">
        <f>calcs!AE57</f>
        <v>0</v>
      </c>
      <c r="AD6" s="23">
        <f>calcs!AF57</f>
        <v>0</v>
      </c>
      <c r="AE6" s="23">
        <f>calcs!AG57</f>
        <v>0</v>
      </c>
      <c r="AF6" s="23">
        <f>calcs!AH57</f>
        <v>0</v>
      </c>
    </row>
    <row r="7">
      <c r="A7" s="3" t="s">
        <v>41</v>
      </c>
      <c r="B7" s="23">
        <f>calcs!D58</f>
        <v>0</v>
      </c>
      <c r="C7" s="23">
        <f>calcs!E58</f>
        <v>0</v>
      </c>
      <c r="D7" s="23">
        <f>calcs!F58</f>
        <v>0</v>
      </c>
      <c r="E7" s="23">
        <f>calcs!G58</f>
        <v>0</v>
      </c>
      <c r="F7" s="23">
        <f>calcs!H58</f>
        <v>0</v>
      </c>
      <c r="G7" s="23">
        <f>calcs!I58</f>
        <v>0</v>
      </c>
      <c r="H7" s="23">
        <f>calcs!J58</f>
        <v>0</v>
      </c>
      <c r="I7" s="23">
        <f>calcs!K58</f>
        <v>0</v>
      </c>
      <c r="J7" s="23">
        <f>calcs!L58</f>
        <v>0</v>
      </c>
      <c r="K7" s="23">
        <f>calcs!M58</f>
        <v>0</v>
      </c>
      <c r="L7" s="23">
        <f>calcs!N58</f>
        <v>0</v>
      </c>
      <c r="M7" s="23">
        <f>calcs!O58</f>
        <v>0</v>
      </c>
      <c r="N7" s="23">
        <f>calcs!P58</f>
        <v>0</v>
      </c>
      <c r="O7" s="23">
        <f>calcs!Q58</f>
        <v>0</v>
      </c>
      <c r="P7" s="23">
        <f>calcs!R58</f>
        <v>0</v>
      </c>
      <c r="Q7" s="23">
        <f>calcs!S58</f>
        <v>0</v>
      </c>
      <c r="R7" s="23">
        <f>calcs!T58</f>
        <v>0</v>
      </c>
      <c r="S7" s="23">
        <f>calcs!U58</f>
        <v>0</v>
      </c>
      <c r="T7" s="23">
        <f>calcs!V58</f>
        <v>0</v>
      </c>
      <c r="U7" s="23">
        <f>calcs!W58</f>
        <v>0</v>
      </c>
      <c r="V7" s="23">
        <f>calcs!X58</f>
        <v>0</v>
      </c>
      <c r="W7" s="23">
        <f>calcs!Y58</f>
        <v>0</v>
      </c>
      <c r="X7" s="23">
        <f>calcs!Z58</f>
        <v>0</v>
      </c>
      <c r="Y7" s="23">
        <f>calcs!AA58</f>
        <v>0</v>
      </c>
      <c r="Z7" s="23">
        <f>calcs!AB58</f>
        <v>0</v>
      </c>
      <c r="AA7" s="23">
        <f>calcs!AC58</f>
        <v>0</v>
      </c>
      <c r="AB7" s="23">
        <f>calcs!AD58</f>
        <v>0</v>
      </c>
      <c r="AC7" s="23">
        <f>calcs!AE58</f>
        <v>0</v>
      </c>
      <c r="AD7" s="23">
        <f>calcs!AF58</f>
        <v>0</v>
      </c>
      <c r="AE7" s="23">
        <f>calcs!AG58</f>
        <v>0</v>
      </c>
      <c r="AF7" s="23">
        <f>calcs!AH58</f>
        <v>0</v>
      </c>
    </row>
    <row r="8">
      <c r="A8" s="3" t="s">
        <v>45</v>
      </c>
      <c r="B8" s="23">
        <f>calcs!D59</f>
        <v>0</v>
      </c>
      <c r="C8" s="23">
        <f>calcs!E59</f>
        <v>0</v>
      </c>
      <c r="D8" s="23">
        <f>calcs!F59</f>
        <v>0</v>
      </c>
      <c r="E8" s="23">
        <f>calcs!G59</f>
        <v>0</v>
      </c>
      <c r="F8" s="23">
        <f>calcs!H59</f>
        <v>0</v>
      </c>
      <c r="G8" s="23">
        <f>calcs!I59</f>
        <v>0</v>
      </c>
      <c r="H8" s="23">
        <f>calcs!J59</f>
        <v>0</v>
      </c>
      <c r="I8" s="23">
        <f>calcs!K59</f>
        <v>0</v>
      </c>
      <c r="J8" s="23">
        <f>calcs!L59</f>
        <v>0</v>
      </c>
      <c r="K8" s="23">
        <f>calcs!M59</f>
        <v>0</v>
      </c>
      <c r="L8" s="23">
        <f>calcs!N59</f>
        <v>0</v>
      </c>
      <c r="M8" s="23">
        <f>calcs!O59</f>
        <v>0</v>
      </c>
      <c r="N8" s="23">
        <f>calcs!P59</f>
        <v>0</v>
      </c>
      <c r="O8" s="23">
        <f>calcs!Q59</f>
        <v>0</v>
      </c>
      <c r="P8" s="23">
        <f>calcs!R59</f>
        <v>0</v>
      </c>
      <c r="Q8" s="23">
        <f>calcs!S59</f>
        <v>0</v>
      </c>
      <c r="R8" s="23">
        <f>calcs!T59</f>
        <v>0</v>
      </c>
      <c r="S8" s="23">
        <f>calcs!U59</f>
        <v>0</v>
      </c>
      <c r="T8" s="23">
        <f>calcs!V59</f>
        <v>0</v>
      </c>
      <c r="U8" s="23">
        <f>calcs!W59</f>
        <v>0</v>
      </c>
      <c r="V8" s="23">
        <f>calcs!X59</f>
        <v>0</v>
      </c>
      <c r="W8" s="23">
        <f>calcs!Y59</f>
        <v>0</v>
      </c>
      <c r="X8" s="23">
        <f>calcs!Z59</f>
        <v>0</v>
      </c>
      <c r="Y8" s="23">
        <f>calcs!AA59</f>
        <v>0</v>
      </c>
      <c r="Z8" s="23">
        <f>calcs!AB59</f>
        <v>0</v>
      </c>
      <c r="AA8" s="23">
        <f>calcs!AC59</f>
        <v>0</v>
      </c>
      <c r="AB8" s="23">
        <f>calcs!AD59</f>
        <v>0</v>
      </c>
      <c r="AC8" s="23">
        <f>calcs!AE59</f>
        <v>0</v>
      </c>
      <c r="AD8" s="23">
        <f>calcs!AF59</f>
        <v>0</v>
      </c>
      <c r="AE8" s="23">
        <f>calcs!AG59</f>
        <v>0</v>
      </c>
      <c r="AF8" s="23">
        <f>calcs!AH59</f>
        <v>0</v>
      </c>
    </row>
    <row r="9">
      <c r="A9" s="3" t="s">
        <v>47</v>
      </c>
      <c r="B9" s="23">
        <f>calcs!D60</f>
        <v>0</v>
      </c>
      <c r="C9" s="23">
        <f>calcs!E60</f>
        <v>0</v>
      </c>
      <c r="D9" s="23">
        <f>calcs!F60</f>
        <v>0</v>
      </c>
      <c r="E9" s="23">
        <f>calcs!G60</f>
        <v>0</v>
      </c>
      <c r="F9" s="23">
        <f>calcs!H60</f>
        <v>0</v>
      </c>
      <c r="G9" s="23">
        <f>calcs!I60</f>
        <v>0</v>
      </c>
      <c r="H9" s="23">
        <f>calcs!J60</f>
        <v>0</v>
      </c>
      <c r="I9" s="23">
        <f>calcs!K60</f>
        <v>0</v>
      </c>
      <c r="J9" s="23">
        <f>calcs!L60</f>
        <v>0</v>
      </c>
      <c r="K9" s="23">
        <f>calcs!M60</f>
        <v>0</v>
      </c>
      <c r="L9" s="23">
        <f>calcs!N60</f>
        <v>0</v>
      </c>
      <c r="M9" s="23">
        <f>calcs!O60</f>
        <v>0</v>
      </c>
      <c r="N9" s="23">
        <f>calcs!P60</f>
        <v>0</v>
      </c>
      <c r="O9" s="23">
        <f>calcs!Q60</f>
        <v>0</v>
      </c>
      <c r="P9" s="23">
        <f>calcs!R60</f>
        <v>0</v>
      </c>
      <c r="Q9" s="23">
        <f>calcs!S60</f>
        <v>0</v>
      </c>
      <c r="R9" s="23">
        <f>calcs!T60</f>
        <v>0</v>
      </c>
      <c r="S9" s="23">
        <f>calcs!U60</f>
        <v>0</v>
      </c>
      <c r="T9" s="23">
        <f>calcs!V60</f>
        <v>0</v>
      </c>
      <c r="U9" s="23">
        <f>calcs!W60</f>
        <v>0</v>
      </c>
      <c r="V9" s="23">
        <f>calcs!X60</f>
        <v>0</v>
      </c>
      <c r="W9" s="23">
        <f>calcs!Y60</f>
        <v>0</v>
      </c>
      <c r="X9" s="23">
        <f>calcs!Z60</f>
        <v>0</v>
      </c>
      <c r="Y9" s="23">
        <f>calcs!AA60</f>
        <v>0</v>
      </c>
      <c r="Z9" s="23">
        <f>calcs!AB60</f>
        <v>0</v>
      </c>
      <c r="AA9" s="23">
        <f>calcs!AC60</f>
        <v>0</v>
      </c>
      <c r="AB9" s="23">
        <f>calcs!AD60</f>
        <v>0</v>
      </c>
      <c r="AC9" s="23">
        <f>calcs!AE60</f>
        <v>0</v>
      </c>
      <c r="AD9" s="23">
        <f>calcs!AF60</f>
        <v>0</v>
      </c>
      <c r="AE9" s="23">
        <f>calcs!AG60</f>
        <v>0</v>
      </c>
      <c r="AF9" s="23">
        <f>calcs!AH60</f>
        <v>0</v>
      </c>
    </row>
    <row r="10">
      <c r="A10" s="3" t="s">
        <v>50</v>
      </c>
      <c r="B10" s="23">
        <f>calcs!D61</f>
        <v>34895119744000</v>
      </c>
      <c r="C10" s="23">
        <f>calcs!E61</f>
        <v>36467101472943</v>
      </c>
      <c r="D10" s="23">
        <f>calcs!F61</f>
        <v>38039083201886</v>
      </c>
      <c r="E10" s="23">
        <f>calcs!G61</f>
        <v>39611064930829</v>
      </c>
      <c r="F10" s="23">
        <f>calcs!H61</f>
        <v>41183046659772</v>
      </c>
      <c r="G10" s="23">
        <f>calcs!I61</f>
        <v>42755028388716</v>
      </c>
      <c r="H10" s="23">
        <f>calcs!J61</f>
        <v>44327010117658</v>
      </c>
      <c r="I10" s="23">
        <f>calcs!K61</f>
        <v>45898991846602</v>
      </c>
      <c r="J10" s="23">
        <f>calcs!L61</f>
        <v>47470973575544</v>
      </c>
      <c r="K10" s="23">
        <f>calcs!M61</f>
        <v>49042955304488</v>
      </c>
      <c r="L10" s="23">
        <f>calcs!N61</f>
        <v>50614937033431</v>
      </c>
      <c r="M10" s="23">
        <f>calcs!O61</f>
        <v>52186918762374</v>
      </c>
      <c r="N10" s="23">
        <f>calcs!P61</f>
        <v>53758900491317</v>
      </c>
      <c r="O10" s="23">
        <f>calcs!Q61</f>
        <v>55330882220260</v>
      </c>
      <c r="P10" s="23">
        <f>calcs!R61</f>
        <v>56902863949203</v>
      </c>
      <c r="Q10" s="23">
        <f>calcs!S61</f>
        <v>58474845678146</v>
      </c>
      <c r="R10" s="23">
        <f>calcs!T61</f>
        <v>60046827407089</v>
      </c>
      <c r="S10" s="23">
        <f>calcs!U61</f>
        <v>61618809136032</v>
      </c>
      <c r="T10" s="23">
        <f>calcs!V61</f>
        <v>63190790864976</v>
      </c>
      <c r="U10" s="23">
        <f>calcs!W61</f>
        <v>64762772593918</v>
      </c>
      <c r="V10" s="23">
        <f>calcs!X61</f>
        <v>66334754322862</v>
      </c>
      <c r="W10" s="23">
        <f>calcs!Y61</f>
        <v>67906736051804</v>
      </c>
      <c r="X10" s="23">
        <f>calcs!Z61</f>
        <v>69478717780748</v>
      </c>
      <c r="Y10" s="23">
        <f>calcs!AA61</f>
        <v>71050699509691</v>
      </c>
      <c r="Z10" s="23">
        <f>calcs!AB61</f>
        <v>72622681238634</v>
      </c>
      <c r="AA10" s="23">
        <f>calcs!AC61</f>
        <v>74194662967577</v>
      </c>
      <c r="AB10" s="23">
        <f>calcs!AD61</f>
        <v>75766644696520</v>
      </c>
      <c r="AC10" s="23">
        <f>calcs!AE61</f>
        <v>77338626425463</v>
      </c>
      <c r="AD10" s="23">
        <f>calcs!AF61</f>
        <v>78910608154406</v>
      </c>
      <c r="AE10" s="23">
        <f>calcs!AG61</f>
        <v>80482589883349</v>
      </c>
      <c r="AF10" s="23">
        <f>calcs!AH61</f>
        <v>82054571612292</v>
      </c>
    </row>
    <row r="11">
      <c r="A11" s="3" t="s">
        <v>106</v>
      </c>
      <c r="B11" s="23">
        <f>calcs!D62</f>
        <v>257602536192000</v>
      </c>
      <c r="C11" s="23">
        <f>calcs!E62</f>
        <v>269172052288920</v>
      </c>
      <c r="D11" s="23">
        <f>calcs!F62</f>
        <v>280741568385844</v>
      </c>
      <c r="E11" s="23">
        <f>calcs!G62</f>
        <v>292311084482769</v>
      </c>
      <c r="F11" s="23">
        <f>calcs!H62</f>
        <v>303880600579688</v>
      </c>
      <c r="G11" s="23">
        <f>calcs!I62</f>
        <v>315450116676613</v>
      </c>
      <c r="H11" s="23">
        <f>calcs!J62</f>
        <v>327019632773537</v>
      </c>
      <c r="I11" s="23">
        <f>calcs!K62</f>
        <v>338589148870457</v>
      </c>
      <c r="J11" s="23">
        <f>calcs!L62</f>
        <v>350158664967381</v>
      </c>
      <c r="K11" s="23">
        <f>calcs!M62</f>
        <v>361728181064306</v>
      </c>
      <c r="L11" s="23">
        <f>calcs!N62</f>
        <v>373297697161225</v>
      </c>
      <c r="M11" s="23">
        <f>calcs!O62</f>
        <v>384867213258150</v>
      </c>
      <c r="N11" s="23">
        <f>calcs!P62</f>
        <v>396436729355069</v>
      </c>
      <c r="O11" s="23">
        <f>calcs!Q62</f>
        <v>408006245451994</v>
      </c>
      <c r="P11" s="23">
        <f>calcs!R62</f>
        <v>419575761548918</v>
      </c>
      <c r="Q11" s="23">
        <f>calcs!S62</f>
        <v>431145277645838</v>
      </c>
      <c r="R11" s="23">
        <f>calcs!T62</f>
        <v>442714793742762</v>
      </c>
      <c r="S11" s="23">
        <f>calcs!U62</f>
        <v>454284309839687</v>
      </c>
      <c r="T11" s="23">
        <f>calcs!V62</f>
        <v>465853825936606</v>
      </c>
      <c r="U11" s="23">
        <f>calcs!W62</f>
        <v>477423342033531</v>
      </c>
      <c r="V11" s="23">
        <f>calcs!X62</f>
        <v>488992858130456</v>
      </c>
      <c r="W11" s="23">
        <f>calcs!Y62</f>
        <v>500562374227375</v>
      </c>
      <c r="X11" s="23">
        <f>calcs!Z62</f>
        <v>512131890324300</v>
      </c>
      <c r="Y11" s="23">
        <f>calcs!AA62</f>
        <v>523701406421224</v>
      </c>
      <c r="Z11" s="23">
        <f>calcs!AB62</f>
        <v>535270922518144</v>
      </c>
      <c r="AA11" s="23">
        <f>calcs!AC62</f>
        <v>546840438615068</v>
      </c>
      <c r="AB11" s="23">
        <f>calcs!AD62</f>
        <v>558409954711993</v>
      </c>
      <c r="AC11" s="23">
        <f>calcs!AE62</f>
        <v>569979470808912</v>
      </c>
      <c r="AD11" s="23">
        <f>calcs!AF62</f>
        <v>581548986905837</v>
      </c>
      <c r="AE11" s="23">
        <f>calcs!AG62</f>
        <v>593118503002762</v>
      </c>
      <c r="AF11" s="23">
        <f>calcs!AH62</f>
        <v>604688019099681</v>
      </c>
    </row>
    <row r="12">
      <c r="A12" s="3" t="s">
        <v>108</v>
      </c>
      <c r="B12" s="23">
        <f>calcs!D63</f>
        <v>0</v>
      </c>
      <c r="C12" s="23">
        <f>calcs!E63</f>
        <v>0</v>
      </c>
      <c r="D12" s="23">
        <f>calcs!F63</f>
        <v>0</v>
      </c>
      <c r="E12" s="23">
        <f>calcs!G63</f>
        <v>0</v>
      </c>
      <c r="F12" s="23">
        <f>calcs!H63</f>
        <v>0</v>
      </c>
      <c r="G12" s="23">
        <f>calcs!I63</f>
        <v>0</v>
      </c>
      <c r="H12" s="23">
        <f>calcs!J63</f>
        <v>0</v>
      </c>
      <c r="I12" s="23">
        <f>calcs!K63</f>
        <v>0</v>
      </c>
      <c r="J12" s="23">
        <f>calcs!L63</f>
        <v>0</v>
      </c>
      <c r="K12" s="23">
        <f>calcs!M63</f>
        <v>0</v>
      </c>
      <c r="L12" s="23">
        <f>calcs!N63</f>
        <v>0</v>
      </c>
      <c r="M12" s="23">
        <f>calcs!O63</f>
        <v>0</v>
      </c>
      <c r="N12" s="23">
        <f>calcs!P63</f>
        <v>0</v>
      </c>
      <c r="O12" s="23">
        <f>calcs!Q63</f>
        <v>0</v>
      </c>
      <c r="P12" s="23">
        <f>calcs!R63</f>
        <v>0</v>
      </c>
      <c r="Q12" s="23">
        <f>calcs!S63</f>
        <v>0</v>
      </c>
      <c r="R12" s="23">
        <f>calcs!T63</f>
        <v>0</v>
      </c>
      <c r="S12" s="23">
        <f>calcs!U63</f>
        <v>0</v>
      </c>
      <c r="T12" s="23">
        <f>calcs!V63</f>
        <v>0</v>
      </c>
      <c r="U12" s="23">
        <f>calcs!W63</f>
        <v>0</v>
      </c>
      <c r="V12" s="23">
        <f>calcs!X63</f>
        <v>0</v>
      </c>
      <c r="W12" s="23">
        <f>calcs!Y63</f>
        <v>0</v>
      </c>
      <c r="X12" s="23">
        <f>calcs!Z63</f>
        <v>0</v>
      </c>
      <c r="Y12" s="23">
        <f>calcs!AA63</f>
        <v>0</v>
      </c>
      <c r="Z12" s="23">
        <f>calcs!AB63</f>
        <v>0</v>
      </c>
      <c r="AA12" s="23">
        <f>calcs!AC63</f>
        <v>0</v>
      </c>
      <c r="AB12" s="23">
        <f>calcs!AD63</f>
        <v>0</v>
      </c>
      <c r="AC12" s="23">
        <f>calcs!AE63</f>
        <v>0</v>
      </c>
      <c r="AD12" s="23">
        <f>calcs!AF63</f>
        <v>0</v>
      </c>
      <c r="AE12" s="23">
        <f>calcs!AG63</f>
        <v>0</v>
      </c>
      <c r="AF12" s="23">
        <f>calcs!AH63</f>
        <v>0</v>
      </c>
    </row>
    <row r="13">
      <c r="A13" s="3" t="s">
        <v>110</v>
      </c>
      <c r="B13" s="23">
        <f>calcs!D64</f>
        <v>0</v>
      </c>
      <c r="C13" s="23">
        <f>calcs!E64</f>
        <v>0</v>
      </c>
      <c r="D13" s="23">
        <f>calcs!F64</f>
        <v>0</v>
      </c>
      <c r="E13" s="23">
        <f>calcs!G64</f>
        <v>0</v>
      </c>
      <c r="F13" s="23">
        <f>calcs!H64</f>
        <v>0</v>
      </c>
      <c r="G13" s="23">
        <f>calcs!I64</f>
        <v>0</v>
      </c>
      <c r="H13" s="23">
        <f>calcs!J64</f>
        <v>0</v>
      </c>
      <c r="I13" s="23">
        <f>calcs!K64</f>
        <v>0</v>
      </c>
      <c r="J13" s="23">
        <f>calcs!L64</f>
        <v>0</v>
      </c>
      <c r="K13" s="23">
        <f>calcs!M64</f>
        <v>0</v>
      </c>
      <c r="L13" s="23">
        <f>calcs!N64</f>
        <v>0</v>
      </c>
      <c r="M13" s="23">
        <f>calcs!O64</f>
        <v>0</v>
      </c>
      <c r="N13" s="23">
        <f>calcs!P64</f>
        <v>0</v>
      </c>
      <c r="O13" s="23">
        <f>calcs!Q64</f>
        <v>0</v>
      </c>
      <c r="P13" s="23">
        <f>calcs!R64</f>
        <v>0</v>
      </c>
      <c r="Q13" s="23">
        <f>calcs!S64</f>
        <v>0</v>
      </c>
      <c r="R13" s="23">
        <f>calcs!T64</f>
        <v>0</v>
      </c>
      <c r="S13" s="23">
        <f>calcs!U64</f>
        <v>0</v>
      </c>
      <c r="T13" s="23">
        <f>calcs!V64</f>
        <v>0</v>
      </c>
      <c r="U13" s="23">
        <f>calcs!W64</f>
        <v>0</v>
      </c>
      <c r="V13" s="23">
        <f>calcs!X64</f>
        <v>0</v>
      </c>
      <c r="W13" s="23">
        <f>calcs!Y64</f>
        <v>0</v>
      </c>
      <c r="X13" s="23">
        <f>calcs!Z64</f>
        <v>0</v>
      </c>
      <c r="Y13" s="23">
        <f>calcs!AA64</f>
        <v>0</v>
      </c>
      <c r="Z13" s="23">
        <f>calcs!AB64</f>
        <v>0</v>
      </c>
      <c r="AA13" s="23">
        <f>calcs!AC64</f>
        <v>0</v>
      </c>
      <c r="AB13" s="23">
        <f>calcs!AD64</f>
        <v>0</v>
      </c>
      <c r="AC13" s="23">
        <f>calcs!AE64</f>
        <v>0</v>
      </c>
      <c r="AD13" s="23">
        <f>calcs!AF64</f>
        <v>0</v>
      </c>
      <c r="AE13" s="23">
        <f>calcs!AG64</f>
        <v>0</v>
      </c>
      <c r="AF13" s="23">
        <f>calcs!AH64</f>
        <v>0</v>
      </c>
    </row>
    <row r="14">
      <c r="A14" s="3" t="s">
        <v>112</v>
      </c>
      <c r="B14" s="23">
        <f>calcs!D65</f>
        <v>0</v>
      </c>
      <c r="C14" s="23">
        <f>calcs!E65</f>
        <v>0</v>
      </c>
      <c r="D14" s="23">
        <f>calcs!F65</f>
        <v>0</v>
      </c>
      <c r="E14" s="23">
        <f>calcs!G65</f>
        <v>0</v>
      </c>
      <c r="F14" s="23">
        <f>calcs!H65</f>
        <v>0</v>
      </c>
      <c r="G14" s="23">
        <f>calcs!I65</f>
        <v>0</v>
      </c>
      <c r="H14" s="23">
        <f>calcs!J65</f>
        <v>0</v>
      </c>
      <c r="I14" s="23">
        <f>calcs!K65</f>
        <v>0</v>
      </c>
      <c r="J14" s="23">
        <f>calcs!L65</f>
        <v>0</v>
      </c>
      <c r="K14" s="23">
        <f>calcs!M65</f>
        <v>0</v>
      </c>
      <c r="L14" s="23">
        <f>calcs!N65</f>
        <v>0</v>
      </c>
      <c r="M14" s="23">
        <f>calcs!O65</f>
        <v>0</v>
      </c>
      <c r="N14" s="23">
        <f>calcs!P65</f>
        <v>0</v>
      </c>
      <c r="O14" s="23">
        <f>calcs!Q65</f>
        <v>0</v>
      </c>
      <c r="P14" s="23">
        <f>calcs!R65</f>
        <v>0</v>
      </c>
      <c r="Q14" s="23">
        <f>calcs!S65</f>
        <v>0</v>
      </c>
      <c r="R14" s="23">
        <f>calcs!T65</f>
        <v>0</v>
      </c>
      <c r="S14" s="23">
        <f>calcs!U65</f>
        <v>0</v>
      </c>
      <c r="T14" s="23">
        <f>calcs!V65</f>
        <v>0</v>
      </c>
      <c r="U14" s="23">
        <f>calcs!W65</f>
        <v>0</v>
      </c>
      <c r="V14" s="23">
        <f>calcs!X65</f>
        <v>0</v>
      </c>
      <c r="W14" s="23">
        <f>calcs!Y65</f>
        <v>0</v>
      </c>
      <c r="X14" s="23">
        <f>calcs!Z65</f>
        <v>0</v>
      </c>
      <c r="Y14" s="23">
        <f>calcs!AA65</f>
        <v>0</v>
      </c>
      <c r="Z14" s="23">
        <f>calcs!AB65</f>
        <v>0</v>
      </c>
      <c r="AA14" s="23">
        <f>calcs!AC65</f>
        <v>0</v>
      </c>
      <c r="AB14" s="23">
        <f>calcs!AD65</f>
        <v>0</v>
      </c>
      <c r="AC14" s="23">
        <f>calcs!AE65</f>
        <v>0</v>
      </c>
      <c r="AD14" s="23">
        <f>calcs!AF65</f>
        <v>0</v>
      </c>
      <c r="AE14" s="23">
        <f>calcs!AG65</f>
        <v>0</v>
      </c>
      <c r="AF14" s="23">
        <f>calcs!AH65</f>
        <v>0</v>
      </c>
    </row>
    <row r="15">
      <c r="A15" s="3" t="s">
        <v>59</v>
      </c>
      <c r="B15" s="23">
        <f>calcs!D66</f>
        <v>9297111296000</v>
      </c>
      <c r="C15" s="23">
        <f>calcs!E66</f>
        <v>9714285669428</v>
      </c>
      <c r="D15" s="23">
        <f>calcs!F66</f>
        <v>10131460042855</v>
      </c>
      <c r="E15" s="23">
        <f>calcs!G66</f>
        <v>10548634416283</v>
      </c>
      <c r="F15" s="23">
        <f>calcs!H66</f>
        <v>10965808789710</v>
      </c>
      <c r="G15" s="23">
        <f>calcs!I66</f>
        <v>11382983163138</v>
      </c>
      <c r="H15" s="23">
        <f>calcs!J66</f>
        <v>11800157536565</v>
      </c>
      <c r="I15" s="23">
        <f>calcs!K66</f>
        <v>12217331909993</v>
      </c>
      <c r="J15" s="23">
        <f>calcs!L66</f>
        <v>12634506283420</v>
      </c>
      <c r="K15" s="23">
        <f>calcs!M66</f>
        <v>13051680656848</v>
      </c>
      <c r="L15" s="23">
        <f>calcs!N66</f>
        <v>13468855030275</v>
      </c>
      <c r="M15" s="23">
        <f>calcs!O66</f>
        <v>13886029403703</v>
      </c>
      <c r="N15" s="23">
        <f>calcs!P66</f>
        <v>14303203777130</v>
      </c>
      <c r="O15" s="23">
        <f>calcs!Q66</f>
        <v>14720378150558</v>
      </c>
      <c r="P15" s="23">
        <f>calcs!R66</f>
        <v>15137552523985</v>
      </c>
      <c r="Q15" s="23">
        <f>calcs!S66</f>
        <v>15554726897413</v>
      </c>
      <c r="R15" s="23">
        <f>calcs!T66</f>
        <v>15971901270840</v>
      </c>
      <c r="S15" s="23">
        <f>calcs!U66</f>
        <v>16389075644268</v>
      </c>
      <c r="T15" s="23">
        <f>calcs!V66</f>
        <v>16806250017695</v>
      </c>
      <c r="U15" s="23">
        <f>calcs!W66</f>
        <v>17223424391123</v>
      </c>
      <c r="V15" s="23">
        <f>calcs!X66</f>
        <v>17640598764550</v>
      </c>
      <c r="W15" s="23">
        <f>calcs!Y66</f>
        <v>18057773137978</v>
      </c>
      <c r="X15" s="23">
        <f>calcs!Z66</f>
        <v>18474947511405</v>
      </c>
      <c r="Y15" s="23">
        <f>calcs!AA66</f>
        <v>18892121884833</v>
      </c>
      <c r="Z15" s="23">
        <f>calcs!AB66</f>
        <v>19309296258260</v>
      </c>
      <c r="AA15" s="23">
        <f>calcs!AC66</f>
        <v>19726470631688</v>
      </c>
      <c r="AB15" s="23">
        <f>calcs!AD66</f>
        <v>20143645005115</v>
      </c>
      <c r="AC15" s="23">
        <f>calcs!AE66</f>
        <v>20560819378543</v>
      </c>
      <c r="AD15" s="23">
        <f>calcs!AF66</f>
        <v>20977993751970</v>
      </c>
      <c r="AE15" s="23">
        <f>calcs!AG66</f>
        <v>21395168125398</v>
      </c>
      <c r="AF15" s="23">
        <f>calcs!AH66</f>
        <v>21812342498825</v>
      </c>
    </row>
    <row r="16">
      <c r="A16" s="3" t="s">
        <v>84</v>
      </c>
      <c r="B16" s="23">
        <f>calcs!D67</f>
        <v>0</v>
      </c>
      <c r="C16" s="23">
        <f>calcs!E67</f>
        <v>0</v>
      </c>
      <c r="D16" s="23">
        <f>calcs!F67</f>
        <v>0</v>
      </c>
      <c r="E16" s="23">
        <f>calcs!G67</f>
        <v>0</v>
      </c>
      <c r="F16" s="23">
        <f>calcs!H67</f>
        <v>0</v>
      </c>
      <c r="G16" s="23">
        <f>calcs!I67</f>
        <v>0</v>
      </c>
      <c r="H16" s="23">
        <f>calcs!J67</f>
        <v>0</v>
      </c>
      <c r="I16" s="23">
        <f>calcs!K67</f>
        <v>0</v>
      </c>
      <c r="J16" s="23">
        <f>calcs!L67</f>
        <v>0</v>
      </c>
      <c r="K16" s="23">
        <f>calcs!M67</f>
        <v>0</v>
      </c>
      <c r="L16" s="23">
        <f>calcs!N67</f>
        <v>0</v>
      </c>
      <c r="M16" s="23">
        <f>calcs!O67</f>
        <v>0</v>
      </c>
      <c r="N16" s="23">
        <f>calcs!P67</f>
        <v>0</v>
      </c>
      <c r="O16" s="23">
        <f>calcs!Q67</f>
        <v>0</v>
      </c>
      <c r="P16" s="23">
        <f>calcs!R67</f>
        <v>0</v>
      </c>
      <c r="Q16" s="23">
        <f>calcs!S67</f>
        <v>0</v>
      </c>
      <c r="R16" s="23">
        <f>calcs!T67</f>
        <v>0</v>
      </c>
      <c r="S16" s="23">
        <f>calcs!U67</f>
        <v>0</v>
      </c>
      <c r="T16" s="23">
        <f>calcs!V67</f>
        <v>0</v>
      </c>
      <c r="U16" s="23">
        <f>calcs!W67</f>
        <v>0</v>
      </c>
      <c r="V16" s="23">
        <f>calcs!X67</f>
        <v>0</v>
      </c>
      <c r="W16" s="23">
        <f>calcs!Y67</f>
        <v>0</v>
      </c>
      <c r="X16" s="23">
        <f>calcs!Z67</f>
        <v>0</v>
      </c>
      <c r="Y16" s="23">
        <f>calcs!AA67</f>
        <v>0</v>
      </c>
      <c r="Z16" s="23">
        <f>calcs!AB67</f>
        <v>0</v>
      </c>
      <c r="AA16" s="23">
        <f>calcs!AC67</f>
        <v>0</v>
      </c>
      <c r="AB16" s="23">
        <f>calcs!AD67</f>
        <v>0</v>
      </c>
      <c r="AC16" s="23">
        <f>calcs!AE67</f>
        <v>0</v>
      </c>
      <c r="AD16" s="23">
        <f>calcs!AF67</f>
        <v>0</v>
      </c>
      <c r="AE16" s="23">
        <f>calcs!AG67</f>
        <v>0</v>
      </c>
      <c r="AF16" s="23">
        <f>calcs!AH67</f>
        <v>0</v>
      </c>
    </row>
    <row r="17">
      <c r="A17" s="3" t="s">
        <v>116</v>
      </c>
      <c r="B17" s="23">
        <f>calcs!D68</f>
        <v>0</v>
      </c>
      <c r="C17" s="23">
        <f>calcs!E68</f>
        <v>0</v>
      </c>
      <c r="D17" s="23">
        <f>calcs!F68</f>
        <v>0</v>
      </c>
      <c r="E17" s="23">
        <f>calcs!G68</f>
        <v>0</v>
      </c>
      <c r="F17" s="23">
        <f>calcs!H68</f>
        <v>0</v>
      </c>
      <c r="G17" s="23">
        <f>calcs!I68</f>
        <v>0</v>
      </c>
      <c r="H17" s="23">
        <f>calcs!J68</f>
        <v>0</v>
      </c>
      <c r="I17" s="23">
        <f>calcs!K68</f>
        <v>0</v>
      </c>
      <c r="J17" s="23">
        <f>calcs!L68</f>
        <v>0</v>
      </c>
      <c r="K17" s="23">
        <f>calcs!M68</f>
        <v>0</v>
      </c>
      <c r="L17" s="23">
        <f>calcs!N68</f>
        <v>0</v>
      </c>
      <c r="M17" s="23">
        <f>calcs!O68</f>
        <v>0</v>
      </c>
      <c r="N17" s="23">
        <f>calcs!P68</f>
        <v>0</v>
      </c>
      <c r="O17" s="23">
        <f>calcs!Q68</f>
        <v>0</v>
      </c>
      <c r="P17" s="23">
        <f>calcs!R68</f>
        <v>0</v>
      </c>
      <c r="Q17" s="23">
        <f>calcs!S68</f>
        <v>0</v>
      </c>
      <c r="R17" s="23">
        <f>calcs!T68</f>
        <v>0</v>
      </c>
      <c r="S17" s="23">
        <f>calcs!U68</f>
        <v>0</v>
      </c>
      <c r="T17" s="23">
        <f>calcs!V68</f>
        <v>0</v>
      </c>
      <c r="U17" s="23">
        <f>calcs!W68</f>
        <v>0</v>
      </c>
      <c r="V17" s="23">
        <f>calcs!X68</f>
        <v>0</v>
      </c>
      <c r="W17" s="23">
        <f>calcs!Y68</f>
        <v>0</v>
      </c>
      <c r="X17" s="23">
        <f>calcs!Z68</f>
        <v>0</v>
      </c>
      <c r="Y17" s="23">
        <f>calcs!AA68</f>
        <v>0</v>
      </c>
      <c r="Z17" s="23">
        <f>calcs!AB68</f>
        <v>0</v>
      </c>
      <c r="AA17" s="23">
        <f>calcs!AC68</f>
        <v>0</v>
      </c>
      <c r="AB17" s="23">
        <f>calcs!AD68</f>
        <v>0</v>
      </c>
      <c r="AC17" s="23">
        <f>calcs!AE68</f>
        <v>0</v>
      </c>
      <c r="AD17" s="23">
        <f>calcs!AF68</f>
        <v>0</v>
      </c>
      <c r="AE17" s="23">
        <f>calcs!AG68</f>
        <v>0</v>
      </c>
      <c r="AF17" s="23">
        <f>calcs!AH68</f>
        <v>0</v>
      </c>
    </row>
    <row r="18">
      <c r="A18" s="3" t="s">
        <v>118</v>
      </c>
      <c r="B18" s="23">
        <f>calcs!D69</f>
        <v>0</v>
      </c>
      <c r="C18" s="23">
        <f>calcs!E69</f>
        <v>0</v>
      </c>
      <c r="D18" s="23">
        <f>calcs!F69</f>
        <v>0</v>
      </c>
      <c r="E18" s="23">
        <f>calcs!G69</f>
        <v>0</v>
      </c>
      <c r="F18" s="23">
        <f>calcs!H69</f>
        <v>0</v>
      </c>
      <c r="G18" s="23">
        <f>calcs!I69</f>
        <v>0</v>
      </c>
      <c r="H18" s="23">
        <f>calcs!J69</f>
        <v>0</v>
      </c>
      <c r="I18" s="23">
        <f>calcs!K69</f>
        <v>0</v>
      </c>
      <c r="J18" s="23">
        <f>calcs!L69</f>
        <v>0</v>
      </c>
      <c r="K18" s="23">
        <f>calcs!M69</f>
        <v>0</v>
      </c>
      <c r="L18" s="23">
        <f>calcs!N69</f>
        <v>0</v>
      </c>
      <c r="M18" s="23">
        <f>calcs!O69</f>
        <v>0</v>
      </c>
      <c r="N18" s="23">
        <f>calcs!P69</f>
        <v>0</v>
      </c>
      <c r="O18" s="23">
        <f>calcs!Q69</f>
        <v>0</v>
      </c>
      <c r="P18" s="23">
        <f>calcs!R69</f>
        <v>0</v>
      </c>
      <c r="Q18" s="23">
        <f>calcs!S69</f>
        <v>0</v>
      </c>
      <c r="R18" s="23">
        <f>calcs!T69</f>
        <v>0</v>
      </c>
      <c r="S18" s="23">
        <f>calcs!U69</f>
        <v>0</v>
      </c>
      <c r="T18" s="23">
        <f>calcs!V69</f>
        <v>0</v>
      </c>
      <c r="U18" s="23">
        <f>calcs!W69</f>
        <v>0</v>
      </c>
      <c r="V18" s="23">
        <f>calcs!X69</f>
        <v>0</v>
      </c>
      <c r="W18" s="23">
        <f>calcs!Y69</f>
        <v>0</v>
      </c>
      <c r="X18" s="23">
        <f>calcs!Z69</f>
        <v>0</v>
      </c>
      <c r="Y18" s="23">
        <f>calcs!AA69</f>
        <v>0</v>
      </c>
      <c r="Z18" s="23">
        <f>calcs!AB69</f>
        <v>0</v>
      </c>
      <c r="AA18" s="23">
        <f>calcs!AC69</f>
        <v>0</v>
      </c>
      <c r="AB18" s="23">
        <f>calcs!AD69</f>
        <v>0</v>
      </c>
      <c r="AC18" s="23">
        <f>calcs!AE69</f>
        <v>0</v>
      </c>
      <c r="AD18" s="23">
        <f>calcs!AF69</f>
        <v>0</v>
      </c>
      <c r="AE18" s="23">
        <f>calcs!AG69</f>
        <v>0</v>
      </c>
      <c r="AF18" s="23">
        <f>calcs!AH69</f>
        <v>0</v>
      </c>
    </row>
    <row r="19">
      <c r="A19" s="3" t="s">
        <v>120</v>
      </c>
      <c r="B19" s="23">
        <f>calcs!D70</f>
        <v>0</v>
      </c>
      <c r="C19" s="23">
        <f>calcs!E70</f>
        <v>0</v>
      </c>
      <c r="D19" s="23">
        <f>calcs!F70</f>
        <v>0</v>
      </c>
      <c r="E19" s="23">
        <f>calcs!G70</f>
        <v>0</v>
      </c>
      <c r="F19" s="23">
        <f>calcs!H70</f>
        <v>0</v>
      </c>
      <c r="G19" s="23">
        <f>calcs!I70</f>
        <v>0</v>
      </c>
      <c r="H19" s="23">
        <f>calcs!J70</f>
        <v>0</v>
      </c>
      <c r="I19" s="23">
        <f>calcs!K70</f>
        <v>0</v>
      </c>
      <c r="J19" s="23">
        <f>calcs!L70</f>
        <v>0</v>
      </c>
      <c r="K19" s="23">
        <f>calcs!M70</f>
        <v>0</v>
      </c>
      <c r="L19" s="23">
        <f>calcs!N70</f>
        <v>0</v>
      </c>
      <c r="M19" s="23">
        <f>calcs!O70</f>
        <v>0</v>
      </c>
      <c r="N19" s="23">
        <f>calcs!P70</f>
        <v>0</v>
      </c>
      <c r="O19" s="23">
        <f>calcs!Q70</f>
        <v>0</v>
      </c>
      <c r="P19" s="23">
        <f>calcs!R70</f>
        <v>0</v>
      </c>
      <c r="Q19" s="23">
        <f>calcs!S70</f>
        <v>0</v>
      </c>
      <c r="R19" s="23">
        <f>calcs!T70</f>
        <v>0</v>
      </c>
      <c r="S19" s="23">
        <f>calcs!U70</f>
        <v>0</v>
      </c>
      <c r="T19" s="23">
        <f>calcs!V70</f>
        <v>0</v>
      </c>
      <c r="U19" s="23">
        <f>calcs!W70</f>
        <v>0</v>
      </c>
      <c r="V19" s="23">
        <f>calcs!X70</f>
        <v>0</v>
      </c>
      <c r="W19" s="23">
        <f>calcs!Y70</f>
        <v>0</v>
      </c>
      <c r="X19" s="23">
        <f>calcs!Z70</f>
        <v>0</v>
      </c>
      <c r="Y19" s="23">
        <f>calcs!AA70</f>
        <v>0</v>
      </c>
      <c r="Z19" s="23">
        <f>calcs!AB70</f>
        <v>0</v>
      </c>
      <c r="AA19" s="23">
        <f>calcs!AC70</f>
        <v>0</v>
      </c>
      <c r="AB19" s="23">
        <f>calcs!AD70</f>
        <v>0</v>
      </c>
      <c r="AC19" s="23">
        <f>calcs!AE70</f>
        <v>0</v>
      </c>
      <c r="AD19" s="23">
        <f>calcs!AF70</f>
        <v>0</v>
      </c>
      <c r="AE19" s="23">
        <f>calcs!AG70</f>
        <v>0</v>
      </c>
      <c r="AF19" s="23">
        <f>calcs!AH70</f>
        <v>0</v>
      </c>
    </row>
    <row r="20">
      <c r="A20" s="3" t="s">
        <v>122</v>
      </c>
      <c r="B20" s="23">
        <f>calcs!D71</f>
        <v>0</v>
      </c>
      <c r="C20" s="23">
        <f>calcs!E71</f>
        <v>0</v>
      </c>
      <c r="D20" s="23">
        <f>calcs!F71</f>
        <v>0</v>
      </c>
      <c r="E20" s="23">
        <f>calcs!G71</f>
        <v>0</v>
      </c>
      <c r="F20" s="23">
        <f>calcs!H71</f>
        <v>0</v>
      </c>
      <c r="G20" s="23">
        <f>calcs!I71</f>
        <v>0</v>
      </c>
      <c r="H20" s="23">
        <f>calcs!J71</f>
        <v>0</v>
      </c>
      <c r="I20" s="23">
        <f>calcs!K71</f>
        <v>0</v>
      </c>
      <c r="J20" s="23">
        <f>calcs!L71</f>
        <v>0</v>
      </c>
      <c r="K20" s="23">
        <f>calcs!M71</f>
        <v>0</v>
      </c>
      <c r="L20" s="23">
        <f>calcs!N71</f>
        <v>0</v>
      </c>
      <c r="M20" s="23">
        <f>calcs!O71</f>
        <v>0</v>
      </c>
      <c r="N20" s="23">
        <f>calcs!P71</f>
        <v>0</v>
      </c>
      <c r="O20" s="23">
        <f>calcs!Q71</f>
        <v>0</v>
      </c>
      <c r="P20" s="23">
        <f>calcs!R71</f>
        <v>0</v>
      </c>
      <c r="Q20" s="23">
        <f>calcs!S71</f>
        <v>0</v>
      </c>
      <c r="R20" s="23">
        <f>calcs!T71</f>
        <v>0</v>
      </c>
      <c r="S20" s="23">
        <f>calcs!U71</f>
        <v>0</v>
      </c>
      <c r="T20" s="23">
        <f>calcs!V71</f>
        <v>0</v>
      </c>
      <c r="U20" s="23">
        <f>calcs!W71</f>
        <v>0</v>
      </c>
      <c r="V20" s="23">
        <f>calcs!X71</f>
        <v>0</v>
      </c>
      <c r="W20" s="23">
        <f>calcs!Y71</f>
        <v>0</v>
      </c>
      <c r="X20" s="23">
        <f>calcs!Z71</f>
        <v>0</v>
      </c>
      <c r="Y20" s="23">
        <f>calcs!AA71</f>
        <v>0</v>
      </c>
      <c r="Z20" s="23">
        <f>calcs!AB71</f>
        <v>0</v>
      </c>
      <c r="AA20" s="23">
        <f>calcs!AC71</f>
        <v>0</v>
      </c>
      <c r="AB20" s="23">
        <f>calcs!AD71</f>
        <v>0</v>
      </c>
      <c r="AC20" s="23">
        <f>calcs!AE71</f>
        <v>0</v>
      </c>
      <c r="AD20" s="23">
        <f>calcs!AF71</f>
        <v>0</v>
      </c>
      <c r="AE20" s="23">
        <f>calcs!AG71</f>
        <v>0</v>
      </c>
      <c r="AF20" s="23">
        <f>calcs!AH71</f>
        <v>0</v>
      </c>
    </row>
    <row r="21" ht="15.75" customHeight="1">
      <c r="A21" s="3" t="s">
        <v>124</v>
      </c>
      <c r="B21" s="23">
        <f>calcs!D72</f>
        <v>0</v>
      </c>
      <c r="C21" s="23">
        <f>calcs!E72</f>
        <v>0</v>
      </c>
      <c r="D21" s="23">
        <f>calcs!F72</f>
        <v>0</v>
      </c>
      <c r="E21" s="23">
        <f>calcs!G72</f>
        <v>0</v>
      </c>
      <c r="F21" s="23">
        <f>calcs!H72</f>
        <v>0</v>
      </c>
      <c r="G21" s="23">
        <f>calcs!I72</f>
        <v>0</v>
      </c>
      <c r="H21" s="23">
        <f>calcs!J72</f>
        <v>0</v>
      </c>
      <c r="I21" s="23">
        <f>calcs!K72</f>
        <v>0</v>
      </c>
      <c r="J21" s="23">
        <f>calcs!L72</f>
        <v>0</v>
      </c>
      <c r="K21" s="23">
        <f>calcs!M72</f>
        <v>0</v>
      </c>
      <c r="L21" s="23">
        <f>calcs!N72</f>
        <v>0</v>
      </c>
      <c r="M21" s="23">
        <f>calcs!O72</f>
        <v>0</v>
      </c>
      <c r="N21" s="23">
        <f>calcs!P72</f>
        <v>0</v>
      </c>
      <c r="O21" s="23">
        <f>calcs!Q72</f>
        <v>0</v>
      </c>
      <c r="P21" s="23">
        <f>calcs!R72</f>
        <v>0</v>
      </c>
      <c r="Q21" s="23">
        <f>calcs!S72</f>
        <v>0</v>
      </c>
      <c r="R21" s="23">
        <f>calcs!T72</f>
        <v>0</v>
      </c>
      <c r="S21" s="23">
        <f>calcs!U72</f>
        <v>0</v>
      </c>
      <c r="T21" s="23">
        <f>calcs!V72</f>
        <v>0</v>
      </c>
      <c r="U21" s="23">
        <f>calcs!W72</f>
        <v>0</v>
      </c>
      <c r="V21" s="23">
        <f>calcs!X72</f>
        <v>0</v>
      </c>
      <c r="W21" s="23">
        <f>calcs!Y72</f>
        <v>0</v>
      </c>
      <c r="X21" s="23">
        <f>calcs!Z72</f>
        <v>0</v>
      </c>
      <c r="Y21" s="23">
        <f>calcs!AA72</f>
        <v>0</v>
      </c>
      <c r="Z21" s="23">
        <f>calcs!AB72</f>
        <v>0</v>
      </c>
      <c r="AA21" s="23">
        <f>calcs!AC72</f>
        <v>0</v>
      </c>
      <c r="AB21" s="23">
        <f>calcs!AD72</f>
        <v>0</v>
      </c>
      <c r="AC21" s="23">
        <f>calcs!AE72</f>
        <v>0</v>
      </c>
      <c r="AD21" s="23">
        <f>calcs!AF72</f>
        <v>0</v>
      </c>
      <c r="AE21" s="23">
        <f>calcs!AG72</f>
        <v>0</v>
      </c>
      <c r="AF21" s="23">
        <f>calcs!AH72</f>
        <v>0</v>
      </c>
    </row>
    <row r="22" ht="15.75" customHeight="1">
      <c r="A22" s="3" t="s">
        <v>126</v>
      </c>
      <c r="B22" s="23">
        <f>calcs!D73</f>
        <v>0</v>
      </c>
      <c r="C22" s="23">
        <f>calcs!E73</f>
        <v>0</v>
      </c>
      <c r="D22" s="23">
        <f>calcs!F73</f>
        <v>0</v>
      </c>
      <c r="E22" s="23">
        <f>calcs!G73</f>
        <v>0</v>
      </c>
      <c r="F22" s="23">
        <f>calcs!H73</f>
        <v>0</v>
      </c>
      <c r="G22" s="23">
        <f>calcs!I73</f>
        <v>0</v>
      </c>
      <c r="H22" s="23">
        <f>calcs!J73</f>
        <v>0</v>
      </c>
      <c r="I22" s="23">
        <f>calcs!K73</f>
        <v>0</v>
      </c>
      <c r="J22" s="23">
        <f>calcs!L73</f>
        <v>0</v>
      </c>
      <c r="K22" s="23">
        <f>calcs!M73</f>
        <v>0</v>
      </c>
      <c r="L22" s="23">
        <f>calcs!N73</f>
        <v>0</v>
      </c>
      <c r="M22" s="23">
        <f>calcs!O73</f>
        <v>0</v>
      </c>
      <c r="N22" s="23">
        <f>calcs!P73</f>
        <v>0</v>
      </c>
      <c r="O22" s="23">
        <f>calcs!Q73</f>
        <v>0</v>
      </c>
      <c r="P22" s="23">
        <f>calcs!R73</f>
        <v>0</v>
      </c>
      <c r="Q22" s="23">
        <f>calcs!S73</f>
        <v>0</v>
      </c>
      <c r="R22" s="23">
        <f>calcs!T73</f>
        <v>0</v>
      </c>
      <c r="S22" s="23">
        <f>calcs!U73</f>
        <v>0</v>
      </c>
      <c r="T22" s="23">
        <f>calcs!V73</f>
        <v>0</v>
      </c>
      <c r="U22" s="23">
        <f>calcs!W73</f>
        <v>0</v>
      </c>
      <c r="V22" s="23">
        <f>calcs!X73</f>
        <v>0</v>
      </c>
      <c r="W22" s="23">
        <f>calcs!Y73</f>
        <v>0</v>
      </c>
      <c r="X22" s="23">
        <f>calcs!Z73</f>
        <v>0</v>
      </c>
      <c r="Y22" s="23">
        <f>calcs!AA73</f>
        <v>0</v>
      </c>
      <c r="Z22" s="23">
        <f>calcs!AB73</f>
        <v>0</v>
      </c>
      <c r="AA22" s="23">
        <f>calcs!AC73</f>
        <v>0</v>
      </c>
      <c r="AB22" s="23">
        <f>calcs!AD73</f>
        <v>0</v>
      </c>
      <c r="AC22" s="23">
        <f>calcs!AE73</f>
        <v>0</v>
      </c>
      <c r="AD22" s="23">
        <f>calcs!AF73</f>
        <v>0</v>
      </c>
      <c r="AE22" s="23">
        <f>calcs!AG73</f>
        <v>0</v>
      </c>
      <c r="AF22" s="23">
        <f>calcs!AH73</f>
        <v>0</v>
      </c>
    </row>
    <row r="23" ht="15.75" customHeight="1">
      <c r="A23" s="3" t="s">
        <v>128</v>
      </c>
      <c r="B23" s="23">
        <f>calcs!D74</f>
        <v>393853652864000</v>
      </c>
      <c r="C23" s="23">
        <f>calcs!E74</f>
        <v>411824594154699</v>
      </c>
      <c r="D23" s="23">
        <f>calcs!F74</f>
        <v>429795535445405</v>
      </c>
      <c r="E23" s="23">
        <f>calcs!G74</f>
        <v>447766476736104</v>
      </c>
      <c r="F23" s="23">
        <f>calcs!H74</f>
        <v>465737418026803</v>
      </c>
      <c r="G23" s="23">
        <f>calcs!I74</f>
        <v>483708359317509</v>
      </c>
      <c r="H23" s="23">
        <f>calcs!J74</f>
        <v>501679300608208</v>
      </c>
      <c r="I23" s="23">
        <f>calcs!K74</f>
        <v>519650241898914</v>
      </c>
      <c r="J23" s="23">
        <f>calcs!L74</f>
        <v>537621183189613</v>
      </c>
      <c r="K23" s="23">
        <f>calcs!M74</f>
        <v>555592124480312</v>
      </c>
      <c r="L23" s="23">
        <f>calcs!N74</f>
        <v>573563065771018</v>
      </c>
      <c r="M23" s="23">
        <f>calcs!O74</f>
        <v>591534007061717</v>
      </c>
      <c r="N23" s="23">
        <f>calcs!P74</f>
        <v>609504948352417</v>
      </c>
      <c r="O23" s="23">
        <f>calcs!Q74</f>
        <v>627475889643122</v>
      </c>
      <c r="P23" s="23">
        <f>calcs!R74</f>
        <v>645446830933821</v>
      </c>
      <c r="Q23" s="23">
        <f>calcs!S74</f>
        <v>663417772224521</v>
      </c>
      <c r="R23" s="23">
        <f>calcs!T74</f>
        <v>681388713515226</v>
      </c>
      <c r="S23" s="23">
        <f>calcs!U74</f>
        <v>699359654805926</v>
      </c>
      <c r="T23" s="23">
        <f>calcs!V74</f>
        <v>717330596096625</v>
      </c>
      <c r="U23" s="23">
        <f>calcs!W74</f>
        <v>735301537387330</v>
      </c>
      <c r="V23" s="23">
        <f>calcs!X74</f>
        <v>753272478678030</v>
      </c>
      <c r="W23" s="23">
        <f>calcs!Y74</f>
        <v>771243419968735</v>
      </c>
      <c r="X23" s="23">
        <f>calcs!Z74</f>
        <v>789214361259435</v>
      </c>
      <c r="Y23" s="23">
        <f>calcs!AA74</f>
        <v>807185302550134</v>
      </c>
      <c r="Z23" s="23">
        <f>calcs!AB74</f>
        <v>825156243840840</v>
      </c>
      <c r="AA23" s="23">
        <f>calcs!AC74</f>
        <v>843127185131539</v>
      </c>
      <c r="AB23" s="23">
        <f>calcs!AD74</f>
        <v>861098126422238</v>
      </c>
      <c r="AC23" s="23">
        <f>calcs!AE74</f>
        <v>879069067712944</v>
      </c>
      <c r="AD23" s="23">
        <f>calcs!AF74</f>
        <v>897040009003643</v>
      </c>
      <c r="AE23" s="23">
        <f>calcs!AG74</f>
        <v>915010950294342</v>
      </c>
      <c r="AF23" s="23">
        <f>calcs!AH74</f>
        <v>932981891585048</v>
      </c>
    </row>
    <row r="24" ht="15.75" customHeight="1">
      <c r="A24" s="3" t="s">
        <v>81</v>
      </c>
      <c r="B24" s="23">
        <f>calcs!D75</f>
        <v>55402438144000</v>
      </c>
      <c r="C24" s="23">
        <f>calcs!E75</f>
        <v>57877437991205</v>
      </c>
      <c r="D24" s="23">
        <f>calcs!F75</f>
        <v>60352437838410</v>
      </c>
      <c r="E24" s="23">
        <f>calcs!G75</f>
        <v>62827437685615</v>
      </c>
      <c r="F24" s="23">
        <f>calcs!H75</f>
        <v>65302437532820</v>
      </c>
      <c r="G24" s="23">
        <f>calcs!I75</f>
        <v>67777437380025</v>
      </c>
      <c r="H24" s="23">
        <f>calcs!J75</f>
        <v>70252437227230</v>
      </c>
      <c r="I24" s="23">
        <f>calcs!K75</f>
        <v>72727437074434</v>
      </c>
      <c r="J24" s="23">
        <f>calcs!L75</f>
        <v>75202436921638</v>
      </c>
      <c r="K24" s="23">
        <f>calcs!M75</f>
        <v>77677436768843</v>
      </c>
      <c r="L24" s="23">
        <f>calcs!N75</f>
        <v>80152436616048</v>
      </c>
      <c r="M24" s="23">
        <f>calcs!O75</f>
        <v>82627436463253</v>
      </c>
      <c r="N24" s="23">
        <f>calcs!P75</f>
        <v>85102436310458</v>
      </c>
      <c r="O24" s="23">
        <f>calcs!Q75</f>
        <v>87577436157663</v>
      </c>
      <c r="P24" s="23">
        <f>calcs!R75</f>
        <v>90052436004868</v>
      </c>
      <c r="Q24" s="23">
        <f>calcs!S75</f>
        <v>92527435852073</v>
      </c>
      <c r="R24" s="23">
        <f>calcs!T75</f>
        <v>95002435699277</v>
      </c>
      <c r="S24" s="23">
        <f>calcs!U75</f>
        <v>97477435546482</v>
      </c>
      <c r="T24" s="23">
        <f>calcs!V75</f>
        <v>99952435393687</v>
      </c>
      <c r="U24" s="23">
        <f>calcs!W75</f>
        <v>102427435240892</v>
      </c>
      <c r="V24" s="23">
        <f>calcs!X75</f>
        <v>104902435088096</v>
      </c>
      <c r="W24" s="23">
        <f>calcs!Y75</f>
        <v>107377434935301</v>
      </c>
      <c r="X24" s="23">
        <f>calcs!Z75</f>
        <v>109852434782506</v>
      </c>
      <c r="Y24" s="23">
        <f>calcs!AA75</f>
        <v>112327434629711</v>
      </c>
      <c r="Z24" s="23">
        <f>calcs!AB75</f>
        <v>114802434476915</v>
      </c>
      <c r="AA24" s="23">
        <f>calcs!AC75</f>
        <v>117277434324120</v>
      </c>
      <c r="AB24" s="23">
        <f>calcs!AD75</f>
        <v>119752434171325</v>
      </c>
      <c r="AC24" s="23">
        <f>calcs!AE75</f>
        <v>122227434018530</v>
      </c>
      <c r="AD24" s="23">
        <f>calcs!AF75</f>
        <v>124702433865735</v>
      </c>
      <c r="AE24" s="23">
        <f>calcs!AG75</f>
        <v>127177433712940</v>
      </c>
      <c r="AF24" s="23">
        <f>calcs!AH75</f>
        <v>129652433560145</v>
      </c>
    </row>
    <row r="25" ht="15.75" customHeight="1">
      <c r="A25" s="3" t="s">
        <v>131</v>
      </c>
      <c r="B25" s="23">
        <f>calcs!D76</f>
        <v>0</v>
      </c>
      <c r="C25" s="23">
        <f>calcs!E76</f>
        <v>0</v>
      </c>
      <c r="D25" s="23">
        <f>calcs!F76</f>
        <v>0</v>
      </c>
      <c r="E25" s="23">
        <f>calcs!G76</f>
        <v>0</v>
      </c>
      <c r="F25" s="23">
        <f>calcs!H76</f>
        <v>0</v>
      </c>
      <c r="G25" s="23">
        <f>calcs!I76</f>
        <v>0</v>
      </c>
      <c r="H25" s="23">
        <f>calcs!J76</f>
        <v>0</v>
      </c>
      <c r="I25" s="23">
        <f>calcs!K76</f>
        <v>0</v>
      </c>
      <c r="J25" s="23">
        <f>calcs!L76</f>
        <v>0</v>
      </c>
      <c r="K25" s="23">
        <f>calcs!M76</f>
        <v>0</v>
      </c>
      <c r="L25" s="23">
        <f>calcs!N76</f>
        <v>0</v>
      </c>
      <c r="M25" s="23">
        <f>calcs!O76</f>
        <v>0</v>
      </c>
      <c r="N25" s="23">
        <f>calcs!P76</f>
        <v>0</v>
      </c>
      <c r="O25" s="23">
        <f>calcs!Q76</f>
        <v>0</v>
      </c>
      <c r="P25" s="23">
        <f>calcs!R76</f>
        <v>0</v>
      </c>
      <c r="Q25" s="23">
        <f>calcs!S76</f>
        <v>0</v>
      </c>
      <c r="R25" s="23">
        <f>calcs!T76</f>
        <v>0</v>
      </c>
      <c r="S25" s="23">
        <f>calcs!U76</f>
        <v>0</v>
      </c>
      <c r="T25" s="23">
        <f>calcs!V76</f>
        <v>0</v>
      </c>
      <c r="U25" s="23">
        <f>calcs!W76</f>
        <v>0</v>
      </c>
      <c r="V25" s="23">
        <f>calcs!X76</f>
        <v>0</v>
      </c>
      <c r="W25" s="23">
        <f>calcs!Y76</f>
        <v>0</v>
      </c>
      <c r="X25" s="23">
        <f>calcs!Z76</f>
        <v>0</v>
      </c>
      <c r="Y25" s="23">
        <f>calcs!AA76</f>
        <v>0</v>
      </c>
      <c r="Z25" s="23">
        <f>calcs!AB76</f>
        <v>0</v>
      </c>
      <c r="AA25" s="23">
        <f>calcs!AC76</f>
        <v>0</v>
      </c>
      <c r="AB25" s="23">
        <f>calcs!AD76</f>
        <v>0</v>
      </c>
      <c r="AC25" s="23">
        <f>calcs!AE76</f>
        <v>0</v>
      </c>
      <c r="AD25" s="23">
        <f>calcs!AF76</f>
        <v>0</v>
      </c>
      <c r="AE25" s="23">
        <f>calcs!AG76</f>
        <v>0</v>
      </c>
      <c r="AF25" s="23">
        <f>calcs!AH76</f>
        <v>0</v>
      </c>
    </row>
    <row r="26" ht="15.75" customHeight="1">
      <c r="A26" s="3" t="s">
        <v>80</v>
      </c>
      <c r="B26" s="23">
        <f>calcs!D77</f>
        <v>0</v>
      </c>
      <c r="C26" s="23">
        <f>calcs!E77</f>
        <v>0</v>
      </c>
      <c r="D26" s="23">
        <f>calcs!F77</f>
        <v>0</v>
      </c>
      <c r="E26" s="23">
        <f>calcs!G77</f>
        <v>0</v>
      </c>
      <c r="F26" s="23">
        <f>calcs!H77</f>
        <v>0</v>
      </c>
      <c r="G26" s="23">
        <f>calcs!I77</f>
        <v>0</v>
      </c>
      <c r="H26" s="23">
        <f>calcs!J77</f>
        <v>0</v>
      </c>
      <c r="I26" s="23">
        <f>calcs!K77</f>
        <v>0</v>
      </c>
      <c r="J26" s="23">
        <f>calcs!L77</f>
        <v>0</v>
      </c>
      <c r="K26" s="23">
        <f>calcs!M77</f>
        <v>0</v>
      </c>
      <c r="L26" s="23">
        <f>calcs!N77</f>
        <v>0</v>
      </c>
      <c r="M26" s="23">
        <f>calcs!O77</f>
        <v>0</v>
      </c>
      <c r="N26" s="23">
        <f>calcs!P77</f>
        <v>0</v>
      </c>
      <c r="O26" s="23">
        <f>calcs!Q77</f>
        <v>0</v>
      </c>
      <c r="P26" s="23">
        <f>calcs!R77</f>
        <v>0</v>
      </c>
      <c r="Q26" s="23">
        <f>calcs!S77</f>
        <v>0</v>
      </c>
      <c r="R26" s="23">
        <f>calcs!T77</f>
        <v>0</v>
      </c>
      <c r="S26" s="23">
        <f>calcs!U77</f>
        <v>0</v>
      </c>
      <c r="T26" s="23">
        <f>calcs!V77</f>
        <v>0</v>
      </c>
      <c r="U26" s="23">
        <f>calcs!W77</f>
        <v>0</v>
      </c>
      <c r="V26" s="23">
        <f>calcs!X77</f>
        <v>0</v>
      </c>
      <c r="W26" s="23">
        <f>calcs!Y77</f>
        <v>0</v>
      </c>
      <c r="X26" s="23">
        <f>calcs!Z77</f>
        <v>0</v>
      </c>
      <c r="Y26" s="23">
        <f>calcs!AA77</f>
        <v>0</v>
      </c>
      <c r="Z26" s="23">
        <f>calcs!AB77</f>
        <v>0</v>
      </c>
      <c r="AA26" s="23">
        <f>calcs!AC77</f>
        <v>0</v>
      </c>
      <c r="AB26" s="23">
        <f>calcs!AD77</f>
        <v>0</v>
      </c>
      <c r="AC26" s="23">
        <f>calcs!AE77</f>
        <v>0</v>
      </c>
      <c r="AD26" s="23">
        <f>calcs!AF77</f>
        <v>0</v>
      </c>
      <c r="AE26" s="23">
        <f>calcs!AG77</f>
        <v>0</v>
      </c>
      <c r="AF26" s="23">
        <f>calcs!AH77</f>
        <v>0</v>
      </c>
    </row>
    <row r="27" ht="15.75" customHeight="1"/>
    <row r="28" ht="15.75" customHeight="1"/>
    <row r="29" ht="15.75" customHeight="1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</row>
    <row r="30" ht="15.75" customHeight="1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</row>
    <row r="31" ht="15.75" customHeight="1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</row>
    <row r="32" ht="15.75" customHeight="1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</row>
    <row r="33" ht="15.75" customHeight="1"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</row>
    <row r="34" ht="15.75" customHeight="1"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</row>
    <row r="35" ht="15.75" customHeight="1"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</row>
    <row r="36" ht="15.75" customHeight="1"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</row>
    <row r="37" ht="15.75" customHeight="1"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</row>
    <row r="38" ht="15.75" customHeight="1"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</row>
    <row r="39" ht="15.75" customHeight="1"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</row>
    <row r="40" ht="15.75" customHeight="1"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</row>
    <row r="41" ht="15.75" customHeight="1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</row>
    <row r="42" ht="15.75" customHeight="1"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</row>
    <row r="43" ht="15.75" customHeight="1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</row>
    <row r="44" ht="15.75" customHeight="1"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</row>
    <row r="45" ht="15.75" customHeight="1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</row>
    <row r="46" ht="15.75" customHeight="1"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</row>
    <row r="47" ht="15.75" customHeight="1"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</row>
    <row r="48" ht="15.75" customHeight="1"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</row>
    <row r="49" ht="15.75" customHeight="1"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</row>
    <row r="50" ht="15.75" customHeight="1"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</row>
    <row r="51" ht="15.75" customHeight="1"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</row>
    <row r="52" ht="15.75" customHeight="1"/>
    <row r="53" ht="15.75" customHeight="1"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</row>
    <row r="54" ht="15.75" customHeight="1"/>
    <row r="55" ht="15.75" customHeight="1">
      <c r="B55" s="27"/>
    </row>
    <row r="56" ht="15.75" customHeight="1">
      <c r="B56" s="27"/>
    </row>
    <row r="57" ht="15.75" customHeight="1">
      <c r="B57" s="27"/>
    </row>
    <row r="58" ht="15.75" customHeight="1">
      <c r="B58" s="27"/>
    </row>
    <row r="59" ht="15.75" customHeight="1">
      <c r="B59" s="27"/>
    </row>
    <row r="60" ht="15.75" customHeight="1">
      <c r="B60" s="27"/>
    </row>
    <row r="61" ht="15.75" customHeight="1">
      <c r="B61" s="27"/>
    </row>
    <row r="62" ht="15.75" customHeight="1">
      <c r="B62" s="27"/>
    </row>
    <row r="63" ht="15.75" customHeight="1">
      <c r="B63" s="27"/>
    </row>
    <row r="64" ht="15.75" customHeight="1">
      <c r="B64" s="27"/>
    </row>
    <row r="65" ht="15.75" customHeight="1">
      <c r="B65" s="27"/>
    </row>
    <row r="66" ht="15.75" customHeight="1">
      <c r="B66" s="27"/>
    </row>
    <row r="67" ht="15.75" customHeight="1">
      <c r="B67" s="27"/>
    </row>
    <row r="68" ht="15.75" customHeight="1">
      <c r="B68" s="27"/>
    </row>
    <row r="69" ht="15.75" customHeight="1">
      <c r="B69" s="27"/>
    </row>
    <row r="70" ht="15.75" customHeight="1">
      <c r="B70" s="27"/>
    </row>
    <row r="71" ht="15.75" customHeight="1">
      <c r="B71" s="27"/>
    </row>
    <row r="72" ht="15.75" customHeight="1">
      <c r="B72" s="27"/>
    </row>
    <row r="73" ht="15.75" customHeight="1">
      <c r="B73" s="27"/>
    </row>
    <row r="74" ht="15.75" customHeight="1">
      <c r="B74" s="27"/>
    </row>
    <row r="75" ht="15.75" customHeight="1">
      <c r="B75" s="27"/>
    </row>
    <row r="76" ht="15.75" customHeight="1">
      <c r="B76" s="27"/>
    </row>
    <row r="77" ht="15.75" customHeight="1">
      <c r="B77" s="27"/>
    </row>
    <row r="78" ht="15.75" customHeight="1">
      <c r="B78" s="27"/>
    </row>
    <row r="79" ht="15.75" customHeight="1">
      <c r="B79" s="27"/>
    </row>
    <row r="80" ht="15.75" customHeight="1">
      <c r="B80" s="27"/>
    </row>
    <row r="81" ht="15.75" customHeight="1">
      <c r="B81" s="27"/>
    </row>
    <row r="82" ht="15.75" customHeight="1">
      <c r="B82" s="27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33" width="11.57"/>
    <col customWidth="1" min="34" max="35" width="9.57"/>
  </cols>
  <sheetData>
    <row r="1">
      <c r="A1" s="8" t="s">
        <v>166</v>
      </c>
      <c r="B1" s="1">
        <v>2020.0</v>
      </c>
      <c r="C1" s="1">
        <v>2021.0</v>
      </c>
      <c r="D1" s="1">
        <v>2022.0</v>
      </c>
      <c r="E1" s="1">
        <v>2023.0</v>
      </c>
      <c r="F1" s="1">
        <v>2024.0</v>
      </c>
      <c r="G1" s="1">
        <v>2025.0</v>
      </c>
      <c r="H1" s="1">
        <v>2026.0</v>
      </c>
      <c r="I1" s="1">
        <v>2027.0</v>
      </c>
      <c r="J1" s="1">
        <v>2028.0</v>
      </c>
      <c r="K1" s="1">
        <v>2029.0</v>
      </c>
      <c r="L1" s="1">
        <v>2030.0</v>
      </c>
      <c r="M1" s="1">
        <v>2031.0</v>
      </c>
      <c r="N1" s="1">
        <v>2032.0</v>
      </c>
      <c r="O1" s="1">
        <v>2033.0</v>
      </c>
      <c r="P1" s="1">
        <v>2034.0</v>
      </c>
      <c r="Q1" s="1">
        <v>2035.0</v>
      </c>
      <c r="R1" s="1">
        <v>2036.0</v>
      </c>
      <c r="S1" s="1">
        <v>2037.0</v>
      </c>
      <c r="T1" s="1">
        <v>2038.0</v>
      </c>
      <c r="U1" s="1">
        <v>2039.0</v>
      </c>
      <c r="V1" s="1">
        <v>2040.0</v>
      </c>
      <c r="W1" s="1">
        <v>2041.0</v>
      </c>
      <c r="X1" s="1">
        <v>2042.0</v>
      </c>
      <c r="Y1" s="1">
        <v>2043.0</v>
      </c>
      <c r="Z1" s="1">
        <v>2044.0</v>
      </c>
      <c r="AA1" s="1">
        <v>2045.0</v>
      </c>
      <c r="AB1" s="1">
        <v>2046.0</v>
      </c>
      <c r="AC1" s="1">
        <v>2047.0</v>
      </c>
      <c r="AD1" s="1">
        <v>2048.0</v>
      </c>
      <c r="AE1" s="1">
        <v>2049.0</v>
      </c>
      <c r="AF1" s="1">
        <v>2050.0</v>
      </c>
      <c r="AG1" s="59"/>
      <c r="AH1" s="59"/>
      <c r="AI1" s="59"/>
    </row>
    <row r="2">
      <c r="A2" s="3" t="s">
        <v>94</v>
      </c>
      <c r="B2" s="23">
        <f>calcs!D78</f>
        <v>0</v>
      </c>
      <c r="C2" s="23">
        <f>calcs!E78</f>
        <v>0</v>
      </c>
      <c r="D2" s="23">
        <f>calcs!F78</f>
        <v>0</v>
      </c>
      <c r="E2" s="23">
        <f>calcs!G78</f>
        <v>0</v>
      </c>
      <c r="F2" s="23">
        <f>calcs!H78</f>
        <v>0</v>
      </c>
      <c r="G2" s="23">
        <f>calcs!I78</f>
        <v>0</v>
      </c>
      <c r="H2" s="23">
        <f>calcs!J78</f>
        <v>0</v>
      </c>
      <c r="I2" s="23">
        <f>calcs!K78</f>
        <v>0</v>
      </c>
      <c r="J2" s="23">
        <f>calcs!L78</f>
        <v>0</v>
      </c>
      <c r="K2" s="23">
        <f>calcs!M78</f>
        <v>0</v>
      </c>
      <c r="L2" s="23">
        <f>calcs!N78</f>
        <v>0</v>
      </c>
      <c r="M2" s="23">
        <f>calcs!O78</f>
        <v>0</v>
      </c>
      <c r="N2" s="23">
        <f>calcs!P78</f>
        <v>0</v>
      </c>
      <c r="O2" s="23">
        <f>calcs!Q78</f>
        <v>0</v>
      </c>
      <c r="P2" s="23">
        <f>calcs!R78</f>
        <v>0</v>
      </c>
      <c r="Q2" s="23">
        <f>calcs!S78</f>
        <v>0</v>
      </c>
      <c r="R2" s="23">
        <f>calcs!T78</f>
        <v>0</v>
      </c>
      <c r="S2" s="23">
        <f>calcs!U78</f>
        <v>0</v>
      </c>
      <c r="T2" s="23">
        <f>calcs!V78</f>
        <v>0</v>
      </c>
      <c r="U2" s="23">
        <f>calcs!W78</f>
        <v>0</v>
      </c>
      <c r="V2" s="23">
        <f>calcs!X78</f>
        <v>0</v>
      </c>
      <c r="W2" s="23">
        <f>calcs!Y78</f>
        <v>0</v>
      </c>
      <c r="X2" s="23">
        <f>calcs!Z78</f>
        <v>0</v>
      </c>
      <c r="Y2" s="23">
        <f>calcs!AA78</f>
        <v>0</v>
      </c>
      <c r="Z2" s="23">
        <f>calcs!AB78</f>
        <v>0</v>
      </c>
      <c r="AA2" s="23">
        <f>calcs!AC78</f>
        <v>0</v>
      </c>
      <c r="AB2" s="23">
        <f>calcs!AD78</f>
        <v>0</v>
      </c>
      <c r="AC2" s="23">
        <f>calcs!AE78</f>
        <v>0</v>
      </c>
      <c r="AD2" s="23">
        <f>calcs!AF78</f>
        <v>0</v>
      </c>
      <c r="AE2" s="23">
        <f>calcs!AG78</f>
        <v>0</v>
      </c>
      <c r="AF2" s="23">
        <f>calcs!AH78</f>
        <v>0</v>
      </c>
    </row>
    <row r="3">
      <c r="A3" s="3" t="s">
        <v>79</v>
      </c>
      <c r="B3" s="23">
        <f>calcs!D79</f>
        <v>0</v>
      </c>
      <c r="C3" s="23">
        <f>calcs!E79</f>
        <v>0</v>
      </c>
      <c r="D3" s="23">
        <f>calcs!F79</f>
        <v>0</v>
      </c>
      <c r="E3" s="23">
        <f>calcs!G79</f>
        <v>0</v>
      </c>
      <c r="F3" s="23">
        <f>calcs!H79</f>
        <v>0</v>
      </c>
      <c r="G3" s="23">
        <f>calcs!I79</f>
        <v>0</v>
      </c>
      <c r="H3" s="23">
        <f>calcs!J79</f>
        <v>0</v>
      </c>
      <c r="I3" s="23">
        <f>calcs!K79</f>
        <v>0</v>
      </c>
      <c r="J3" s="23">
        <f>calcs!L79</f>
        <v>0</v>
      </c>
      <c r="K3" s="23">
        <f>calcs!M79</f>
        <v>0</v>
      </c>
      <c r="L3" s="23">
        <f>calcs!N79</f>
        <v>0</v>
      </c>
      <c r="M3" s="23">
        <f>calcs!O79</f>
        <v>0</v>
      </c>
      <c r="N3" s="23">
        <f>calcs!P79</f>
        <v>0</v>
      </c>
      <c r="O3" s="23">
        <f>calcs!Q79</f>
        <v>0</v>
      </c>
      <c r="P3" s="23">
        <f>calcs!R79</f>
        <v>0</v>
      </c>
      <c r="Q3" s="23">
        <f>calcs!S79</f>
        <v>0</v>
      </c>
      <c r="R3" s="23">
        <f>calcs!T79</f>
        <v>0</v>
      </c>
      <c r="S3" s="23">
        <f>calcs!U79</f>
        <v>0</v>
      </c>
      <c r="T3" s="23">
        <f>calcs!V79</f>
        <v>0</v>
      </c>
      <c r="U3" s="23">
        <f>calcs!W79</f>
        <v>0</v>
      </c>
      <c r="V3" s="23">
        <f>calcs!X79</f>
        <v>0</v>
      </c>
      <c r="W3" s="23">
        <f>calcs!Y79</f>
        <v>0</v>
      </c>
      <c r="X3" s="23">
        <f>calcs!Z79</f>
        <v>0</v>
      </c>
      <c r="Y3" s="23">
        <f>calcs!AA79</f>
        <v>0</v>
      </c>
      <c r="Z3" s="23">
        <f>calcs!AB79</f>
        <v>0</v>
      </c>
      <c r="AA3" s="23">
        <f>calcs!AC79</f>
        <v>0</v>
      </c>
      <c r="AB3" s="23">
        <f>calcs!AD79</f>
        <v>0</v>
      </c>
      <c r="AC3" s="23">
        <f>calcs!AE79</f>
        <v>0</v>
      </c>
      <c r="AD3" s="23">
        <f>calcs!AF79</f>
        <v>0</v>
      </c>
      <c r="AE3" s="23">
        <f>calcs!AG79</f>
        <v>0</v>
      </c>
      <c r="AF3" s="23">
        <f>calcs!AH79</f>
        <v>0</v>
      </c>
    </row>
    <row r="4">
      <c r="A4" s="3" t="s">
        <v>83</v>
      </c>
      <c r="B4" s="23">
        <f>calcs!D80</f>
        <v>0</v>
      </c>
      <c r="C4" s="23">
        <f>calcs!E80</f>
        <v>0</v>
      </c>
      <c r="D4" s="23">
        <f>calcs!F80</f>
        <v>0</v>
      </c>
      <c r="E4" s="23">
        <f>calcs!G80</f>
        <v>0</v>
      </c>
      <c r="F4" s="23">
        <f>calcs!H80</f>
        <v>0</v>
      </c>
      <c r="G4" s="23">
        <f>calcs!I80</f>
        <v>0</v>
      </c>
      <c r="H4" s="23">
        <f>calcs!J80</f>
        <v>0</v>
      </c>
      <c r="I4" s="23">
        <f>calcs!K80</f>
        <v>0</v>
      </c>
      <c r="J4" s="23">
        <f>calcs!L80</f>
        <v>0</v>
      </c>
      <c r="K4" s="23">
        <f>calcs!M80</f>
        <v>0</v>
      </c>
      <c r="L4" s="23">
        <f>calcs!N80</f>
        <v>0</v>
      </c>
      <c r="M4" s="23">
        <f>calcs!O80</f>
        <v>0</v>
      </c>
      <c r="N4" s="23">
        <f>calcs!P80</f>
        <v>0</v>
      </c>
      <c r="O4" s="23">
        <f>calcs!Q80</f>
        <v>0</v>
      </c>
      <c r="P4" s="23">
        <f>calcs!R80</f>
        <v>0</v>
      </c>
      <c r="Q4" s="23">
        <f>calcs!S80</f>
        <v>0</v>
      </c>
      <c r="R4" s="23">
        <f>calcs!T80</f>
        <v>0</v>
      </c>
      <c r="S4" s="23">
        <f>calcs!U80</f>
        <v>0</v>
      </c>
      <c r="T4" s="23">
        <f>calcs!V80</f>
        <v>0</v>
      </c>
      <c r="U4" s="23">
        <f>calcs!W80</f>
        <v>0</v>
      </c>
      <c r="V4" s="23">
        <f>calcs!X80</f>
        <v>0</v>
      </c>
      <c r="W4" s="23">
        <f>calcs!Y80</f>
        <v>0</v>
      </c>
      <c r="X4" s="23">
        <f>calcs!Z80</f>
        <v>0</v>
      </c>
      <c r="Y4" s="23">
        <f>calcs!AA80</f>
        <v>0</v>
      </c>
      <c r="Z4" s="23">
        <f>calcs!AB80</f>
        <v>0</v>
      </c>
      <c r="AA4" s="23">
        <f>calcs!AC80</f>
        <v>0</v>
      </c>
      <c r="AB4" s="23">
        <f>calcs!AD80</f>
        <v>0</v>
      </c>
      <c r="AC4" s="23">
        <f>calcs!AE80</f>
        <v>0</v>
      </c>
      <c r="AD4" s="23">
        <f>calcs!AF80</f>
        <v>0</v>
      </c>
      <c r="AE4" s="23">
        <f>calcs!AG80</f>
        <v>0</v>
      </c>
      <c r="AF4" s="23">
        <f>calcs!AH80</f>
        <v>0</v>
      </c>
    </row>
    <row r="5">
      <c r="A5" s="3" t="s">
        <v>98</v>
      </c>
      <c r="B5" s="23">
        <f>calcs!D81</f>
        <v>0</v>
      </c>
      <c r="C5" s="23">
        <f>calcs!E81</f>
        <v>0</v>
      </c>
      <c r="D5" s="23">
        <f>calcs!F81</f>
        <v>0</v>
      </c>
      <c r="E5" s="23">
        <f>calcs!G81</f>
        <v>0</v>
      </c>
      <c r="F5" s="23">
        <f>calcs!H81</f>
        <v>0</v>
      </c>
      <c r="G5" s="23">
        <f>calcs!I81</f>
        <v>0</v>
      </c>
      <c r="H5" s="23">
        <f>calcs!J81</f>
        <v>0</v>
      </c>
      <c r="I5" s="23">
        <f>calcs!K81</f>
        <v>0</v>
      </c>
      <c r="J5" s="23">
        <f>calcs!L81</f>
        <v>0</v>
      </c>
      <c r="K5" s="23">
        <f>calcs!M81</f>
        <v>0</v>
      </c>
      <c r="L5" s="23">
        <f>calcs!N81</f>
        <v>0</v>
      </c>
      <c r="M5" s="23">
        <f>calcs!O81</f>
        <v>0</v>
      </c>
      <c r="N5" s="23">
        <f>calcs!P81</f>
        <v>0</v>
      </c>
      <c r="O5" s="23">
        <f>calcs!Q81</f>
        <v>0</v>
      </c>
      <c r="P5" s="23">
        <f>calcs!R81</f>
        <v>0</v>
      </c>
      <c r="Q5" s="23">
        <f>calcs!S81</f>
        <v>0</v>
      </c>
      <c r="R5" s="23">
        <f>calcs!T81</f>
        <v>0</v>
      </c>
      <c r="S5" s="23">
        <f>calcs!U81</f>
        <v>0</v>
      </c>
      <c r="T5" s="23">
        <f>calcs!V81</f>
        <v>0</v>
      </c>
      <c r="U5" s="23">
        <f>calcs!W81</f>
        <v>0</v>
      </c>
      <c r="V5" s="23">
        <f>calcs!X81</f>
        <v>0</v>
      </c>
      <c r="W5" s="23">
        <f>calcs!Y81</f>
        <v>0</v>
      </c>
      <c r="X5" s="23">
        <f>calcs!Z81</f>
        <v>0</v>
      </c>
      <c r="Y5" s="23">
        <f>calcs!AA81</f>
        <v>0</v>
      </c>
      <c r="Z5" s="23">
        <f>calcs!AB81</f>
        <v>0</v>
      </c>
      <c r="AA5" s="23">
        <f>calcs!AC81</f>
        <v>0</v>
      </c>
      <c r="AB5" s="23">
        <f>calcs!AD81</f>
        <v>0</v>
      </c>
      <c r="AC5" s="23">
        <f>calcs!AE81</f>
        <v>0</v>
      </c>
      <c r="AD5" s="23">
        <f>calcs!AF81</f>
        <v>0</v>
      </c>
      <c r="AE5" s="23">
        <f>calcs!AG81</f>
        <v>0</v>
      </c>
      <c r="AF5" s="23">
        <f>calcs!AH81</f>
        <v>0</v>
      </c>
    </row>
    <row r="6">
      <c r="A6" s="3" t="s">
        <v>100</v>
      </c>
      <c r="B6" s="23">
        <f>calcs!D82</f>
        <v>0</v>
      </c>
      <c r="C6" s="23">
        <f>calcs!E82</f>
        <v>0</v>
      </c>
      <c r="D6" s="23">
        <f>calcs!F82</f>
        <v>0</v>
      </c>
      <c r="E6" s="23">
        <f>calcs!G82</f>
        <v>0</v>
      </c>
      <c r="F6" s="23">
        <f>calcs!H82</f>
        <v>0</v>
      </c>
      <c r="G6" s="23">
        <f>calcs!I82</f>
        <v>0</v>
      </c>
      <c r="H6" s="23">
        <f>calcs!J82</f>
        <v>0</v>
      </c>
      <c r="I6" s="23">
        <f>calcs!K82</f>
        <v>0</v>
      </c>
      <c r="J6" s="23">
        <f>calcs!L82</f>
        <v>0</v>
      </c>
      <c r="K6" s="23">
        <f>calcs!M82</f>
        <v>0</v>
      </c>
      <c r="L6" s="23">
        <f>calcs!N82</f>
        <v>0</v>
      </c>
      <c r="M6" s="23">
        <f>calcs!O82</f>
        <v>0</v>
      </c>
      <c r="N6" s="23">
        <f>calcs!P82</f>
        <v>0</v>
      </c>
      <c r="O6" s="23">
        <f>calcs!Q82</f>
        <v>0</v>
      </c>
      <c r="P6" s="23">
        <f>calcs!R82</f>
        <v>0</v>
      </c>
      <c r="Q6" s="23">
        <f>calcs!S82</f>
        <v>0</v>
      </c>
      <c r="R6" s="23">
        <f>calcs!T82</f>
        <v>0</v>
      </c>
      <c r="S6" s="23">
        <f>calcs!U82</f>
        <v>0</v>
      </c>
      <c r="T6" s="23">
        <f>calcs!V82</f>
        <v>0</v>
      </c>
      <c r="U6" s="23">
        <f>calcs!W82</f>
        <v>0</v>
      </c>
      <c r="V6" s="23">
        <f>calcs!X82</f>
        <v>0</v>
      </c>
      <c r="W6" s="23">
        <f>calcs!Y82</f>
        <v>0</v>
      </c>
      <c r="X6" s="23">
        <f>calcs!Z82</f>
        <v>0</v>
      </c>
      <c r="Y6" s="23">
        <f>calcs!AA82</f>
        <v>0</v>
      </c>
      <c r="Z6" s="23">
        <f>calcs!AB82</f>
        <v>0</v>
      </c>
      <c r="AA6" s="23">
        <f>calcs!AC82</f>
        <v>0</v>
      </c>
      <c r="AB6" s="23">
        <f>calcs!AD82</f>
        <v>0</v>
      </c>
      <c r="AC6" s="23">
        <f>calcs!AE82</f>
        <v>0</v>
      </c>
      <c r="AD6" s="23">
        <f>calcs!AF82</f>
        <v>0</v>
      </c>
      <c r="AE6" s="23">
        <f>calcs!AG82</f>
        <v>0</v>
      </c>
      <c r="AF6" s="23">
        <f>calcs!AH82</f>
        <v>0</v>
      </c>
    </row>
    <row r="7">
      <c r="A7" s="3" t="s">
        <v>41</v>
      </c>
      <c r="B7" s="23">
        <f>calcs!D83</f>
        <v>0</v>
      </c>
      <c r="C7" s="23">
        <f>calcs!E83</f>
        <v>0</v>
      </c>
      <c r="D7" s="23">
        <f>calcs!F83</f>
        <v>0</v>
      </c>
      <c r="E7" s="23">
        <f>calcs!G83</f>
        <v>0</v>
      </c>
      <c r="F7" s="23">
        <f>calcs!H83</f>
        <v>0</v>
      </c>
      <c r="G7" s="23">
        <f>calcs!I83</f>
        <v>0</v>
      </c>
      <c r="H7" s="23">
        <f>calcs!J83</f>
        <v>0</v>
      </c>
      <c r="I7" s="23">
        <f>calcs!K83</f>
        <v>0</v>
      </c>
      <c r="J7" s="23">
        <f>calcs!L83</f>
        <v>0</v>
      </c>
      <c r="K7" s="23">
        <f>calcs!M83</f>
        <v>0</v>
      </c>
      <c r="L7" s="23">
        <f>calcs!N83</f>
        <v>0</v>
      </c>
      <c r="M7" s="23">
        <f>calcs!O83</f>
        <v>0</v>
      </c>
      <c r="N7" s="23">
        <f>calcs!P83</f>
        <v>0</v>
      </c>
      <c r="O7" s="23">
        <f>calcs!Q83</f>
        <v>0</v>
      </c>
      <c r="P7" s="23">
        <f>calcs!R83</f>
        <v>0</v>
      </c>
      <c r="Q7" s="23">
        <f>calcs!S83</f>
        <v>0</v>
      </c>
      <c r="R7" s="23">
        <f>calcs!T83</f>
        <v>0</v>
      </c>
      <c r="S7" s="23">
        <f>calcs!U83</f>
        <v>0</v>
      </c>
      <c r="T7" s="23">
        <f>calcs!V83</f>
        <v>0</v>
      </c>
      <c r="U7" s="23">
        <f>calcs!W83</f>
        <v>0</v>
      </c>
      <c r="V7" s="23">
        <f>calcs!X83</f>
        <v>0</v>
      </c>
      <c r="W7" s="23">
        <f>calcs!Y83</f>
        <v>0</v>
      </c>
      <c r="X7" s="23">
        <f>calcs!Z83</f>
        <v>0</v>
      </c>
      <c r="Y7" s="23">
        <f>calcs!AA83</f>
        <v>0</v>
      </c>
      <c r="Z7" s="23">
        <f>calcs!AB83</f>
        <v>0</v>
      </c>
      <c r="AA7" s="23">
        <f>calcs!AC83</f>
        <v>0</v>
      </c>
      <c r="AB7" s="23">
        <f>calcs!AD83</f>
        <v>0</v>
      </c>
      <c r="AC7" s="23">
        <f>calcs!AE83</f>
        <v>0</v>
      </c>
      <c r="AD7" s="23">
        <f>calcs!AF83</f>
        <v>0</v>
      </c>
      <c r="AE7" s="23">
        <f>calcs!AG83</f>
        <v>0</v>
      </c>
      <c r="AF7" s="23">
        <f>calcs!AH83</f>
        <v>0</v>
      </c>
    </row>
    <row r="8">
      <c r="A8" s="3" t="s">
        <v>45</v>
      </c>
      <c r="B8" s="23">
        <f>calcs!D84</f>
        <v>0</v>
      </c>
      <c r="C8" s="23">
        <f>calcs!E84</f>
        <v>0</v>
      </c>
      <c r="D8" s="23">
        <f>calcs!F84</f>
        <v>0</v>
      </c>
      <c r="E8" s="23">
        <f>calcs!G84</f>
        <v>0</v>
      </c>
      <c r="F8" s="23">
        <f>calcs!H84</f>
        <v>0</v>
      </c>
      <c r="G8" s="23">
        <f>calcs!I84</f>
        <v>0</v>
      </c>
      <c r="H8" s="23">
        <f>calcs!J84</f>
        <v>0</v>
      </c>
      <c r="I8" s="23">
        <f>calcs!K84</f>
        <v>0</v>
      </c>
      <c r="J8" s="23">
        <f>calcs!L84</f>
        <v>0</v>
      </c>
      <c r="K8" s="23">
        <f>calcs!M84</f>
        <v>0</v>
      </c>
      <c r="L8" s="23">
        <f>calcs!N84</f>
        <v>0</v>
      </c>
      <c r="M8" s="23">
        <f>calcs!O84</f>
        <v>0</v>
      </c>
      <c r="N8" s="23">
        <f>calcs!P84</f>
        <v>0</v>
      </c>
      <c r="O8" s="23">
        <f>calcs!Q84</f>
        <v>0</v>
      </c>
      <c r="P8" s="23">
        <f>calcs!R84</f>
        <v>0</v>
      </c>
      <c r="Q8" s="23">
        <f>calcs!S84</f>
        <v>0</v>
      </c>
      <c r="R8" s="23">
        <f>calcs!T84</f>
        <v>0</v>
      </c>
      <c r="S8" s="23">
        <f>calcs!U84</f>
        <v>0</v>
      </c>
      <c r="T8" s="23">
        <f>calcs!V84</f>
        <v>0</v>
      </c>
      <c r="U8" s="23">
        <f>calcs!W84</f>
        <v>0</v>
      </c>
      <c r="V8" s="23">
        <f>calcs!X84</f>
        <v>0</v>
      </c>
      <c r="W8" s="23">
        <f>calcs!Y84</f>
        <v>0</v>
      </c>
      <c r="X8" s="23">
        <f>calcs!Z84</f>
        <v>0</v>
      </c>
      <c r="Y8" s="23">
        <f>calcs!AA84</f>
        <v>0</v>
      </c>
      <c r="Z8" s="23">
        <f>calcs!AB84</f>
        <v>0</v>
      </c>
      <c r="AA8" s="23">
        <f>calcs!AC84</f>
        <v>0</v>
      </c>
      <c r="AB8" s="23">
        <f>calcs!AD84</f>
        <v>0</v>
      </c>
      <c r="AC8" s="23">
        <f>calcs!AE84</f>
        <v>0</v>
      </c>
      <c r="AD8" s="23">
        <f>calcs!AF84</f>
        <v>0</v>
      </c>
      <c r="AE8" s="23">
        <f>calcs!AG84</f>
        <v>0</v>
      </c>
      <c r="AF8" s="23">
        <f>calcs!AH84</f>
        <v>0</v>
      </c>
    </row>
    <row r="9">
      <c r="A9" s="3" t="s">
        <v>47</v>
      </c>
      <c r="B9" s="23">
        <f>calcs!D85</f>
        <v>0</v>
      </c>
      <c r="C9" s="23">
        <f>calcs!E85</f>
        <v>0</v>
      </c>
      <c r="D9" s="23">
        <f>calcs!F85</f>
        <v>0</v>
      </c>
      <c r="E9" s="23">
        <f>calcs!G85</f>
        <v>0</v>
      </c>
      <c r="F9" s="23">
        <f>calcs!H85</f>
        <v>0</v>
      </c>
      <c r="G9" s="23">
        <f>calcs!I85</f>
        <v>0</v>
      </c>
      <c r="H9" s="23">
        <f>calcs!J85</f>
        <v>0</v>
      </c>
      <c r="I9" s="23">
        <f>calcs!K85</f>
        <v>0</v>
      </c>
      <c r="J9" s="23">
        <f>calcs!L85</f>
        <v>0</v>
      </c>
      <c r="K9" s="23">
        <f>calcs!M85</f>
        <v>0</v>
      </c>
      <c r="L9" s="23">
        <f>calcs!N85</f>
        <v>0</v>
      </c>
      <c r="M9" s="23">
        <f>calcs!O85</f>
        <v>0</v>
      </c>
      <c r="N9" s="23">
        <f>calcs!P85</f>
        <v>0</v>
      </c>
      <c r="O9" s="23">
        <f>calcs!Q85</f>
        <v>0</v>
      </c>
      <c r="P9" s="23">
        <f>calcs!R85</f>
        <v>0</v>
      </c>
      <c r="Q9" s="23">
        <f>calcs!S85</f>
        <v>0</v>
      </c>
      <c r="R9" s="23">
        <f>calcs!T85</f>
        <v>0</v>
      </c>
      <c r="S9" s="23">
        <f>calcs!U85</f>
        <v>0</v>
      </c>
      <c r="T9" s="23">
        <f>calcs!V85</f>
        <v>0</v>
      </c>
      <c r="U9" s="23">
        <f>calcs!W85</f>
        <v>0</v>
      </c>
      <c r="V9" s="23">
        <f>calcs!X85</f>
        <v>0</v>
      </c>
      <c r="W9" s="23">
        <f>calcs!Y85</f>
        <v>0</v>
      </c>
      <c r="X9" s="23">
        <f>calcs!Z85</f>
        <v>0</v>
      </c>
      <c r="Y9" s="23">
        <f>calcs!AA85</f>
        <v>0</v>
      </c>
      <c r="Z9" s="23">
        <f>calcs!AB85</f>
        <v>0</v>
      </c>
      <c r="AA9" s="23">
        <f>calcs!AC85</f>
        <v>0</v>
      </c>
      <c r="AB9" s="23">
        <f>calcs!AD85</f>
        <v>0</v>
      </c>
      <c r="AC9" s="23">
        <f>calcs!AE85</f>
        <v>0</v>
      </c>
      <c r="AD9" s="23">
        <f>calcs!AF85</f>
        <v>0</v>
      </c>
      <c r="AE9" s="23">
        <f>calcs!AG85</f>
        <v>0</v>
      </c>
      <c r="AF9" s="23">
        <f>calcs!AH85</f>
        <v>0</v>
      </c>
    </row>
    <row r="10">
      <c r="A10" s="3" t="s">
        <v>50</v>
      </c>
      <c r="B10" s="23">
        <f>calcs!D86</f>
        <v>0</v>
      </c>
      <c r="C10" s="23">
        <f>calcs!E86</f>
        <v>0</v>
      </c>
      <c r="D10" s="23">
        <f>calcs!F86</f>
        <v>0</v>
      </c>
      <c r="E10" s="23">
        <f>calcs!G86</f>
        <v>0</v>
      </c>
      <c r="F10" s="23">
        <f>calcs!H86</f>
        <v>0</v>
      </c>
      <c r="G10" s="23">
        <f>calcs!I86</f>
        <v>0</v>
      </c>
      <c r="H10" s="23">
        <f>calcs!J86</f>
        <v>0</v>
      </c>
      <c r="I10" s="23">
        <f>calcs!K86</f>
        <v>0</v>
      </c>
      <c r="J10" s="23">
        <f>calcs!L86</f>
        <v>0</v>
      </c>
      <c r="K10" s="23">
        <f>calcs!M86</f>
        <v>0</v>
      </c>
      <c r="L10" s="23">
        <f>calcs!N86</f>
        <v>0</v>
      </c>
      <c r="M10" s="23">
        <f>calcs!O86</f>
        <v>0</v>
      </c>
      <c r="N10" s="23">
        <f>calcs!P86</f>
        <v>0</v>
      </c>
      <c r="O10" s="23">
        <f>calcs!Q86</f>
        <v>0</v>
      </c>
      <c r="P10" s="23">
        <f>calcs!R86</f>
        <v>0</v>
      </c>
      <c r="Q10" s="23">
        <f>calcs!S86</f>
        <v>0</v>
      </c>
      <c r="R10" s="23">
        <f>calcs!T86</f>
        <v>0</v>
      </c>
      <c r="S10" s="23">
        <f>calcs!U86</f>
        <v>0</v>
      </c>
      <c r="T10" s="23">
        <f>calcs!V86</f>
        <v>0</v>
      </c>
      <c r="U10" s="23">
        <f>calcs!W86</f>
        <v>0</v>
      </c>
      <c r="V10" s="23">
        <f>calcs!X86</f>
        <v>0</v>
      </c>
      <c r="W10" s="23">
        <f>calcs!Y86</f>
        <v>0</v>
      </c>
      <c r="X10" s="23">
        <f>calcs!Z86</f>
        <v>0</v>
      </c>
      <c r="Y10" s="23">
        <f>calcs!AA86</f>
        <v>0</v>
      </c>
      <c r="Z10" s="23">
        <f>calcs!AB86</f>
        <v>0</v>
      </c>
      <c r="AA10" s="23">
        <f>calcs!AC86</f>
        <v>0</v>
      </c>
      <c r="AB10" s="23">
        <f>calcs!AD86</f>
        <v>0</v>
      </c>
      <c r="AC10" s="23">
        <f>calcs!AE86</f>
        <v>0</v>
      </c>
      <c r="AD10" s="23">
        <f>calcs!AF86</f>
        <v>0</v>
      </c>
      <c r="AE10" s="23">
        <f>calcs!AG86</f>
        <v>0</v>
      </c>
      <c r="AF10" s="23">
        <f>calcs!AH86</f>
        <v>0</v>
      </c>
    </row>
    <row r="11">
      <c r="A11" s="3" t="s">
        <v>106</v>
      </c>
      <c r="B11" s="23">
        <f>calcs!D87</f>
        <v>0</v>
      </c>
      <c r="C11" s="23">
        <f>calcs!E87</f>
        <v>0</v>
      </c>
      <c r="D11" s="23">
        <f>calcs!F87</f>
        <v>0</v>
      </c>
      <c r="E11" s="23">
        <f>calcs!G87</f>
        <v>0</v>
      </c>
      <c r="F11" s="23">
        <f>calcs!H87</f>
        <v>0</v>
      </c>
      <c r="G11" s="23">
        <f>calcs!I87</f>
        <v>0</v>
      </c>
      <c r="H11" s="23">
        <f>calcs!J87</f>
        <v>0</v>
      </c>
      <c r="I11" s="23">
        <f>calcs!K87</f>
        <v>0</v>
      </c>
      <c r="J11" s="23">
        <f>calcs!L87</f>
        <v>0</v>
      </c>
      <c r="K11" s="23">
        <f>calcs!M87</f>
        <v>0</v>
      </c>
      <c r="L11" s="23">
        <f>calcs!N87</f>
        <v>0</v>
      </c>
      <c r="M11" s="23">
        <f>calcs!O87</f>
        <v>0</v>
      </c>
      <c r="N11" s="23">
        <f>calcs!P87</f>
        <v>0</v>
      </c>
      <c r="O11" s="23">
        <f>calcs!Q87</f>
        <v>0</v>
      </c>
      <c r="P11" s="23">
        <f>calcs!R87</f>
        <v>0</v>
      </c>
      <c r="Q11" s="23">
        <f>calcs!S87</f>
        <v>0</v>
      </c>
      <c r="R11" s="23">
        <f>calcs!T87</f>
        <v>0</v>
      </c>
      <c r="S11" s="23">
        <f>calcs!U87</f>
        <v>0</v>
      </c>
      <c r="T11" s="23">
        <f>calcs!V87</f>
        <v>0</v>
      </c>
      <c r="U11" s="23">
        <f>calcs!W87</f>
        <v>0</v>
      </c>
      <c r="V11" s="23">
        <f>calcs!X87</f>
        <v>0</v>
      </c>
      <c r="W11" s="23">
        <f>calcs!Y87</f>
        <v>0</v>
      </c>
      <c r="X11" s="23">
        <f>calcs!Z87</f>
        <v>0</v>
      </c>
      <c r="Y11" s="23">
        <f>calcs!AA87</f>
        <v>0</v>
      </c>
      <c r="Z11" s="23">
        <f>calcs!AB87</f>
        <v>0</v>
      </c>
      <c r="AA11" s="23">
        <f>calcs!AC87</f>
        <v>0</v>
      </c>
      <c r="AB11" s="23">
        <f>calcs!AD87</f>
        <v>0</v>
      </c>
      <c r="AC11" s="23">
        <f>calcs!AE87</f>
        <v>0</v>
      </c>
      <c r="AD11" s="23">
        <f>calcs!AF87</f>
        <v>0</v>
      </c>
      <c r="AE11" s="23">
        <f>calcs!AG87</f>
        <v>0</v>
      </c>
      <c r="AF11" s="23">
        <f>calcs!AH87</f>
        <v>0</v>
      </c>
    </row>
    <row r="12">
      <c r="A12" s="3" t="s">
        <v>108</v>
      </c>
      <c r="B12" s="23">
        <f>calcs!D88</f>
        <v>0</v>
      </c>
      <c r="C12" s="23">
        <f>calcs!E88</f>
        <v>0</v>
      </c>
      <c r="D12" s="23">
        <f>calcs!F88</f>
        <v>0</v>
      </c>
      <c r="E12" s="23">
        <f>calcs!G88</f>
        <v>0</v>
      </c>
      <c r="F12" s="23">
        <f>calcs!H88</f>
        <v>0</v>
      </c>
      <c r="G12" s="23">
        <f>calcs!I88</f>
        <v>0</v>
      </c>
      <c r="H12" s="23">
        <f>calcs!J88</f>
        <v>0</v>
      </c>
      <c r="I12" s="23">
        <f>calcs!K88</f>
        <v>0</v>
      </c>
      <c r="J12" s="23">
        <f>calcs!L88</f>
        <v>0</v>
      </c>
      <c r="K12" s="23">
        <f>calcs!M88</f>
        <v>0</v>
      </c>
      <c r="L12" s="23">
        <f>calcs!N88</f>
        <v>0</v>
      </c>
      <c r="M12" s="23">
        <f>calcs!O88</f>
        <v>0</v>
      </c>
      <c r="N12" s="23">
        <f>calcs!P88</f>
        <v>0</v>
      </c>
      <c r="O12" s="23">
        <f>calcs!Q88</f>
        <v>0</v>
      </c>
      <c r="P12" s="23">
        <f>calcs!R88</f>
        <v>0</v>
      </c>
      <c r="Q12" s="23">
        <f>calcs!S88</f>
        <v>0</v>
      </c>
      <c r="R12" s="23">
        <f>calcs!T88</f>
        <v>0</v>
      </c>
      <c r="S12" s="23">
        <f>calcs!U88</f>
        <v>0</v>
      </c>
      <c r="T12" s="23">
        <f>calcs!V88</f>
        <v>0</v>
      </c>
      <c r="U12" s="23">
        <f>calcs!W88</f>
        <v>0</v>
      </c>
      <c r="V12" s="23">
        <f>calcs!X88</f>
        <v>0</v>
      </c>
      <c r="W12" s="23">
        <f>calcs!Y88</f>
        <v>0</v>
      </c>
      <c r="X12" s="23">
        <f>calcs!Z88</f>
        <v>0</v>
      </c>
      <c r="Y12" s="23">
        <f>calcs!AA88</f>
        <v>0</v>
      </c>
      <c r="Z12" s="23">
        <f>calcs!AB88</f>
        <v>0</v>
      </c>
      <c r="AA12" s="23">
        <f>calcs!AC88</f>
        <v>0</v>
      </c>
      <c r="AB12" s="23">
        <f>calcs!AD88</f>
        <v>0</v>
      </c>
      <c r="AC12" s="23">
        <f>calcs!AE88</f>
        <v>0</v>
      </c>
      <c r="AD12" s="23">
        <f>calcs!AF88</f>
        <v>0</v>
      </c>
      <c r="AE12" s="23">
        <f>calcs!AG88</f>
        <v>0</v>
      </c>
      <c r="AF12" s="23">
        <f>calcs!AH88</f>
        <v>0</v>
      </c>
    </row>
    <row r="13">
      <c r="A13" s="3" t="s">
        <v>110</v>
      </c>
      <c r="B13" s="23">
        <f>calcs!D89</f>
        <v>0</v>
      </c>
      <c r="C13" s="23">
        <f>calcs!E89</f>
        <v>0</v>
      </c>
      <c r="D13" s="23">
        <f>calcs!F89</f>
        <v>0</v>
      </c>
      <c r="E13" s="23">
        <f>calcs!G89</f>
        <v>0</v>
      </c>
      <c r="F13" s="23">
        <f>calcs!H89</f>
        <v>0</v>
      </c>
      <c r="G13" s="23">
        <f>calcs!I89</f>
        <v>0</v>
      </c>
      <c r="H13" s="23">
        <f>calcs!J89</f>
        <v>0</v>
      </c>
      <c r="I13" s="23">
        <f>calcs!K89</f>
        <v>0</v>
      </c>
      <c r="J13" s="23">
        <f>calcs!L89</f>
        <v>0</v>
      </c>
      <c r="K13" s="23">
        <f>calcs!M89</f>
        <v>0</v>
      </c>
      <c r="L13" s="23">
        <f>calcs!N89</f>
        <v>0</v>
      </c>
      <c r="M13" s="23">
        <f>calcs!O89</f>
        <v>0</v>
      </c>
      <c r="N13" s="23">
        <f>calcs!P89</f>
        <v>0</v>
      </c>
      <c r="O13" s="23">
        <f>calcs!Q89</f>
        <v>0</v>
      </c>
      <c r="P13" s="23">
        <f>calcs!R89</f>
        <v>0</v>
      </c>
      <c r="Q13" s="23">
        <f>calcs!S89</f>
        <v>0</v>
      </c>
      <c r="R13" s="23">
        <f>calcs!T89</f>
        <v>0</v>
      </c>
      <c r="S13" s="23">
        <f>calcs!U89</f>
        <v>0</v>
      </c>
      <c r="T13" s="23">
        <f>calcs!V89</f>
        <v>0</v>
      </c>
      <c r="U13" s="23">
        <f>calcs!W89</f>
        <v>0</v>
      </c>
      <c r="V13" s="23">
        <f>calcs!X89</f>
        <v>0</v>
      </c>
      <c r="W13" s="23">
        <f>calcs!Y89</f>
        <v>0</v>
      </c>
      <c r="X13" s="23">
        <f>calcs!Z89</f>
        <v>0</v>
      </c>
      <c r="Y13" s="23">
        <f>calcs!AA89</f>
        <v>0</v>
      </c>
      <c r="Z13" s="23">
        <f>calcs!AB89</f>
        <v>0</v>
      </c>
      <c r="AA13" s="23">
        <f>calcs!AC89</f>
        <v>0</v>
      </c>
      <c r="AB13" s="23">
        <f>calcs!AD89</f>
        <v>0</v>
      </c>
      <c r="AC13" s="23">
        <f>calcs!AE89</f>
        <v>0</v>
      </c>
      <c r="AD13" s="23">
        <f>calcs!AF89</f>
        <v>0</v>
      </c>
      <c r="AE13" s="23">
        <f>calcs!AG89</f>
        <v>0</v>
      </c>
      <c r="AF13" s="23">
        <f>calcs!AH89</f>
        <v>0</v>
      </c>
    </row>
    <row r="14">
      <c r="A14" s="3" t="s">
        <v>112</v>
      </c>
      <c r="B14" s="23">
        <f>calcs!D90</f>
        <v>0</v>
      </c>
      <c r="C14" s="23">
        <f>calcs!E90</f>
        <v>0</v>
      </c>
      <c r="D14" s="23">
        <f>calcs!F90</f>
        <v>0</v>
      </c>
      <c r="E14" s="23">
        <f>calcs!G90</f>
        <v>0</v>
      </c>
      <c r="F14" s="23">
        <f>calcs!H90</f>
        <v>0</v>
      </c>
      <c r="G14" s="23">
        <f>calcs!I90</f>
        <v>0</v>
      </c>
      <c r="H14" s="23">
        <f>calcs!J90</f>
        <v>0</v>
      </c>
      <c r="I14" s="23">
        <f>calcs!K90</f>
        <v>0</v>
      </c>
      <c r="J14" s="23">
        <f>calcs!L90</f>
        <v>0</v>
      </c>
      <c r="K14" s="23">
        <f>calcs!M90</f>
        <v>0</v>
      </c>
      <c r="L14" s="23">
        <f>calcs!N90</f>
        <v>0</v>
      </c>
      <c r="M14" s="23">
        <f>calcs!O90</f>
        <v>0</v>
      </c>
      <c r="N14" s="23">
        <f>calcs!P90</f>
        <v>0</v>
      </c>
      <c r="O14" s="23">
        <f>calcs!Q90</f>
        <v>0</v>
      </c>
      <c r="P14" s="23">
        <f>calcs!R90</f>
        <v>0</v>
      </c>
      <c r="Q14" s="23">
        <f>calcs!S90</f>
        <v>0</v>
      </c>
      <c r="R14" s="23">
        <f>calcs!T90</f>
        <v>0</v>
      </c>
      <c r="S14" s="23">
        <f>calcs!U90</f>
        <v>0</v>
      </c>
      <c r="T14" s="23">
        <f>calcs!V90</f>
        <v>0</v>
      </c>
      <c r="U14" s="23">
        <f>calcs!W90</f>
        <v>0</v>
      </c>
      <c r="V14" s="23">
        <f>calcs!X90</f>
        <v>0</v>
      </c>
      <c r="W14" s="23">
        <f>calcs!Y90</f>
        <v>0</v>
      </c>
      <c r="X14" s="23">
        <f>calcs!Z90</f>
        <v>0</v>
      </c>
      <c r="Y14" s="23">
        <f>calcs!AA90</f>
        <v>0</v>
      </c>
      <c r="Z14" s="23">
        <f>calcs!AB90</f>
        <v>0</v>
      </c>
      <c r="AA14" s="23">
        <f>calcs!AC90</f>
        <v>0</v>
      </c>
      <c r="AB14" s="23">
        <f>calcs!AD90</f>
        <v>0</v>
      </c>
      <c r="AC14" s="23">
        <f>calcs!AE90</f>
        <v>0</v>
      </c>
      <c r="AD14" s="23">
        <f>calcs!AF90</f>
        <v>0</v>
      </c>
      <c r="AE14" s="23">
        <f>calcs!AG90</f>
        <v>0</v>
      </c>
      <c r="AF14" s="23">
        <f>calcs!AH90</f>
        <v>0</v>
      </c>
    </row>
    <row r="15">
      <c r="A15" s="3" t="s">
        <v>59</v>
      </c>
      <c r="B15" s="23">
        <f>calcs!D91</f>
        <v>0</v>
      </c>
      <c r="C15" s="23">
        <f>calcs!E91</f>
        <v>0</v>
      </c>
      <c r="D15" s="23">
        <f>calcs!F91</f>
        <v>0</v>
      </c>
      <c r="E15" s="23">
        <f>calcs!G91</f>
        <v>0</v>
      </c>
      <c r="F15" s="23">
        <f>calcs!H91</f>
        <v>0</v>
      </c>
      <c r="G15" s="23">
        <f>calcs!I91</f>
        <v>0</v>
      </c>
      <c r="H15" s="23">
        <f>calcs!J91</f>
        <v>0</v>
      </c>
      <c r="I15" s="23">
        <f>calcs!K91</f>
        <v>0</v>
      </c>
      <c r="J15" s="23">
        <f>calcs!L91</f>
        <v>0</v>
      </c>
      <c r="K15" s="23">
        <f>calcs!M91</f>
        <v>0</v>
      </c>
      <c r="L15" s="23">
        <f>calcs!N91</f>
        <v>0</v>
      </c>
      <c r="M15" s="23">
        <f>calcs!O91</f>
        <v>0</v>
      </c>
      <c r="N15" s="23">
        <f>calcs!P91</f>
        <v>0</v>
      </c>
      <c r="O15" s="23">
        <f>calcs!Q91</f>
        <v>0</v>
      </c>
      <c r="P15" s="23">
        <f>calcs!R91</f>
        <v>0</v>
      </c>
      <c r="Q15" s="23">
        <f>calcs!S91</f>
        <v>0</v>
      </c>
      <c r="R15" s="23">
        <f>calcs!T91</f>
        <v>0</v>
      </c>
      <c r="S15" s="23">
        <f>calcs!U91</f>
        <v>0</v>
      </c>
      <c r="T15" s="23">
        <f>calcs!V91</f>
        <v>0</v>
      </c>
      <c r="U15" s="23">
        <f>calcs!W91</f>
        <v>0</v>
      </c>
      <c r="V15" s="23">
        <f>calcs!X91</f>
        <v>0</v>
      </c>
      <c r="W15" s="23">
        <f>calcs!Y91</f>
        <v>0</v>
      </c>
      <c r="X15" s="23">
        <f>calcs!Z91</f>
        <v>0</v>
      </c>
      <c r="Y15" s="23">
        <f>calcs!AA91</f>
        <v>0</v>
      </c>
      <c r="Z15" s="23">
        <f>calcs!AB91</f>
        <v>0</v>
      </c>
      <c r="AA15" s="23">
        <f>calcs!AC91</f>
        <v>0</v>
      </c>
      <c r="AB15" s="23">
        <f>calcs!AD91</f>
        <v>0</v>
      </c>
      <c r="AC15" s="23">
        <f>calcs!AE91</f>
        <v>0</v>
      </c>
      <c r="AD15" s="23">
        <f>calcs!AF91</f>
        <v>0</v>
      </c>
      <c r="AE15" s="23">
        <f>calcs!AG91</f>
        <v>0</v>
      </c>
      <c r="AF15" s="23">
        <f>calcs!AH91</f>
        <v>0</v>
      </c>
    </row>
    <row r="16">
      <c r="A16" s="3" t="s">
        <v>84</v>
      </c>
      <c r="B16" s="23">
        <f>calcs!D92</f>
        <v>0</v>
      </c>
      <c r="C16" s="23">
        <f>calcs!E92</f>
        <v>0</v>
      </c>
      <c r="D16" s="23">
        <f>calcs!F92</f>
        <v>0</v>
      </c>
      <c r="E16" s="23">
        <f>calcs!G92</f>
        <v>0</v>
      </c>
      <c r="F16" s="23">
        <f>calcs!H92</f>
        <v>0</v>
      </c>
      <c r="G16" s="23">
        <f>calcs!I92</f>
        <v>0</v>
      </c>
      <c r="H16" s="23">
        <f>calcs!J92</f>
        <v>0</v>
      </c>
      <c r="I16" s="23">
        <f>calcs!K92</f>
        <v>0</v>
      </c>
      <c r="J16" s="23">
        <f>calcs!L92</f>
        <v>0</v>
      </c>
      <c r="K16" s="23">
        <f>calcs!M92</f>
        <v>0</v>
      </c>
      <c r="L16" s="23">
        <f>calcs!N92</f>
        <v>0</v>
      </c>
      <c r="M16" s="23">
        <f>calcs!O92</f>
        <v>0</v>
      </c>
      <c r="N16" s="23">
        <f>calcs!P92</f>
        <v>0</v>
      </c>
      <c r="O16" s="23">
        <f>calcs!Q92</f>
        <v>0</v>
      </c>
      <c r="P16" s="23">
        <f>calcs!R92</f>
        <v>0</v>
      </c>
      <c r="Q16" s="23">
        <f>calcs!S92</f>
        <v>0</v>
      </c>
      <c r="R16" s="23">
        <f>calcs!T92</f>
        <v>0</v>
      </c>
      <c r="S16" s="23">
        <f>calcs!U92</f>
        <v>0</v>
      </c>
      <c r="T16" s="23">
        <f>calcs!V92</f>
        <v>0</v>
      </c>
      <c r="U16" s="23">
        <f>calcs!W92</f>
        <v>0</v>
      </c>
      <c r="V16" s="23">
        <f>calcs!X92</f>
        <v>0</v>
      </c>
      <c r="W16" s="23">
        <f>calcs!Y92</f>
        <v>0</v>
      </c>
      <c r="X16" s="23">
        <f>calcs!Z92</f>
        <v>0</v>
      </c>
      <c r="Y16" s="23">
        <f>calcs!AA92</f>
        <v>0</v>
      </c>
      <c r="Z16" s="23">
        <f>calcs!AB92</f>
        <v>0</v>
      </c>
      <c r="AA16" s="23">
        <f>calcs!AC92</f>
        <v>0</v>
      </c>
      <c r="AB16" s="23">
        <f>calcs!AD92</f>
        <v>0</v>
      </c>
      <c r="AC16" s="23">
        <f>calcs!AE92</f>
        <v>0</v>
      </c>
      <c r="AD16" s="23">
        <f>calcs!AF92</f>
        <v>0</v>
      </c>
      <c r="AE16" s="23">
        <f>calcs!AG92</f>
        <v>0</v>
      </c>
      <c r="AF16" s="23">
        <f>calcs!AH92</f>
        <v>0</v>
      </c>
    </row>
    <row r="17">
      <c r="A17" s="3" t="s">
        <v>116</v>
      </c>
      <c r="B17" s="23">
        <f>calcs!D93</f>
        <v>0</v>
      </c>
      <c r="C17" s="23">
        <f>calcs!E93</f>
        <v>0</v>
      </c>
      <c r="D17" s="23">
        <f>calcs!F93</f>
        <v>0</v>
      </c>
      <c r="E17" s="23">
        <f>calcs!G93</f>
        <v>0</v>
      </c>
      <c r="F17" s="23">
        <f>calcs!H93</f>
        <v>0</v>
      </c>
      <c r="G17" s="23">
        <f>calcs!I93</f>
        <v>0</v>
      </c>
      <c r="H17" s="23">
        <f>calcs!J93</f>
        <v>0</v>
      </c>
      <c r="I17" s="23">
        <f>calcs!K93</f>
        <v>0</v>
      </c>
      <c r="J17" s="23">
        <f>calcs!L93</f>
        <v>0</v>
      </c>
      <c r="K17" s="23">
        <f>calcs!M93</f>
        <v>0</v>
      </c>
      <c r="L17" s="23">
        <f>calcs!N93</f>
        <v>0</v>
      </c>
      <c r="M17" s="23">
        <f>calcs!O93</f>
        <v>0</v>
      </c>
      <c r="N17" s="23">
        <f>calcs!P93</f>
        <v>0</v>
      </c>
      <c r="O17" s="23">
        <f>calcs!Q93</f>
        <v>0</v>
      </c>
      <c r="P17" s="23">
        <f>calcs!R93</f>
        <v>0</v>
      </c>
      <c r="Q17" s="23">
        <f>calcs!S93</f>
        <v>0</v>
      </c>
      <c r="R17" s="23">
        <f>calcs!T93</f>
        <v>0</v>
      </c>
      <c r="S17" s="23">
        <f>calcs!U93</f>
        <v>0</v>
      </c>
      <c r="T17" s="23">
        <f>calcs!V93</f>
        <v>0</v>
      </c>
      <c r="U17" s="23">
        <f>calcs!W93</f>
        <v>0</v>
      </c>
      <c r="V17" s="23">
        <f>calcs!X93</f>
        <v>0</v>
      </c>
      <c r="W17" s="23">
        <f>calcs!Y93</f>
        <v>0</v>
      </c>
      <c r="X17" s="23">
        <f>calcs!Z93</f>
        <v>0</v>
      </c>
      <c r="Y17" s="23">
        <f>calcs!AA93</f>
        <v>0</v>
      </c>
      <c r="Z17" s="23">
        <f>calcs!AB93</f>
        <v>0</v>
      </c>
      <c r="AA17" s="23">
        <f>calcs!AC93</f>
        <v>0</v>
      </c>
      <c r="AB17" s="23">
        <f>calcs!AD93</f>
        <v>0</v>
      </c>
      <c r="AC17" s="23">
        <f>calcs!AE93</f>
        <v>0</v>
      </c>
      <c r="AD17" s="23">
        <f>calcs!AF93</f>
        <v>0</v>
      </c>
      <c r="AE17" s="23">
        <f>calcs!AG93</f>
        <v>0</v>
      </c>
      <c r="AF17" s="23">
        <f>calcs!AH93</f>
        <v>0</v>
      </c>
    </row>
    <row r="18">
      <c r="A18" s="3" t="s">
        <v>118</v>
      </c>
      <c r="B18" s="23">
        <f>calcs!D94</f>
        <v>0</v>
      </c>
      <c r="C18" s="23">
        <f>calcs!E94</f>
        <v>0</v>
      </c>
      <c r="D18" s="23">
        <f>calcs!F94</f>
        <v>0</v>
      </c>
      <c r="E18" s="23">
        <f>calcs!G94</f>
        <v>0</v>
      </c>
      <c r="F18" s="23">
        <f>calcs!H94</f>
        <v>0</v>
      </c>
      <c r="G18" s="23">
        <f>calcs!I94</f>
        <v>0</v>
      </c>
      <c r="H18" s="23">
        <f>calcs!J94</f>
        <v>0</v>
      </c>
      <c r="I18" s="23">
        <f>calcs!K94</f>
        <v>0</v>
      </c>
      <c r="J18" s="23">
        <f>calcs!L94</f>
        <v>0</v>
      </c>
      <c r="K18" s="23">
        <f>calcs!M94</f>
        <v>0</v>
      </c>
      <c r="L18" s="23">
        <f>calcs!N94</f>
        <v>0</v>
      </c>
      <c r="M18" s="23">
        <f>calcs!O94</f>
        <v>0</v>
      </c>
      <c r="N18" s="23">
        <f>calcs!P94</f>
        <v>0</v>
      </c>
      <c r="O18" s="23">
        <f>calcs!Q94</f>
        <v>0</v>
      </c>
      <c r="P18" s="23">
        <f>calcs!R94</f>
        <v>0</v>
      </c>
      <c r="Q18" s="23">
        <f>calcs!S94</f>
        <v>0</v>
      </c>
      <c r="R18" s="23">
        <f>calcs!T94</f>
        <v>0</v>
      </c>
      <c r="S18" s="23">
        <f>calcs!U94</f>
        <v>0</v>
      </c>
      <c r="T18" s="23">
        <f>calcs!V94</f>
        <v>0</v>
      </c>
      <c r="U18" s="23">
        <f>calcs!W94</f>
        <v>0</v>
      </c>
      <c r="V18" s="23">
        <f>calcs!X94</f>
        <v>0</v>
      </c>
      <c r="W18" s="23">
        <f>calcs!Y94</f>
        <v>0</v>
      </c>
      <c r="X18" s="23">
        <f>calcs!Z94</f>
        <v>0</v>
      </c>
      <c r="Y18" s="23">
        <f>calcs!AA94</f>
        <v>0</v>
      </c>
      <c r="Z18" s="23">
        <f>calcs!AB94</f>
        <v>0</v>
      </c>
      <c r="AA18" s="23">
        <f>calcs!AC94</f>
        <v>0</v>
      </c>
      <c r="AB18" s="23">
        <f>calcs!AD94</f>
        <v>0</v>
      </c>
      <c r="AC18" s="23">
        <f>calcs!AE94</f>
        <v>0</v>
      </c>
      <c r="AD18" s="23">
        <f>calcs!AF94</f>
        <v>0</v>
      </c>
      <c r="AE18" s="23">
        <f>calcs!AG94</f>
        <v>0</v>
      </c>
      <c r="AF18" s="23">
        <f>calcs!AH94</f>
        <v>0</v>
      </c>
    </row>
    <row r="19">
      <c r="A19" s="3" t="s">
        <v>120</v>
      </c>
      <c r="B19" s="23">
        <f>calcs!D95</f>
        <v>0</v>
      </c>
      <c r="C19" s="23">
        <f>calcs!E95</f>
        <v>0</v>
      </c>
      <c r="D19" s="23">
        <f>calcs!F95</f>
        <v>0</v>
      </c>
      <c r="E19" s="23">
        <f>calcs!G95</f>
        <v>0</v>
      </c>
      <c r="F19" s="23">
        <f>calcs!H95</f>
        <v>0</v>
      </c>
      <c r="G19" s="23">
        <f>calcs!I95</f>
        <v>0</v>
      </c>
      <c r="H19" s="23">
        <f>calcs!J95</f>
        <v>0</v>
      </c>
      <c r="I19" s="23">
        <f>calcs!K95</f>
        <v>0</v>
      </c>
      <c r="J19" s="23">
        <f>calcs!L95</f>
        <v>0</v>
      </c>
      <c r="K19" s="23">
        <f>calcs!M95</f>
        <v>0</v>
      </c>
      <c r="L19" s="23">
        <f>calcs!N95</f>
        <v>0</v>
      </c>
      <c r="M19" s="23">
        <f>calcs!O95</f>
        <v>0</v>
      </c>
      <c r="N19" s="23">
        <f>calcs!P95</f>
        <v>0</v>
      </c>
      <c r="O19" s="23">
        <f>calcs!Q95</f>
        <v>0</v>
      </c>
      <c r="P19" s="23">
        <f>calcs!R95</f>
        <v>0</v>
      </c>
      <c r="Q19" s="23">
        <f>calcs!S95</f>
        <v>0</v>
      </c>
      <c r="R19" s="23">
        <f>calcs!T95</f>
        <v>0</v>
      </c>
      <c r="S19" s="23">
        <f>calcs!U95</f>
        <v>0</v>
      </c>
      <c r="T19" s="23">
        <f>calcs!V95</f>
        <v>0</v>
      </c>
      <c r="U19" s="23">
        <f>calcs!W95</f>
        <v>0</v>
      </c>
      <c r="V19" s="23">
        <f>calcs!X95</f>
        <v>0</v>
      </c>
      <c r="W19" s="23">
        <f>calcs!Y95</f>
        <v>0</v>
      </c>
      <c r="X19" s="23">
        <f>calcs!Z95</f>
        <v>0</v>
      </c>
      <c r="Y19" s="23">
        <f>calcs!AA95</f>
        <v>0</v>
      </c>
      <c r="Z19" s="23">
        <f>calcs!AB95</f>
        <v>0</v>
      </c>
      <c r="AA19" s="23">
        <f>calcs!AC95</f>
        <v>0</v>
      </c>
      <c r="AB19" s="23">
        <f>calcs!AD95</f>
        <v>0</v>
      </c>
      <c r="AC19" s="23">
        <f>calcs!AE95</f>
        <v>0</v>
      </c>
      <c r="AD19" s="23">
        <f>calcs!AF95</f>
        <v>0</v>
      </c>
      <c r="AE19" s="23">
        <f>calcs!AG95</f>
        <v>0</v>
      </c>
      <c r="AF19" s="23">
        <f>calcs!AH95</f>
        <v>0</v>
      </c>
    </row>
    <row r="20">
      <c r="A20" s="3" t="s">
        <v>122</v>
      </c>
      <c r="B20" s="23">
        <f>calcs!D96</f>
        <v>0</v>
      </c>
      <c r="C20" s="23">
        <f>calcs!E96</f>
        <v>0</v>
      </c>
      <c r="D20" s="23">
        <f>calcs!F96</f>
        <v>0</v>
      </c>
      <c r="E20" s="23">
        <f>calcs!G96</f>
        <v>0</v>
      </c>
      <c r="F20" s="23">
        <f>calcs!H96</f>
        <v>0</v>
      </c>
      <c r="G20" s="23">
        <f>calcs!I96</f>
        <v>0</v>
      </c>
      <c r="H20" s="23">
        <f>calcs!J96</f>
        <v>0</v>
      </c>
      <c r="I20" s="23">
        <f>calcs!K96</f>
        <v>0</v>
      </c>
      <c r="J20" s="23">
        <f>calcs!L96</f>
        <v>0</v>
      </c>
      <c r="K20" s="23">
        <f>calcs!M96</f>
        <v>0</v>
      </c>
      <c r="L20" s="23">
        <f>calcs!N96</f>
        <v>0</v>
      </c>
      <c r="M20" s="23">
        <f>calcs!O96</f>
        <v>0</v>
      </c>
      <c r="N20" s="23">
        <f>calcs!P96</f>
        <v>0</v>
      </c>
      <c r="O20" s="23">
        <f>calcs!Q96</f>
        <v>0</v>
      </c>
      <c r="P20" s="23">
        <f>calcs!R96</f>
        <v>0</v>
      </c>
      <c r="Q20" s="23">
        <f>calcs!S96</f>
        <v>0</v>
      </c>
      <c r="R20" s="23">
        <f>calcs!T96</f>
        <v>0</v>
      </c>
      <c r="S20" s="23">
        <f>calcs!U96</f>
        <v>0</v>
      </c>
      <c r="T20" s="23">
        <f>calcs!V96</f>
        <v>0</v>
      </c>
      <c r="U20" s="23">
        <f>calcs!W96</f>
        <v>0</v>
      </c>
      <c r="V20" s="23">
        <f>calcs!X96</f>
        <v>0</v>
      </c>
      <c r="W20" s="23">
        <f>calcs!Y96</f>
        <v>0</v>
      </c>
      <c r="X20" s="23">
        <f>calcs!Z96</f>
        <v>0</v>
      </c>
      <c r="Y20" s="23">
        <f>calcs!AA96</f>
        <v>0</v>
      </c>
      <c r="Z20" s="23">
        <f>calcs!AB96</f>
        <v>0</v>
      </c>
      <c r="AA20" s="23">
        <f>calcs!AC96</f>
        <v>0</v>
      </c>
      <c r="AB20" s="23">
        <f>calcs!AD96</f>
        <v>0</v>
      </c>
      <c r="AC20" s="23">
        <f>calcs!AE96</f>
        <v>0</v>
      </c>
      <c r="AD20" s="23">
        <f>calcs!AF96</f>
        <v>0</v>
      </c>
      <c r="AE20" s="23">
        <f>calcs!AG96</f>
        <v>0</v>
      </c>
      <c r="AF20" s="23">
        <f>calcs!AH96</f>
        <v>0</v>
      </c>
    </row>
    <row r="21" ht="15.75" customHeight="1">
      <c r="A21" s="3" t="s">
        <v>124</v>
      </c>
      <c r="B21" s="23">
        <f>calcs!D97</f>
        <v>0</v>
      </c>
      <c r="C21" s="23">
        <f>calcs!E97</f>
        <v>0</v>
      </c>
      <c r="D21" s="23">
        <f>calcs!F97</f>
        <v>0</v>
      </c>
      <c r="E21" s="23">
        <f>calcs!G97</f>
        <v>0</v>
      </c>
      <c r="F21" s="23">
        <f>calcs!H97</f>
        <v>0</v>
      </c>
      <c r="G21" s="23">
        <f>calcs!I97</f>
        <v>0</v>
      </c>
      <c r="H21" s="23">
        <f>calcs!J97</f>
        <v>0</v>
      </c>
      <c r="I21" s="23">
        <f>calcs!K97</f>
        <v>0</v>
      </c>
      <c r="J21" s="23">
        <f>calcs!L97</f>
        <v>0</v>
      </c>
      <c r="K21" s="23">
        <f>calcs!M97</f>
        <v>0</v>
      </c>
      <c r="L21" s="23">
        <f>calcs!N97</f>
        <v>0</v>
      </c>
      <c r="M21" s="23">
        <f>calcs!O97</f>
        <v>0</v>
      </c>
      <c r="N21" s="23">
        <f>calcs!P97</f>
        <v>0</v>
      </c>
      <c r="O21" s="23">
        <f>calcs!Q97</f>
        <v>0</v>
      </c>
      <c r="P21" s="23">
        <f>calcs!R97</f>
        <v>0</v>
      </c>
      <c r="Q21" s="23">
        <f>calcs!S97</f>
        <v>0</v>
      </c>
      <c r="R21" s="23">
        <f>calcs!T97</f>
        <v>0</v>
      </c>
      <c r="S21" s="23">
        <f>calcs!U97</f>
        <v>0</v>
      </c>
      <c r="T21" s="23">
        <f>calcs!V97</f>
        <v>0</v>
      </c>
      <c r="U21" s="23">
        <f>calcs!W97</f>
        <v>0</v>
      </c>
      <c r="V21" s="23">
        <f>calcs!X97</f>
        <v>0</v>
      </c>
      <c r="W21" s="23">
        <f>calcs!Y97</f>
        <v>0</v>
      </c>
      <c r="X21" s="23">
        <f>calcs!Z97</f>
        <v>0</v>
      </c>
      <c r="Y21" s="23">
        <f>calcs!AA97</f>
        <v>0</v>
      </c>
      <c r="Z21" s="23">
        <f>calcs!AB97</f>
        <v>0</v>
      </c>
      <c r="AA21" s="23">
        <f>calcs!AC97</f>
        <v>0</v>
      </c>
      <c r="AB21" s="23">
        <f>calcs!AD97</f>
        <v>0</v>
      </c>
      <c r="AC21" s="23">
        <f>calcs!AE97</f>
        <v>0</v>
      </c>
      <c r="AD21" s="23">
        <f>calcs!AF97</f>
        <v>0</v>
      </c>
      <c r="AE21" s="23">
        <f>calcs!AG97</f>
        <v>0</v>
      </c>
      <c r="AF21" s="23">
        <f>calcs!AH97</f>
        <v>0</v>
      </c>
    </row>
    <row r="22" ht="15.75" customHeight="1">
      <c r="A22" s="3" t="s">
        <v>126</v>
      </c>
      <c r="B22" s="23">
        <f>calcs!D98</f>
        <v>0</v>
      </c>
      <c r="C22" s="23">
        <f>calcs!E98</f>
        <v>0</v>
      </c>
      <c r="D22" s="23">
        <f>calcs!F98</f>
        <v>0</v>
      </c>
      <c r="E22" s="23">
        <f>calcs!G98</f>
        <v>0</v>
      </c>
      <c r="F22" s="23">
        <f>calcs!H98</f>
        <v>0</v>
      </c>
      <c r="G22" s="23">
        <f>calcs!I98</f>
        <v>0</v>
      </c>
      <c r="H22" s="23">
        <f>calcs!J98</f>
        <v>0</v>
      </c>
      <c r="I22" s="23">
        <f>calcs!K98</f>
        <v>0</v>
      </c>
      <c r="J22" s="23">
        <f>calcs!L98</f>
        <v>0</v>
      </c>
      <c r="K22" s="23">
        <f>calcs!M98</f>
        <v>0</v>
      </c>
      <c r="L22" s="23">
        <f>calcs!N98</f>
        <v>0</v>
      </c>
      <c r="M22" s="23">
        <f>calcs!O98</f>
        <v>0</v>
      </c>
      <c r="N22" s="23">
        <f>calcs!P98</f>
        <v>0</v>
      </c>
      <c r="O22" s="23">
        <f>calcs!Q98</f>
        <v>0</v>
      </c>
      <c r="P22" s="23">
        <f>calcs!R98</f>
        <v>0</v>
      </c>
      <c r="Q22" s="23">
        <f>calcs!S98</f>
        <v>0</v>
      </c>
      <c r="R22" s="23">
        <f>calcs!T98</f>
        <v>0</v>
      </c>
      <c r="S22" s="23">
        <f>calcs!U98</f>
        <v>0</v>
      </c>
      <c r="T22" s="23">
        <f>calcs!V98</f>
        <v>0</v>
      </c>
      <c r="U22" s="23">
        <f>calcs!W98</f>
        <v>0</v>
      </c>
      <c r="V22" s="23">
        <f>calcs!X98</f>
        <v>0</v>
      </c>
      <c r="W22" s="23">
        <f>calcs!Y98</f>
        <v>0</v>
      </c>
      <c r="X22" s="23">
        <f>calcs!Z98</f>
        <v>0</v>
      </c>
      <c r="Y22" s="23">
        <f>calcs!AA98</f>
        <v>0</v>
      </c>
      <c r="Z22" s="23">
        <f>calcs!AB98</f>
        <v>0</v>
      </c>
      <c r="AA22" s="23">
        <f>calcs!AC98</f>
        <v>0</v>
      </c>
      <c r="AB22" s="23">
        <f>calcs!AD98</f>
        <v>0</v>
      </c>
      <c r="AC22" s="23">
        <f>calcs!AE98</f>
        <v>0</v>
      </c>
      <c r="AD22" s="23">
        <f>calcs!AF98</f>
        <v>0</v>
      </c>
      <c r="AE22" s="23">
        <f>calcs!AG98</f>
        <v>0</v>
      </c>
      <c r="AF22" s="23">
        <f>calcs!AH98</f>
        <v>0</v>
      </c>
    </row>
    <row r="23" ht="15.75" customHeight="1">
      <c r="A23" s="3" t="s">
        <v>128</v>
      </c>
      <c r="B23" s="23">
        <f>calcs!D99</f>
        <v>302454530560000</v>
      </c>
      <c r="C23" s="23">
        <f>calcs!E99</f>
        <v>316255069344584</v>
      </c>
      <c r="D23" s="23">
        <f>calcs!F99</f>
        <v>330055608129173</v>
      </c>
      <c r="E23" s="23">
        <f>calcs!G99</f>
        <v>343856146913757</v>
      </c>
      <c r="F23" s="23">
        <f>calcs!H99</f>
        <v>357656685698341</v>
      </c>
      <c r="G23" s="23">
        <f>calcs!I99</f>
        <v>371457224482930</v>
      </c>
      <c r="H23" s="23">
        <f>calcs!J99</f>
        <v>385257763267514</v>
      </c>
      <c r="I23" s="23">
        <f>calcs!K99</f>
        <v>399058302052104</v>
      </c>
      <c r="J23" s="23">
        <f>calcs!L99</f>
        <v>412858840836688</v>
      </c>
      <c r="K23" s="23">
        <f>calcs!M99</f>
        <v>426659379621272</v>
      </c>
      <c r="L23" s="23">
        <f>calcs!N99</f>
        <v>440459918405861</v>
      </c>
      <c r="M23" s="23">
        <f>calcs!O99</f>
        <v>454260457190445</v>
      </c>
      <c r="N23" s="23">
        <f>calcs!P99</f>
        <v>468060995975029</v>
      </c>
      <c r="O23" s="23">
        <f>calcs!Q99</f>
        <v>481861534759618</v>
      </c>
      <c r="P23" s="23">
        <f>calcs!R99</f>
        <v>495662073544202</v>
      </c>
      <c r="Q23" s="23">
        <f>calcs!S99</f>
        <v>509462612328786</v>
      </c>
      <c r="R23" s="23">
        <f>calcs!T99</f>
        <v>523263151113375</v>
      </c>
      <c r="S23" s="23">
        <f>calcs!U99</f>
        <v>537063689897959</v>
      </c>
      <c r="T23" s="23">
        <f>calcs!V99</f>
        <v>550864228682543</v>
      </c>
      <c r="U23" s="23">
        <f>calcs!W99</f>
        <v>564664767467133</v>
      </c>
      <c r="V23" s="23">
        <f>calcs!X99</f>
        <v>578465306251717</v>
      </c>
      <c r="W23" s="23">
        <f>calcs!Y99</f>
        <v>592265845036306</v>
      </c>
      <c r="X23" s="23">
        <f>calcs!Z99</f>
        <v>606066383820890</v>
      </c>
      <c r="Y23" s="23">
        <f>calcs!AA99</f>
        <v>619866922605474</v>
      </c>
      <c r="Z23" s="23">
        <f>calcs!AB99</f>
        <v>633667461390063</v>
      </c>
      <c r="AA23" s="23">
        <f>calcs!AC99</f>
        <v>647468000174647</v>
      </c>
      <c r="AB23" s="23">
        <f>calcs!AD99</f>
        <v>661268538959231</v>
      </c>
      <c r="AC23" s="23">
        <f>calcs!AE99</f>
        <v>675069077743820</v>
      </c>
      <c r="AD23" s="23">
        <f>calcs!AF99</f>
        <v>688869616528405</v>
      </c>
      <c r="AE23" s="23">
        <f>calcs!AG99</f>
        <v>702670155312989</v>
      </c>
      <c r="AF23" s="23">
        <f>calcs!AH99</f>
        <v>716470694097578</v>
      </c>
    </row>
    <row r="24" ht="15.75" customHeight="1">
      <c r="A24" s="3" t="s">
        <v>81</v>
      </c>
      <c r="B24" s="23">
        <f>calcs!D100</f>
        <v>0</v>
      </c>
      <c r="C24" s="23">
        <f>calcs!E100</f>
        <v>0</v>
      </c>
      <c r="D24" s="23">
        <f>calcs!F100</f>
        <v>0</v>
      </c>
      <c r="E24" s="23">
        <f>calcs!G100</f>
        <v>0</v>
      </c>
      <c r="F24" s="23">
        <f>calcs!H100</f>
        <v>0</v>
      </c>
      <c r="G24" s="23">
        <f>calcs!I100</f>
        <v>0</v>
      </c>
      <c r="H24" s="23">
        <f>calcs!J100</f>
        <v>0</v>
      </c>
      <c r="I24" s="23">
        <f>calcs!K100</f>
        <v>0</v>
      </c>
      <c r="J24" s="23">
        <f>calcs!L100</f>
        <v>0</v>
      </c>
      <c r="K24" s="23">
        <f>calcs!M100</f>
        <v>0</v>
      </c>
      <c r="L24" s="23">
        <f>calcs!N100</f>
        <v>0</v>
      </c>
      <c r="M24" s="23">
        <f>calcs!O100</f>
        <v>0</v>
      </c>
      <c r="N24" s="23">
        <f>calcs!P100</f>
        <v>0</v>
      </c>
      <c r="O24" s="23">
        <f>calcs!Q100</f>
        <v>0</v>
      </c>
      <c r="P24" s="23">
        <f>calcs!R100</f>
        <v>0</v>
      </c>
      <c r="Q24" s="23">
        <f>calcs!S100</f>
        <v>0</v>
      </c>
      <c r="R24" s="23">
        <f>calcs!T100</f>
        <v>0</v>
      </c>
      <c r="S24" s="23">
        <f>calcs!U100</f>
        <v>0</v>
      </c>
      <c r="T24" s="23">
        <f>calcs!V100</f>
        <v>0</v>
      </c>
      <c r="U24" s="23">
        <f>calcs!W100</f>
        <v>0</v>
      </c>
      <c r="V24" s="23">
        <f>calcs!X100</f>
        <v>0</v>
      </c>
      <c r="W24" s="23">
        <f>calcs!Y100</f>
        <v>0</v>
      </c>
      <c r="X24" s="23">
        <f>calcs!Z100</f>
        <v>0</v>
      </c>
      <c r="Y24" s="23">
        <f>calcs!AA100</f>
        <v>0</v>
      </c>
      <c r="Z24" s="23">
        <f>calcs!AB100</f>
        <v>0</v>
      </c>
      <c r="AA24" s="23">
        <f>calcs!AC100</f>
        <v>0</v>
      </c>
      <c r="AB24" s="23">
        <f>calcs!AD100</f>
        <v>0</v>
      </c>
      <c r="AC24" s="23">
        <f>calcs!AE100</f>
        <v>0</v>
      </c>
      <c r="AD24" s="23">
        <f>calcs!AF100</f>
        <v>0</v>
      </c>
      <c r="AE24" s="23">
        <f>calcs!AG100</f>
        <v>0</v>
      </c>
      <c r="AF24" s="23">
        <f>calcs!AH100</f>
        <v>0</v>
      </c>
    </row>
    <row r="25" ht="15.75" customHeight="1">
      <c r="A25" s="3" t="s">
        <v>131</v>
      </c>
      <c r="B25" s="23">
        <f>calcs!D101</f>
        <v>0</v>
      </c>
      <c r="C25" s="23">
        <f>calcs!E101</f>
        <v>0</v>
      </c>
      <c r="D25" s="23">
        <f>calcs!F101</f>
        <v>0</v>
      </c>
      <c r="E25" s="23">
        <f>calcs!G101</f>
        <v>0</v>
      </c>
      <c r="F25" s="23">
        <f>calcs!H101</f>
        <v>0</v>
      </c>
      <c r="G25" s="23">
        <f>calcs!I101</f>
        <v>0</v>
      </c>
      <c r="H25" s="23">
        <f>calcs!J101</f>
        <v>0</v>
      </c>
      <c r="I25" s="23">
        <f>calcs!K101</f>
        <v>0</v>
      </c>
      <c r="J25" s="23">
        <f>calcs!L101</f>
        <v>0</v>
      </c>
      <c r="K25" s="23">
        <f>calcs!M101</f>
        <v>0</v>
      </c>
      <c r="L25" s="23">
        <f>calcs!N101</f>
        <v>0</v>
      </c>
      <c r="M25" s="23">
        <f>calcs!O101</f>
        <v>0</v>
      </c>
      <c r="N25" s="23">
        <f>calcs!P101</f>
        <v>0</v>
      </c>
      <c r="O25" s="23">
        <f>calcs!Q101</f>
        <v>0</v>
      </c>
      <c r="P25" s="23">
        <f>calcs!R101</f>
        <v>0</v>
      </c>
      <c r="Q25" s="23">
        <f>calcs!S101</f>
        <v>0</v>
      </c>
      <c r="R25" s="23">
        <f>calcs!T101</f>
        <v>0</v>
      </c>
      <c r="S25" s="23">
        <f>calcs!U101</f>
        <v>0</v>
      </c>
      <c r="T25" s="23">
        <f>calcs!V101</f>
        <v>0</v>
      </c>
      <c r="U25" s="23">
        <f>calcs!W101</f>
        <v>0</v>
      </c>
      <c r="V25" s="23">
        <f>calcs!X101</f>
        <v>0</v>
      </c>
      <c r="W25" s="23">
        <f>calcs!Y101</f>
        <v>0</v>
      </c>
      <c r="X25" s="23">
        <f>calcs!Z101</f>
        <v>0</v>
      </c>
      <c r="Y25" s="23">
        <f>calcs!AA101</f>
        <v>0</v>
      </c>
      <c r="Z25" s="23">
        <f>calcs!AB101</f>
        <v>0</v>
      </c>
      <c r="AA25" s="23">
        <f>calcs!AC101</f>
        <v>0</v>
      </c>
      <c r="AB25" s="23">
        <f>calcs!AD101</f>
        <v>0</v>
      </c>
      <c r="AC25" s="23">
        <f>calcs!AE101</f>
        <v>0</v>
      </c>
      <c r="AD25" s="23">
        <f>calcs!AF101</f>
        <v>0</v>
      </c>
      <c r="AE25" s="23">
        <f>calcs!AG101</f>
        <v>0</v>
      </c>
      <c r="AF25" s="23">
        <f>calcs!AH101</f>
        <v>0</v>
      </c>
    </row>
    <row r="26" ht="15.75" customHeight="1">
      <c r="A26" s="3" t="s">
        <v>80</v>
      </c>
      <c r="B26" s="23">
        <f>calcs!D102</f>
        <v>0</v>
      </c>
      <c r="C26" s="23">
        <f>calcs!E102</f>
        <v>0</v>
      </c>
      <c r="D26" s="23">
        <f>calcs!F102</f>
        <v>0</v>
      </c>
      <c r="E26" s="23">
        <f>calcs!G102</f>
        <v>0</v>
      </c>
      <c r="F26" s="23">
        <f>calcs!H102</f>
        <v>0</v>
      </c>
      <c r="G26" s="23">
        <f>calcs!I102</f>
        <v>0</v>
      </c>
      <c r="H26" s="23">
        <f>calcs!J102</f>
        <v>0</v>
      </c>
      <c r="I26" s="23">
        <f>calcs!K102</f>
        <v>0</v>
      </c>
      <c r="J26" s="23">
        <f>calcs!L102</f>
        <v>0</v>
      </c>
      <c r="K26" s="23">
        <f>calcs!M102</f>
        <v>0</v>
      </c>
      <c r="L26" s="23">
        <f>calcs!N102</f>
        <v>0</v>
      </c>
      <c r="M26" s="23">
        <f>calcs!O102</f>
        <v>0</v>
      </c>
      <c r="N26" s="23">
        <f>calcs!P102</f>
        <v>0</v>
      </c>
      <c r="O26" s="23">
        <f>calcs!Q102</f>
        <v>0</v>
      </c>
      <c r="P26" s="23">
        <f>calcs!R102</f>
        <v>0</v>
      </c>
      <c r="Q26" s="23">
        <f>calcs!S102</f>
        <v>0</v>
      </c>
      <c r="R26" s="23">
        <f>calcs!T102</f>
        <v>0</v>
      </c>
      <c r="S26" s="23">
        <f>calcs!U102</f>
        <v>0</v>
      </c>
      <c r="T26" s="23">
        <f>calcs!V102</f>
        <v>0</v>
      </c>
      <c r="U26" s="23">
        <f>calcs!W102</f>
        <v>0</v>
      </c>
      <c r="V26" s="23">
        <f>calcs!X102</f>
        <v>0</v>
      </c>
      <c r="W26" s="23">
        <f>calcs!Y102</f>
        <v>0</v>
      </c>
      <c r="X26" s="23">
        <f>calcs!Z102</f>
        <v>0</v>
      </c>
      <c r="Y26" s="23">
        <f>calcs!AA102</f>
        <v>0</v>
      </c>
      <c r="Z26" s="23">
        <f>calcs!AB102</f>
        <v>0</v>
      </c>
      <c r="AA26" s="23">
        <f>calcs!AC102</f>
        <v>0</v>
      </c>
      <c r="AB26" s="23">
        <f>calcs!AD102</f>
        <v>0</v>
      </c>
      <c r="AC26" s="23">
        <f>calcs!AE102</f>
        <v>0</v>
      </c>
      <c r="AD26" s="23">
        <f>calcs!AF102</f>
        <v>0</v>
      </c>
      <c r="AE26" s="23">
        <f>calcs!AG102</f>
        <v>0</v>
      </c>
      <c r="AF26" s="23">
        <f>calcs!AH102</f>
        <v>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33" width="11.86"/>
    <col customWidth="1" min="34" max="35" width="9.57"/>
  </cols>
  <sheetData>
    <row r="1">
      <c r="A1" s="8" t="s">
        <v>166</v>
      </c>
      <c r="B1" s="1">
        <v>2020.0</v>
      </c>
      <c r="C1" s="1">
        <v>2021.0</v>
      </c>
      <c r="D1" s="1">
        <v>2022.0</v>
      </c>
      <c r="E1" s="1">
        <v>2023.0</v>
      </c>
      <c r="F1" s="1">
        <v>2024.0</v>
      </c>
      <c r="G1" s="1">
        <v>2025.0</v>
      </c>
      <c r="H1" s="1">
        <v>2026.0</v>
      </c>
      <c r="I1" s="1">
        <v>2027.0</v>
      </c>
      <c r="J1" s="1">
        <v>2028.0</v>
      </c>
      <c r="K1" s="1">
        <v>2029.0</v>
      </c>
      <c r="L1" s="1">
        <v>2030.0</v>
      </c>
      <c r="M1" s="1">
        <v>2031.0</v>
      </c>
      <c r="N1" s="1">
        <v>2032.0</v>
      </c>
      <c r="O1" s="1">
        <v>2033.0</v>
      </c>
      <c r="P1" s="1">
        <v>2034.0</v>
      </c>
      <c r="Q1" s="1">
        <v>2035.0</v>
      </c>
      <c r="R1" s="1">
        <v>2036.0</v>
      </c>
      <c r="S1" s="1">
        <v>2037.0</v>
      </c>
      <c r="T1" s="1">
        <v>2038.0</v>
      </c>
      <c r="U1" s="1">
        <v>2039.0</v>
      </c>
      <c r="V1" s="1">
        <v>2040.0</v>
      </c>
      <c r="W1" s="1">
        <v>2041.0</v>
      </c>
      <c r="X1" s="1">
        <v>2042.0</v>
      </c>
      <c r="Y1" s="1">
        <v>2043.0</v>
      </c>
      <c r="Z1" s="1">
        <v>2044.0</v>
      </c>
      <c r="AA1" s="1">
        <v>2045.0</v>
      </c>
      <c r="AB1" s="1">
        <v>2046.0</v>
      </c>
      <c r="AC1" s="1">
        <v>2047.0</v>
      </c>
      <c r="AD1" s="1">
        <v>2048.0</v>
      </c>
      <c r="AE1" s="1">
        <v>2049.0</v>
      </c>
      <c r="AF1" s="1">
        <v>2050.0</v>
      </c>
      <c r="AG1" s="1"/>
      <c r="AH1" s="1"/>
      <c r="AI1" s="1"/>
    </row>
    <row r="2">
      <c r="A2" s="3" t="s">
        <v>94</v>
      </c>
      <c r="B2" s="23">
        <f>calcs!D103</f>
        <v>29405590144000</v>
      </c>
      <c r="C2" s="23">
        <f>calcs!E103</f>
        <v>30709113157041</v>
      </c>
      <c r="D2" s="23">
        <f>calcs!F103</f>
        <v>32012636170081</v>
      </c>
      <c r="E2" s="23">
        <f>calcs!G103</f>
        <v>33316159183122</v>
      </c>
      <c r="F2" s="23">
        <f>calcs!H103</f>
        <v>34619682196163</v>
      </c>
      <c r="G2" s="23">
        <f>calcs!I103</f>
        <v>35923205209203</v>
      </c>
      <c r="H2" s="23">
        <f>calcs!J103</f>
        <v>37226728222244</v>
      </c>
      <c r="I2" s="23">
        <f>calcs!K103</f>
        <v>38530251235284</v>
      </c>
      <c r="J2" s="23">
        <f>calcs!L103</f>
        <v>39833774248325</v>
      </c>
      <c r="K2" s="23">
        <f>calcs!M103</f>
        <v>41137297261366</v>
      </c>
      <c r="L2" s="23">
        <f>calcs!N103</f>
        <v>42440820274406</v>
      </c>
      <c r="M2" s="23">
        <f>calcs!O103</f>
        <v>43744343287447</v>
      </c>
      <c r="N2" s="23">
        <f>calcs!P103</f>
        <v>45047866300487</v>
      </c>
      <c r="O2" s="23">
        <f>calcs!Q103</f>
        <v>46351389313528</v>
      </c>
      <c r="P2" s="23">
        <f>calcs!R103</f>
        <v>47654912326568</v>
      </c>
      <c r="Q2" s="23">
        <f>calcs!S103</f>
        <v>48958435339609</v>
      </c>
      <c r="R2" s="23">
        <f>calcs!T103</f>
        <v>50261958352650</v>
      </c>
      <c r="S2" s="23">
        <f>calcs!U103</f>
        <v>51565481365690</v>
      </c>
      <c r="T2" s="23">
        <f>calcs!V103</f>
        <v>52869004378731</v>
      </c>
      <c r="U2" s="23">
        <f>calcs!W103</f>
        <v>54172527391772</v>
      </c>
      <c r="V2" s="23">
        <f>calcs!X103</f>
        <v>55476050404812</v>
      </c>
      <c r="W2" s="23">
        <f>calcs!Y103</f>
        <v>56779573417853</v>
      </c>
      <c r="X2" s="23">
        <f>calcs!Z103</f>
        <v>58083096430893</v>
      </c>
      <c r="Y2" s="23">
        <f>calcs!AA103</f>
        <v>59386619443934</v>
      </c>
      <c r="Z2" s="23">
        <f>calcs!AB103</f>
        <v>60690142456974</v>
      </c>
      <c r="AA2" s="23">
        <f>calcs!AC103</f>
        <v>61993665470015</v>
      </c>
      <c r="AB2" s="23">
        <f>calcs!AD103</f>
        <v>63297188483055</v>
      </c>
      <c r="AC2" s="23">
        <f>calcs!AE103</f>
        <v>64600711496096</v>
      </c>
      <c r="AD2" s="23">
        <f>calcs!AF103</f>
        <v>65904234509137</v>
      </c>
      <c r="AE2" s="23">
        <f>calcs!AG103</f>
        <v>67207757522177</v>
      </c>
      <c r="AF2" s="23">
        <f>calcs!AH103</f>
        <v>68511280535218</v>
      </c>
    </row>
    <row r="3">
      <c r="A3" s="3" t="s">
        <v>79</v>
      </c>
      <c r="B3" s="23">
        <f>calcs!D104</f>
        <v>0</v>
      </c>
      <c r="C3" s="23">
        <f>calcs!E104</f>
        <v>0</v>
      </c>
      <c r="D3" s="23">
        <f>calcs!F104</f>
        <v>0</v>
      </c>
      <c r="E3" s="23">
        <f>calcs!G104</f>
        <v>0</v>
      </c>
      <c r="F3" s="23">
        <f>calcs!H104</f>
        <v>0</v>
      </c>
      <c r="G3" s="23">
        <f>calcs!I104</f>
        <v>0</v>
      </c>
      <c r="H3" s="23">
        <f>calcs!J104</f>
        <v>0</v>
      </c>
      <c r="I3" s="23">
        <f>calcs!K104</f>
        <v>0</v>
      </c>
      <c r="J3" s="23">
        <f>calcs!L104</f>
        <v>0</v>
      </c>
      <c r="K3" s="23">
        <f>calcs!M104</f>
        <v>0</v>
      </c>
      <c r="L3" s="23">
        <f>calcs!N104</f>
        <v>0</v>
      </c>
      <c r="M3" s="23">
        <f>calcs!O104</f>
        <v>0</v>
      </c>
      <c r="N3" s="23">
        <f>calcs!P104</f>
        <v>0</v>
      </c>
      <c r="O3" s="23">
        <f>calcs!Q104</f>
        <v>0</v>
      </c>
      <c r="P3" s="23">
        <f>calcs!R104</f>
        <v>0</v>
      </c>
      <c r="Q3" s="23">
        <f>calcs!S104</f>
        <v>0</v>
      </c>
      <c r="R3" s="23">
        <f>calcs!T104</f>
        <v>0</v>
      </c>
      <c r="S3" s="23">
        <f>calcs!U104</f>
        <v>0</v>
      </c>
      <c r="T3" s="23">
        <f>calcs!V104</f>
        <v>0</v>
      </c>
      <c r="U3" s="23">
        <f>calcs!W104</f>
        <v>0</v>
      </c>
      <c r="V3" s="23">
        <f>calcs!X104</f>
        <v>0</v>
      </c>
      <c r="W3" s="23">
        <f>calcs!Y104</f>
        <v>0</v>
      </c>
      <c r="X3" s="23">
        <f>calcs!Z104</f>
        <v>0</v>
      </c>
      <c r="Y3" s="23">
        <f>calcs!AA104</f>
        <v>0</v>
      </c>
      <c r="Z3" s="23">
        <f>calcs!AB104</f>
        <v>0</v>
      </c>
      <c r="AA3" s="23">
        <f>calcs!AC104</f>
        <v>0</v>
      </c>
      <c r="AB3" s="23">
        <f>calcs!AD104</f>
        <v>0</v>
      </c>
      <c r="AC3" s="23">
        <f>calcs!AE104</f>
        <v>0</v>
      </c>
      <c r="AD3" s="23">
        <f>calcs!AF104</f>
        <v>0</v>
      </c>
      <c r="AE3" s="23">
        <f>calcs!AG104</f>
        <v>0</v>
      </c>
      <c r="AF3" s="23">
        <f>calcs!AH104</f>
        <v>0</v>
      </c>
    </row>
    <row r="4">
      <c r="A4" s="3" t="s">
        <v>83</v>
      </c>
      <c r="B4" s="23">
        <f>calcs!D105</f>
        <v>0</v>
      </c>
      <c r="C4" s="23">
        <f>calcs!E105</f>
        <v>0</v>
      </c>
      <c r="D4" s="23">
        <f>calcs!F105</f>
        <v>0</v>
      </c>
      <c r="E4" s="23">
        <f>calcs!G105</f>
        <v>0</v>
      </c>
      <c r="F4" s="23">
        <f>calcs!H105</f>
        <v>0</v>
      </c>
      <c r="G4" s="23">
        <f>calcs!I105</f>
        <v>0</v>
      </c>
      <c r="H4" s="23">
        <f>calcs!J105</f>
        <v>0</v>
      </c>
      <c r="I4" s="23">
        <f>calcs!K105</f>
        <v>0</v>
      </c>
      <c r="J4" s="23">
        <f>calcs!L105</f>
        <v>0</v>
      </c>
      <c r="K4" s="23">
        <f>calcs!M105</f>
        <v>0</v>
      </c>
      <c r="L4" s="23">
        <f>calcs!N105</f>
        <v>0</v>
      </c>
      <c r="M4" s="23">
        <f>calcs!O105</f>
        <v>0</v>
      </c>
      <c r="N4" s="23">
        <f>calcs!P105</f>
        <v>0</v>
      </c>
      <c r="O4" s="23">
        <f>calcs!Q105</f>
        <v>0</v>
      </c>
      <c r="P4" s="23">
        <f>calcs!R105</f>
        <v>0</v>
      </c>
      <c r="Q4" s="23">
        <f>calcs!S105</f>
        <v>0</v>
      </c>
      <c r="R4" s="23">
        <f>calcs!T105</f>
        <v>0</v>
      </c>
      <c r="S4" s="23">
        <f>calcs!U105</f>
        <v>0</v>
      </c>
      <c r="T4" s="23">
        <f>calcs!V105</f>
        <v>0</v>
      </c>
      <c r="U4" s="23">
        <f>calcs!W105</f>
        <v>0</v>
      </c>
      <c r="V4" s="23">
        <f>calcs!X105</f>
        <v>0</v>
      </c>
      <c r="W4" s="23">
        <f>calcs!Y105</f>
        <v>0</v>
      </c>
      <c r="X4" s="23">
        <f>calcs!Z105</f>
        <v>0</v>
      </c>
      <c r="Y4" s="23">
        <f>calcs!AA105</f>
        <v>0</v>
      </c>
      <c r="Z4" s="23">
        <f>calcs!AB105</f>
        <v>0</v>
      </c>
      <c r="AA4" s="23">
        <f>calcs!AC105</f>
        <v>0</v>
      </c>
      <c r="AB4" s="23">
        <f>calcs!AD105</f>
        <v>0</v>
      </c>
      <c r="AC4" s="23">
        <f>calcs!AE105</f>
        <v>0</v>
      </c>
      <c r="AD4" s="23">
        <f>calcs!AF105</f>
        <v>0</v>
      </c>
      <c r="AE4" s="23">
        <f>calcs!AG105</f>
        <v>0</v>
      </c>
      <c r="AF4" s="23">
        <f>calcs!AH105</f>
        <v>0</v>
      </c>
    </row>
    <row r="5">
      <c r="A5" s="3" t="s">
        <v>98</v>
      </c>
      <c r="B5" s="23">
        <f>calcs!D106</f>
        <v>11901722368000</v>
      </c>
      <c r="C5" s="23">
        <f>calcs!E106</f>
        <v>12427381630111</v>
      </c>
      <c r="D5" s="23">
        <f>calcs!F106</f>
        <v>12953040892222</v>
      </c>
      <c r="E5" s="23">
        <f>calcs!G106</f>
        <v>13478700154333</v>
      </c>
      <c r="F5" s="23">
        <f>calcs!H106</f>
        <v>14004359416443</v>
      </c>
      <c r="G5" s="23">
        <f>calcs!I106</f>
        <v>14530018678554</v>
      </c>
      <c r="H5" s="23">
        <f>calcs!J106</f>
        <v>15055677940665</v>
      </c>
      <c r="I5" s="23">
        <f>calcs!K106</f>
        <v>15581337202776</v>
      </c>
      <c r="J5" s="23">
        <f>calcs!L106</f>
        <v>16106996464887</v>
      </c>
      <c r="K5" s="23">
        <f>calcs!M106</f>
        <v>16632655726998</v>
      </c>
      <c r="L5" s="23">
        <f>calcs!N106</f>
        <v>17158314989108</v>
      </c>
      <c r="M5" s="23">
        <f>calcs!O106</f>
        <v>17683974251219</v>
      </c>
      <c r="N5" s="23">
        <f>calcs!P106</f>
        <v>18209633513330</v>
      </c>
      <c r="O5" s="23">
        <f>calcs!Q106</f>
        <v>18735292775441</v>
      </c>
      <c r="P5" s="23">
        <f>calcs!R106</f>
        <v>19260952037552</v>
      </c>
      <c r="Q5" s="23">
        <f>calcs!S106</f>
        <v>19786611299663</v>
      </c>
      <c r="R5" s="23">
        <f>calcs!T106</f>
        <v>20312270561774</v>
      </c>
      <c r="S5" s="23">
        <f>calcs!U106</f>
        <v>20837929823884</v>
      </c>
      <c r="T5" s="23">
        <f>calcs!V106</f>
        <v>21363589085995</v>
      </c>
      <c r="U5" s="23">
        <f>calcs!W106</f>
        <v>21889248348106</v>
      </c>
      <c r="V5" s="23">
        <f>calcs!X106</f>
        <v>22414907610217</v>
      </c>
      <c r="W5" s="23">
        <f>calcs!Y106</f>
        <v>22940566872328</v>
      </c>
      <c r="X5" s="23">
        <f>calcs!Z106</f>
        <v>23466226134438</v>
      </c>
      <c r="Y5" s="23">
        <f>calcs!AA106</f>
        <v>23991885396549</v>
      </c>
      <c r="Z5" s="23">
        <f>calcs!AB106</f>
        <v>24517544658660</v>
      </c>
      <c r="AA5" s="23">
        <f>calcs!AC106</f>
        <v>25043203920771</v>
      </c>
      <c r="AB5" s="23">
        <f>calcs!AD106</f>
        <v>25568863182882</v>
      </c>
      <c r="AC5" s="23">
        <f>calcs!AE106</f>
        <v>26094522444993</v>
      </c>
      <c r="AD5" s="23">
        <f>calcs!AF106</f>
        <v>26620181707104</v>
      </c>
      <c r="AE5" s="23">
        <f>calcs!AG106</f>
        <v>27145840969214</v>
      </c>
      <c r="AF5" s="23">
        <f>calcs!AH106</f>
        <v>27671500231325</v>
      </c>
    </row>
    <row r="6">
      <c r="A6" s="3" t="s">
        <v>100</v>
      </c>
      <c r="B6" s="23">
        <f>calcs!D107</f>
        <v>6819515904000</v>
      </c>
      <c r="C6" s="23">
        <f>calcs!E107</f>
        <v>7125518483920</v>
      </c>
      <c r="D6" s="23">
        <f>calcs!F107</f>
        <v>7431521063841</v>
      </c>
      <c r="E6" s="23">
        <f>calcs!G107</f>
        <v>7737523643761</v>
      </c>
      <c r="F6" s="23">
        <f>calcs!H107</f>
        <v>8043526223681</v>
      </c>
      <c r="G6" s="23">
        <f>calcs!I107</f>
        <v>8349528803602</v>
      </c>
      <c r="H6" s="23">
        <f>calcs!J107</f>
        <v>8655531383522</v>
      </c>
      <c r="I6" s="23">
        <f>calcs!K107</f>
        <v>8961533963442</v>
      </c>
      <c r="J6" s="23">
        <f>calcs!L107</f>
        <v>9267536543362</v>
      </c>
      <c r="K6" s="23">
        <f>calcs!M107</f>
        <v>9573539123283</v>
      </c>
      <c r="L6" s="23">
        <f>calcs!N107</f>
        <v>9879541703203</v>
      </c>
      <c r="M6" s="23">
        <f>calcs!O107</f>
        <v>10185544283124</v>
      </c>
      <c r="N6" s="23">
        <f>calcs!P107</f>
        <v>10491546863044</v>
      </c>
      <c r="O6" s="23">
        <f>calcs!Q107</f>
        <v>10797549442964</v>
      </c>
      <c r="P6" s="23">
        <f>calcs!R107</f>
        <v>11103552022884</v>
      </c>
      <c r="Q6" s="23">
        <f>calcs!S107</f>
        <v>11409554602805</v>
      </c>
      <c r="R6" s="23">
        <f>calcs!T107</f>
        <v>11715557182725</v>
      </c>
      <c r="S6" s="23">
        <f>calcs!U107</f>
        <v>12021559762645</v>
      </c>
      <c r="T6" s="23">
        <f>calcs!V107</f>
        <v>12327562342566</v>
      </c>
      <c r="U6" s="23">
        <f>calcs!W107</f>
        <v>12633564922486</v>
      </c>
      <c r="V6" s="23">
        <f>calcs!X107</f>
        <v>12939567502406</v>
      </c>
      <c r="W6" s="23">
        <f>calcs!Y107</f>
        <v>13245570082327</v>
      </c>
      <c r="X6" s="23">
        <f>calcs!Z107</f>
        <v>13551572662247</v>
      </c>
      <c r="Y6" s="23">
        <f>calcs!AA107</f>
        <v>13857575242167</v>
      </c>
      <c r="Z6" s="23">
        <f>calcs!AB107</f>
        <v>14163577822088</v>
      </c>
      <c r="AA6" s="23">
        <f>calcs!AC107</f>
        <v>14469580402008</v>
      </c>
      <c r="AB6" s="23">
        <f>calcs!AD107</f>
        <v>14775582981928</v>
      </c>
      <c r="AC6" s="23">
        <f>calcs!AE107</f>
        <v>15081585561849</v>
      </c>
      <c r="AD6" s="23">
        <f>calcs!AF107</f>
        <v>15387588141769</v>
      </c>
      <c r="AE6" s="23">
        <f>calcs!AG107</f>
        <v>15693590721689</v>
      </c>
      <c r="AF6" s="23">
        <f>calcs!AH107</f>
        <v>15999593301610</v>
      </c>
    </row>
    <row r="7">
      <c r="A7" s="3" t="s">
        <v>41</v>
      </c>
      <c r="B7" s="23">
        <f>calcs!D108</f>
        <v>13151959808000</v>
      </c>
      <c r="C7" s="23">
        <f>calcs!E108</f>
        <v>13728308337630</v>
      </c>
      <c r="D7" s="23">
        <f>calcs!F108</f>
        <v>14304656867260</v>
      </c>
      <c r="E7" s="23">
        <f>calcs!G108</f>
        <v>14881005396890</v>
      </c>
      <c r="F7" s="23">
        <f>calcs!H108</f>
        <v>15457353926520</v>
      </c>
      <c r="G7" s="23">
        <f>calcs!I108</f>
        <v>16033702456150</v>
      </c>
      <c r="H7" s="23">
        <f>calcs!J108</f>
        <v>16610050985781</v>
      </c>
      <c r="I7" s="23">
        <f>calcs!K108</f>
        <v>17186399515411</v>
      </c>
      <c r="J7" s="23">
        <f>calcs!L108</f>
        <v>17762748045041</v>
      </c>
      <c r="K7" s="23">
        <f>calcs!M108</f>
        <v>18339096574671</v>
      </c>
      <c r="L7" s="23">
        <f>calcs!N108</f>
        <v>18915445104301</v>
      </c>
      <c r="M7" s="23">
        <f>calcs!O108</f>
        <v>19491793633931</v>
      </c>
      <c r="N7" s="23">
        <f>calcs!P108</f>
        <v>20068142163561</v>
      </c>
      <c r="O7" s="23">
        <f>calcs!Q108</f>
        <v>20644490693191</v>
      </c>
      <c r="P7" s="23">
        <f>calcs!R108</f>
        <v>21220839222821</v>
      </c>
      <c r="Q7" s="23">
        <f>calcs!S108</f>
        <v>21797187752451</v>
      </c>
      <c r="R7" s="23">
        <f>calcs!T108</f>
        <v>22373536282081</v>
      </c>
      <c r="S7" s="23">
        <f>calcs!U108</f>
        <v>22949884811712</v>
      </c>
      <c r="T7" s="23">
        <f>calcs!V108</f>
        <v>23526233341342</v>
      </c>
      <c r="U7" s="23">
        <f>calcs!W108</f>
        <v>24102581870972</v>
      </c>
      <c r="V7" s="23">
        <f>calcs!X108</f>
        <v>24678930400602</v>
      </c>
      <c r="W7" s="23">
        <f>calcs!Y108</f>
        <v>25255278930232</v>
      </c>
      <c r="X7" s="23">
        <f>calcs!Z108</f>
        <v>25831627459862</v>
      </c>
      <c r="Y7" s="23">
        <f>calcs!AA108</f>
        <v>26407975989492</v>
      </c>
      <c r="Z7" s="23">
        <f>calcs!AB108</f>
        <v>26984324519122</v>
      </c>
      <c r="AA7" s="23">
        <f>calcs!AC108</f>
        <v>27560673048752</v>
      </c>
      <c r="AB7" s="23">
        <f>calcs!AD108</f>
        <v>28137021578383</v>
      </c>
      <c r="AC7" s="23">
        <f>calcs!AE108</f>
        <v>28713370108013</v>
      </c>
      <c r="AD7" s="23">
        <f>calcs!AF108</f>
        <v>29289718637643</v>
      </c>
      <c r="AE7" s="23">
        <f>calcs!AG108</f>
        <v>29866067167273</v>
      </c>
      <c r="AF7" s="23">
        <f>calcs!AH108</f>
        <v>30442415696903</v>
      </c>
    </row>
    <row r="8">
      <c r="A8" s="3" t="s">
        <v>45</v>
      </c>
      <c r="B8" s="23">
        <f>calcs!D109</f>
        <v>0</v>
      </c>
      <c r="C8" s="23">
        <f>calcs!E109</f>
        <v>0</v>
      </c>
      <c r="D8" s="23">
        <f>calcs!F109</f>
        <v>0</v>
      </c>
      <c r="E8" s="23">
        <f>calcs!G109</f>
        <v>0</v>
      </c>
      <c r="F8" s="23">
        <f>calcs!H109</f>
        <v>0</v>
      </c>
      <c r="G8" s="23">
        <f>calcs!I109</f>
        <v>0</v>
      </c>
      <c r="H8" s="23">
        <f>calcs!J109</f>
        <v>0</v>
      </c>
      <c r="I8" s="23">
        <f>calcs!K109</f>
        <v>0</v>
      </c>
      <c r="J8" s="23">
        <f>calcs!L109</f>
        <v>0</v>
      </c>
      <c r="K8" s="23">
        <f>calcs!M109</f>
        <v>0</v>
      </c>
      <c r="L8" s="23">
        <f>calcs!N109</f>
        <v>0</v>
      </c>
      <c r="M8" s="23">
        <f>calcs!O109</f>
        <v>0</v>
      </c>
      <c r="N8" s="23">
        <f>calcs!P109</f>
        <v>0</v>
      </c>
      <c r="O8" s="23">
        <f>calcs!Q109</f>
        <v>0</v>
      </c>
      <c r="P8" s="23">
        <f>calcs!R109</f>
        <v>0</v>
      </c>
      <c r="Q8" s="23">
        <f>calcs!S109</f>
        <v>0</v>
      </c>
      <c r="R8" s="23">
        <f>calcs!T109</f>
        <v>0</v>
      </c>
      <c r="S8" s="23">
        <f>calcs!U109</f>
        <v>0</v>
      </c>
      <c r="T8" s="23">
        <f>calcs!V109</f>
        <v>0</v>
      </c>
      <c r="U8" s="23">
        <f>calcs!W109</f>
        <v>0</v>
      </c>
      <c r="V8" s="23">
        <f>calcs!X109</f>
        <v>0</v>
      </c>
      <c r="W8" s="23">
        <f>calcs!Y109</f>
        <v>0</v>
      </c>
      <c r="X8" s="23">
        <f>calcs!Z109</f>
        <v>0</v>
      </c>
      <c r="Y8" s="23">
        <f>calcs!AA109</f>
        <v>0</v>
      </c>
      <c r="Z8" s="23">
        <f>calcs!AB109</f>
        <v>0</v>
      </c>
      <c r="AA8" s="23">
        <f>calcs!AC109</f>
        <v>0</v>
      </c>
      <c r="AB8" s="23">
        <f>calcs!AD109</f>
        <v>0</v>
      </c>
      <c r="AC8" s="23">
        <f>calcs!AE109</f>
        <v>0</v>
      </c>
      <c r="AD8" s="23">
        <f>calcs!AF109</f>
        <v>0</v>
      </c>
      <c r="AE8" s="23">
        <f>calcs!AG109</f>
        <v>0</v>
      </c>
      <c r="AF8" s="23">
        <f>calcs!AH109</f>
        <v>0</v>
      </c>
    </row>
    <row r="9">
      <c r="A9" s="3" t="s">
        <v>47</v>
      </c>
      <c r="B9" s="23">
        <f>calcs!D110</f>
        <v>0</v>
      </c>
      <c r="C9" s="23">
        <f>calcs!E110</f>
        <v>0</v>
      </c>
      <c r="D9" s="23">
        <f>calcs!F110</f>
        <v>0</v>
      </c>
      <c r="E9" s="23">
        <f>calcs!G110</f>
        <v>0</v>
      </c>
      <c r="F9" s="23">
        <f>calcs!H110</f>
        <v>0</v>
      </c>
      <c r="G9" s="23">
        <f>calcs!I110</f>
        <v>0</v>
      </c>
      <c r="H9" s="23">
        <f>calcs!J110</f>
        <v>0</v>
      </c>
      <c r="I9" s="23">
        <f>calcs!K110</f>
        <v>0</v>
      </c>
      <c r="J9" s="23">
        <f>calcs!L110</f>
        <v>0</v>
      </c>
      <c r="K9" s="23">
        <f>calcs!M110</f>
        <v>0</v>
      </c>
      <c r="L9" s="23">
        <f>calcs!N110</f>
        <v>0</v>
      </c>
      <c r="M9" s="23">
        <f>calcs!O110</f>
        <v>0</v>
      </c>
      <c r="N9" s="23">
        <f>calcs!P110</f>
        <v>0</v>
      </c>
      <c r="O9" s="23">
        <f>calcs!Q110</f>
        <v>0</v>
      </c>
      <c r="P9" s="23">
        <f>calcs!R110</f>
        <v>0</v>
      </c>
      <c r="Q9" s="23">
        <f>calcs!S110</f>
        <v>0</v>
      </c>
      <c r="R9" s="23">
        <f>calcs!T110</f>
        <v>0</v>
      </c>
      <c r="S9" s="23">
        <f>calcs!U110</f>
        <v>0</v>
      </c>
      <c r="T9" s="23">
        <f>calcs!V110</f>
        <v>0</v>
      </c>
      <c r="U9" s="23">
        <f>calcs!W110</f>
        <v>0</v>
      </c>
      <c r="V9" s="23">
        <f>calcs!X110</f>
        <v>0</v>
      </c>
      <c r="W9" s="23">
        <f>calcs!Y110</f>
        <v>0</v>
      </c>
      <c r="X9" s="23">
        <f>calcs!Z110</f>
        <v>0</v>
      </c>
      <c r="Y9" s="23">
        <f>calcs!AA110</f>
        <v>0</v>
      </c>
      <c r="Z9" s="23">
        <f>calcs!AB110</f>
        <v>0</v>
      </c>
      <c r="AA9" s="23">
        <f>calcs!AC110</f>
        <v>0</v>
      </c>
      <c r="AB9" s="23">
        <f>calcs!AD110</f>
        <v>0</v>
      </c>
      <c r="AC9" s="23">
        <f>calcs!AE110</f>
        <v>0</v>
      </c>
      <c r="AD9" s="23">
        <f>calcs!AF110</f>
        <v>0</v>
      </c>
      <c r="AE9" s="23">
        <f>calcs!AG110</f>
        <v>0</v>
      </c>
      <c r="AF9" s="23">
        <f>calcs!AH110</f>
        <v>0</v>
      </c>
    </row>
    <row r="10">
      <c r="A10" s="10" t="s">
        <v>50</v>
      </c>
      <c r="B10" s="23">
        <f>calcs!D111</f>
        <v>50108086528000</v>
      </c>
      <c r="C10" s="23">
        <f>calcs!E111</f>
        <v>52365393483018</v>
      </c>
      <c r="D10" s="23">
        <f>calcs!F111</f>
        <v>54622700438036</v>
      </c>
      <c r="E10" s="23">
        <f>calcs!G111</f>
        <v>56880007393053</v>
      </c>
      <c r="F10" s="23">
        <f>calcs!H111</f>
        <v>59137314348072</v>
      </c>
      <c r="G10" s="23">
        <f>calcs!I111</f>
        <v>61394621303090</v>
      </c>
      <c r="H10" s="23">
        <f>calcs!J111</f>
        <v>63651928258107</v>
      </c>
      <c r="I10" s="23">
        <f>calcs!K111</f>
        <v>65909235213126</v>
      </c>
      <c r="J10" s="23">
        <f>calcs!L111</f>
        <v>68166542168143</v>
      </c>
      <c r="K10" s="23">
        <f>calcs!M111</f>
        <v>70423849123162</v>
      </c>
      <c r="L10" s="23">
        <f>calcs!N111</f>
        <v>72681156078179</v>
      </c>
      <c r="M10" s="23">
        <f>calcs!O111</f>
        <v>74938463033197</v>
      </c>
      <c r="N10" s="23">
        <f>calcs!P111</f>
        <v>77195769988215</v>
      </c>
      <c r="O10" s="23">
        <f>calcs!Q111</f>
        <v>79453076943233</v>
      </c>
      <c r="P10" s="23">
        <f>calcs!R111</f>
        <v>81710383898251</v>
      </c>
      <c r="Q10" s="23">
        <f>calcs!S111</f>
        <v>83967690853269</v>
      </c>
      <c r="R10" s="23">
        <f>calcs!T111</f>
        <v>86224997808286</v>
      </c>
      <c r="S10" s="23">
        <f>calcs!U111</f>
        <v>88482304763305</v>
      </c>
      <c r="T10" s="23">
        <f>calcs!V111</f>
        <v>90739611718323</v>
      </c>
      <c r="U10" s="23">
        <f>calcs!W111</f>
        <v>92996918673341</v>
      </c>
      <c r="V10" s="23">
        <f>calcs!X111</f>
        <v>95254225628359</v>
      </c>
      <c r="W10" s="23">
        <f>calcs!Y111</f>
        <v>97511532583376</v>
      </c>
      <c r="X10" s="23">
        <f>calcs!Z111</f>
        <v>99768839538395</v>
      </c>
      <c r="Y10" s="23">
        <f>calcs!AA111</f>
        <v>102026146493412</v>
      </c>
      <c r="Z10" s="23">
        <f>calcs!AB111</f>
        <v>104283453448430</v>
      </c>
      <c r="AA10" s="23">
        <f>calcs!AC111</f>
        <v>106540760403448</v>
      </c>
      <c r="AB10" s="23">
        <f>calcs!AD111</f>
        <v>108798067358466</v>
      </c>
      <c r="AC10" s="23">
        <f>calcs!AE111</f>
        <v>111055374313484</v>
      </c>
      <c r="AD10" s="23">
        <f>calcs!AF111</f>
        <v>113312681268502</v>
      </c>
      <c r="AE10" s="23">
        <f>calcs!AG111</f>
        <v>115569988223520</v>
      </c>
      <c r="AF10" s="23">
        <f>calcs!AH111</f>
        <v>117827295178538</v>
      </c>
    </row>
    <row r="11">
      <c r="A11" s="3" t="s">
        <v>106</v>
      </c>
      <c r="B11" s="23">
        <f>calcs!D112</f>
        <v>83390888832000</v>
      </c>
      <c r="C11" s="23">
        <f>calcs!E112</f>
        <v>87136163412523</v>
      </c>
      <c r="D11" s="23">
        <f>calcs!F112</f>
        <v>90881437993048</v>
      </c>
      <c r="E11" s="23">
        <f>calcs!G112</f>
        <v>94626712573573</v>
      </c>
      <c r="F11" s="23">
        <f>calcs!H112</f>
        <v>98371987154097</v>
      </c>
      <c r="G11" s="23">
        <f>calcs!I112</f>
        <v>102117261734622</v>
      </c>
      <c r="H11" s="23">
        <f>calcs!J112</f>
        <v>105862536315147</v>
      </c>
      <c r="I11" s="23">
        <f>calcs!K112</f>
        <v>109607810895670</v>
      </c>
      <c r="J11" s="23">
        <f>calcs!L112</f>
        <v>113353085476195</v>
      </c>
      <c r="K11" s="23">
        <f>calcs!M112</f>
        <v>117098360056720</v>
      </c>
      <c r="L11" s="23">
        <f>calcs!N112</f>
        <v>120843634637243</v>
      </c>
      <c r="M11" s="23">
        <f>calcs!O112</f>
        <v>124588909217768</v>
      </c>
      <c r="N11" s="23">
        <f>calcs!P112</f>
        <v>128334183798292</v>
      </c>
      <c r="O11" s="23">
        <f>calcs!Q112</f>
        <v>132079458378817</v>
      </c>
      <c r="P11" s="23">
        <f>calcs!R112</f>
        <v>135824732959342</v>
      </c>
      <c r="Q11" s="23">
        <f>calcs!S112</f>
        <v>139570007539865</v>
      </c>
      <c r="R11" s="23">
        <f>calcs!T112</f>
        <v>143315282120390</v>
      </c>
      <c r="S11" s="23">
        <f>calcs!U112</f>
        <v>147060556700915</v>
      </c>
      <c r="T11" s="23">
        <f>calcs!V112</f>
        <v>150805831281439</v>
      </c>
      <c r="U11" s="23">
        <f>calcs!W112</f>
        <v>154551105861964</v>
      </c>
      <c r="V11" s="23">
        <f>calcs!X112</f>
        <v>158296380442489</v>
      </c>
      <c r="W11" s="23">
        <f>calcs!Y112</f>
        <v>162041655023012</v>
      </c>
      <c r="X11" s="23">
        <f>calcs!Z112</f>
        <v>165786929603537</v>
      </c>
      <c r="Y11" s="23">
        <f>calcs!AA112</f>
        <v>169532204184062</v>
      </c>
      <c r="Z11" s="23">
        <f>calcs!AB112</f>
        <v>173277478764585</v>
      </c>
      <c r="AA11" s="23">
        <f>calcs!AC112</f>
        <v>177022753345110</v>
      </c>
      <c r="AB11" s="23">
        <f>calcs!AD112</f>
        <v>180768027925635</v>
      </c>
      <c r="AC11" s="23">
        <f>calcs!AE112</f>
        <v>184513302506159</v>
      </c>
      <c r="AD11" s="23">
        <f>calcs!AF112</f>
        <v>188258577086684</v>
      </c>
      <c r="AE11" s="23">
        <f>calcs!AG112</f>
        <v>192003851667209</v>
      </c>
      <c r="AF11" s="23">
        <f>calcs!AH112</f>
        <v>195749126247732</v>
      </c>
    </row>
    <row r="12">
      <c r="A12" s="3" t="s">
        <v>108</v>
      </c>
      <c r="B12" s="23">
        <f>calcs!D113</f>
        <v>0</v>
      </c>
      <c r="C12" s="23">
        <f>calcs!E113</f>
        <v>0</v>
      </c>
      <c r="D12" s="23">
        <f>calcs!F113</f>
        <v>0</v>
      </c>
      <c r="E12" s="23">
        <f>calcs!G113</f>
        <v>0</v>
      </c>
      <c r="F12" s="23">
        <f>calcs!H113</f>
        <v>0</v>
      </c>
      <c r="G12" s="23">
        <f>calcs!I113</f>
        <v>0</v>
      </c>
      <c r="H12" s="23">
        <f>calcs!J113</f>
        <v>0</v>
      </c>
      <c r="I12" s="23">
        <f>calcs!K113</f>
        <v>0</v>
      </c>
      <c r="J12" s="23">
        <f>calcs!L113</f>
        <v>0</v>
      </c>
      <c r="K12" s="23">
        <f>calcs!M113</f>
        <v>0</v>
      </c>
      <c r="L12" s="23">
        <f>calcs!N113</f>
        <v>0</v>
      </c>
      <c r="M12" s="23">
        <f>calcs!O113</f>
        <v>0</v>
      </c>
      <c r="N12" s="23">
        <f>calcs!P113</f>
        <v>0</v>
      </c>
      <c r="O12" s="23">
        <f>calcs!Q113</f>
        <v>0</v>
      </c>
      <c r="P12" s="23">
        <f>calcs!R113</f>
        <v>0</v>
      </c>
      <c r="Q12" s="23">
        <f>calcs!S113</f>
        <v>0</v>
      </c>
      <c r="R12" s="23">
        <f>calcs!T113</f>
        <v>0</v>
      </c>
      <c r="S12" s="23">
        <f>calcs!U113</f>
        <v>0</v>
      </c>
      <c r="T12" s="23">
        <f>calcs!V113</f>
        <v>0</v>
      </c>
      <c r="U12" s="23">
        <f>calcs!W113</f>
        <v>0</v>
      </c>
      <c r="V12" s="23">
        <f>calcs!X113</f>
        <v>0</v>
      </c>
      <c r="W12" s="23">
        <f>calcs!Y113</f>
        <v>0</v>
      </c>
      <c r="X12" s="23">
        <f>calcs!Z113</f>
        <v>0</v>
      </c>
      <c r="Y12" s="23">
        <f>calcs!AA113</f>
        <v>0</v>
      </c>
      <c r="Z12" s="23">
        <f>calcs!AB113</f>
        <v>0</v>
      </c>
      <c r="AA12" s="23">
        <f>calcs!AC113</f>
        <v>0</v>
      </c>
      <c r="AB12" s="23">
        <f>calcs!AD113</f>
        <v>0</v>
      </c>
      <c r="AC12" s="23">
        <f>calcs!AE113</f>
        <v>0</v>
      </c>
      <c r="AD12" s="23">
        <f>calcs!AF113</f>
        <v>0</v>
      </c>
      <c r="AE12" s="23">
        <f>calcs!AG113</f>
        <v>0</v>
      </c>
      <c r="AF12" s="23">
        <f>calcs!AH113</f>
        <v>0</v>
      </c>
    </row>
    <row r="13">
      <c r="A13" s="3" t="s">
        <v>110</v>
      </c>
      <c r="B13" s="23">
        <f>calcs!D114</f>
        <v>0</v>
      </c>
      <c r="C13" s="23">
        <f>calcs!E114</f>
        <v>0</v>
      </c>
      <c r="D13" s="23">
        <f>calcs!F114</f>
        <v>0</v>
      </c>
      <c r="E13" s="23">
        <f>calcs!G114</f>
        <v>0</v>
      </c>
      <c r="F13" s="23">
        <f>calcs!H114</f>
        <v>0</v>
      </c>
      <c r="G13" s="23">
        <f>calcs!I114</f>
        <v>0</v>
      </c>
      <c r="H13" s="23">
        <f>calcs!J114</f>
        <v>0</v>
      </c>
      <c r="I13" s="23">
        <f>calcs!K114</f>
        <v>0</v>
      </c>
      <c r="J13" s="23">
        <f>calcs!L114</f>
        <v>0</v>
      </c>
      <c r="K13" s="23">
        <f>calcs!M114</f>
        <v>0</v>
      </c>
      <c r="L13" s="23">
        <f>calcs!N114</f>
        <v>0</v>
      </c>
      <c r="M13" s="23">
        <f>calcs!O114</f>
        <v>0</v>
      </c>
      <c r="N13" s="23">
        <f>calcs!P114</f>
        <v>0</v>
      </c>
      <c r="O13" s="23">
        <f>calcs!Q114</f>
        <v>0</v>
      </c>
      <c r="P13" s="23">
        <f>calcs!R114</f>
        <v>0</v>
      </c>
      <c r="Q13" s="23">
        <f>calcs!S114</f>
        <v>0</v>
      </c>
      <c r="R13" s="23">
        <f>calcs!T114</f>
        <v>0</v>
      </c>
      <c r="S13" s="23">
        <f>calcs!U114</f>
        <v>0</v>
      </c>
      <c r="T13" s="23">
        <f>calcs!V114</f>
        <v>0</v>
      </c>
      <c r="U13" s="23">
        <f>calcs!W114</f>
        <v>0</v>
      </c>
      <c r="V13" s="23">
        <f>calcs!X114</f>
        <v>0</v>
      </c>
      <c r="W13" s="23">
        <f>calcs!Y114</f>
        <v>0</v>
      </c>
      <c r="X13" s="23">
        <f>calcs!Z114</f>
        <v>0</v>
      </c>
      <c r="Y13" s="23">
        <f>calcs!AA114</f>
        <v>0</v>
      </c>
      <c r="Z13" s="23">
        <f>calcs!AB114</f>
        <v>0</v>
      </c>
      <c r="AA13" s="23">
        <f>calcs!AC114</f>
        <v>0</v>
      </c>
      <c r="AB13" s="23">
        <f>calcs!AD114</f>
        <v>0</v>
      </c>
      <c r="AC13" s="23">
        <f>calcs!AE114</f>
        <v>0</v>
      </c>
      <c r="AD13" s="23">
        <f>calcs!AF114</f>
        <v>0</v>
      </c>
      <c r="AE13" s="23">
        <f>calcs!AG114</f>
        <v>0</v>
      </c>
      <c r="AF13" s="23">
        <f>calcs!AH114</f>
        <v>0</v>
      </c>
    </row>
    <row r="14">
      <c r="A14" s="3" t="s">
        <v>112</v>
      </c>
      <c r="B14" s="23">
        <f>calcs!D115</f>
        <v>7939868800000</v>
      </c>
      <c r="C14" s="23">
        <f>calcs!E115</f>
        <v>8296467562505</v>
      </c>
      <c r="D14" s="23">
        <f>calcs!F115</f>
        <v>8653066325010</v>
      </c>
      <c r="E14" s="23">
        <f>calcs!G115</f>
        <v>9009665087516</v>
      </c>
      <c r="F14" s="23">
        <f>calcs!H115</f>
        <v>9366263850021</v>
      </c>
      <c r="G14" s="23">
        <f>calcs!I115</f>
        <v>9722862612526</v>
      </c>
      <c r="H14" s="23">
        <f>calcs!J115</f>
        <v>10079461375031</v>
      </c>
      <c r="I14" s="23">
        <f>calcs!K115</f>
        <v>10436060137537</v>
      </c>
      <c r="J14" s="23">
        <f>calcs!L115</f>
        <v>10792658900042</v>
      </c>
      <c r="K14" s="23">
        <f>calcs!M115</f>
        <v>11149257662547</v>
      </c>
      <c r="L14" s="23">
        <f>calcs!N115</f>
        <v>11505856425052</v>
      </c>
      <c r="M14" s="23">
        <f>calcs!O115</f>
        <v>11862455187557</v>
      </c>
      <c r="N14" s="23">
        <f>calcs!P115</f>
        <v>12219053950063</v>
      </c>
      <c r="O14" s="23">
        <f>calcs!Q115</f>
        <v>12575652712568</v>
      </c>
      <c r="P14" s="23">
        <f>calcs!R115</f>
        <v>12932251475073</v>
      </c>
      <c r="Q14" s="23">
        <f>calcs!S115</f>
        <v>13288850237578</v>
      </c>
      <c r="R14" s="23">
        <f>calcs!T115</f>
        <v>13645449000083</v>
      </c>
      <c r="S14" s="23">
        <f>calcs!U115</f>
        <v>14002047762589</v>
      </c>
      <c r="T14" s="23">
        <f>calcs!V115</f>
        <v>14358646525094</v>
      </c>
      <c r="U14" s="23">
        <f>calcs!W115</f>
        <v>14715245287599</v>
      </c>
      <c r="V14" s="23">
        <f>calcs!X115</f>
        <v>15071844050104</v>
      </c>
      <c r="W14" s="23">
        <f>calcs!Y115</f>
        <v>15428442812610</v>
      </c>
      <c r="X14" s="23">
        <f>calcs!Z115</f>
        <v>15785041575115</v>
      </c>
      <c r="Y14" s="23">
        <f>calcs!AA115</f>
        <v>16141640337620</v>
      </c>
      <c r="Z14" s="23">
        <f>calcs!AB115</f>
        <v>16498239100125</v>
      </c>
      <c r="AA14" s="23">
        <f>calcs!AC115</f>
        <v>16854837862630</v>
      </c>
      <c r="AB14" s="23">
        <f>calcs!AD115</f>
        <v>17211436625136</v>
      </c>
      <c r="AC14" s="23">
        <f>calcs!AE115</f>
        <v>17568035387641</v>
      </c>
      <c r="AD14" s="23">
        <f>calcs!AF115</f>
        <v>17924634150146</v>
      </c>
      <c r="AE14" s="23">
        <f>calcs!AG115</f>
        <v>18281232912651</v>
      </c>
      <c r="AF14" s="23">
        <f>calcs!AH115</f>
        <v>18637831675156</v>
      </c>
    </row>
    <row r="15">
      <c r="A15" s="3" t="s">
        <v>59</v>
      </c>
      <c r="B15" s="23">
        <f>calcs!D116</f>
        <v>2597897216000</v>
      </c>
      <c r="C15" s="23">
        <f>calcs!E116</f>
        <v>2714468493767</v>
      </c>
      <c r="D15" s="23">
        <f>calcs!F116</f>
        <v>2831039771533</v>
      </c>
      <c r="E15" s="23">
        <f>calcs!G116</f>
        <v>2947611049300</v>
      </c>
      <c r="F15" s="23">
        <f>calcs!H116</f>
        <v>3064182327067</v>
      </c>
      <c r="G15" s="23">
        <f>calcs!I116</f>
        <v>3180753604833</v>
      </c>
      <c r="H15" s="23">
        <f>calcs!J116</f>
        <v>3297324882600</v>
      </c>
      <c r="I15" s="23">
        <f>calcs!K116</f>
        <v>3413896160367</v>
      </c>
      <c r="J15" s="23">
        <f>calcs!L116</f>
        <v>3530467438134</v>
      </c>
      <c r="K15" s="23">
        <f>calcs!M116</f>
        <v>3647038715900</v>
      </c>
      <c r="L15" s="23">
        <f>calcs!N116</f>
        <v>3763609993667</v>
      </c>
      <c r="M15" s="23">
        <f>calcs!O116</f>
        <v>3880181271434</v>
      </c>
      <c r="N15" s="23">
        <f>calcs!P116</f>
        <v>3996752549200</v>
      </c>
      <c r="O15" s="23">
        <f>calcs!Q116</f>
        <v>4113323826967</v>
      </c>
      <c r="P15" s="23">
        <f>calcs!R116</f>
        <v>4229895104734</v>
      </c>
      <c r="Q15" s="23">
        <f>calcs!S116</f>
        <v>4346466382500</v>
      </c>
      <c r="R15" s="23">
        <f>calcs!T116</f>
        <v>4463037660267</v>
      </c>
      <c r="S15" s="23">
        <f>calcs!U116</f>
        <v>4579608938034</v>
      </c>
      <c r="T15" s="23">
        <f>calcs!V116</f>
        <v>4696180215800</v>
      </c>
      <c r="U15" s="23">
        <f>calcs!W116</f>
        <v>4812751493567</v>
      </c>
      <c r="V15" s="23">
        <f>calcs!X116</f>
        <v>4929322771334</v>
      </c>
      <c r="W15" s="23">
        <f>calcs!Y116</f>
        <v>5045894049101</v>
      </c>
      <c r="X15" s="23">
        <f>calcs!Z116</f>
        <v>5162465326867</v>
      </c>
      <c r="Y15" s="23">
        <f>calcs!AA116</f>
        <v>5279036604634</v>
      </c>
      <c r="Z15" s="23">
        <f>calcs!AB116</f>
        <v>5395607882401</v>
      </c>
      <c r="AA15" s="23">
        <f>calcs!AC116</f>
        <v>5512179160167</v>
      </c>
      <c r="AB15" s="23">
        <f>calcs!AD116</f>
        <v>5628750437934</v>
      </c>
      <c r="AC15" s="23">
        <f>calcs!AE116</f>
        <v>5745321715701</v>
      </c>
      <c r="AD15" s="23">
        <f>calcs!AF116</f>
        <v>5861892993467</v>
      </c>
      <c r="AE15" s="23">
        <f>calcs!AG116</f>
        <v>5978464271234</v>
      </c>
      <c r="AF15" s="23">
        <f>calcs!AH116</f>
        <v>6095035549001</v>
      </c>
    </row>
    <row r="16">
      <c r="A16" s="3" t="s">
        <v>84</v>
      </c>
      <c r="B16" s="23">
        <f>calcs!D117</f>
        <v>0</v>
      </c>
      <c r="C16" s="23">
        <f>calcs!E117</f>
        <v>0</v>
      </c>
      <c r="D16" s="23">
        <f>calcs!F117</f>
        <v>0</v>
      </c>
      <c r="E16" s="23">
        <f>calcs!G117</f>
        <v>0</v>
      </c>
      <c r="F16" s="23">
        <f>calcs!H117</f>
        <v>0</v>
      </c>
      <c r="G16" s="23">
        <f>calcs!I117</f>
        <v>0</v>
      </c>
      <c r="H16" s="23">
        <f>calcs!J117</f>
        <v>0</v>
      </c>
      <c r="I16" s="23">
        <f>calcs!K117</f>
        <v>0</v>
      </c>
      <c r="J16" s="23">
        <f>calcs!L117</f>
        <v>0</v>
      </c>
      <c r="K16" s="23">
        <f>calcs!M117</f>
        <v>0</v>
      </c>
      <c r="L16" s="23">
        <f>calcs!N117</f>
        <v>0</v>
      </c>
      <c r="M16" s="23">
        <f>calcs!O117</f>
        <v>0</v>
      </c>
      <c r="N16" s="23">
        <f>calcs!P117</f>
        <v>0</v>
      </c>
      <c r="O16" s="23">
        <f>calcs!Q117</f>
        <v>0</v>
      </c>
      <c r="P16" s="23">
        <f>calcs!R117</f>
        <v>0</v>
      </c>
      <c r="Q16" s="23">
        <f>calcs!S117</f>
        <v>0</v>
      </c>
      <c r="R16" s="23">
        <f>calcs!T117</f>
        <v>0</v>
      </c>
      <c r="S16" s="23">
        <f>calcs!U117</f>
        <v>0</v>
      </c>
      <c r="T16" s="23">
        <f>calcs!V117</f>
        <v>0</v>
      </c>
      <c r="U16" s="23">
        <f>calcs!W117</f>
        <v>0</v>
      </c>
      <c r="V16" s="23">
        <f>calcs!X117</f>
        <v>0</v>
      </c>
      <c r="W16" s="23">
        <f>calcs!Y117</f>
        <v>0</v>
      </c>
      <c r="X16" s="23">
        <f>calcs!Z117</f>
        <v>0</v>
      </c>
      <c r="Y16" s="23">
        <f>calcs!AA117</f>
        <v>0</v>
      </c>
      <c r="Z16" s="23">
        <f>calcs!AB117</f>
        <v>0</v>
      </c>
      <c r="AA16" s="23">
        <f>calcs!AC117</f>
        <v>0</v>
      </c>
      <c r="AB16" s="23">
        <f>calcs!AD117</f>
        <v>0</v>
      </c>
      <c r="AC16" s="23">
        <f>calcs!AE117</f>
        <v>0</v>
      </c>
      <c r="AD16" s="23">
        <f>calcs!AF117</f>
        <v>0</v>
      </c>
      <c r="AE16" s="23">
        <f>calcs!AG117</f>
        <v>0</v>
      </c>
      <c r="AF16" s="23">
        <f>calcs!AH117</f>
        <v>0</v>
      </c>
    </row>
    <row r="17">
      <c r="A17" s="3" t="s">
        <v>116</v>
      </c>
      <c r="B17" s="23">
        <f>calcs!D118</f>
        <v>876801024000</v>
      </c>
      <c r="C17" s="23">
        <f>calcs!E118</f>
        <v>916180197806</v>
      </c>
      <c r="D17" s="23">
        <f>calcs!F118</f>
        <v>955559371611</v>
      </c>
      <c r="E17" s="23">
        <f>calcs!G118</f>
        <v>994938545417</v>
      </c>
      <c r="F17" s="23">
        <f>calcs!H118</f>
        <v>1034317719223</v>
      </c>
      <c r="G17" s="23">
        <f>calcs!I118</f>
        <v>1073696893028</v>
      </c>
      <c r="H17" s="23">
        <f>calcs!J118</f>
        <v>1113076066834</v>
      </c>
      <c r="I17" s="23">
        <f>calcs!K118</f>
        <v>1152455240640</v>
      </c>
      <c r="J17" s="23">
        <f>calcs!L118</f>
        <v>1191834414445</v>
      </c>
      <c r="K17" s="23">
        <f>calcs!M118</f>
        <v>1231213588251</v>
      </c>
      <c r="L17" s="23">
        <f>calcs!N118</f>
        <v>1270592762057</v>
      </c>
      <c r="M17" s="23">
        <f>calcs!O118</f>
        <v>1309971935862</v>
      </c>
      <c r="N17" s="23">
        <f>calcs!P118</f>
        <v>1349351109668</v>
      </c>
      <c r="O17" s="23">
        <f>calcs!Q118</f>
        <v>1388730283474</v>
      </c>
      <c r="P17" s="23">
        <f>calcs!R118</f>
        <v>1428109457279</v>
      </c>
      <c r="Q17" s="23">
        <f>calcs!S118</f>
        <v>1467488631085</v>
      </c>
      <c r="R17" s="23">
        <f>calcs!T118</f>
        <v>1506867804891</v>
      </c>
      <c r="S17" s="23">
        <f>calcs!U118</f>
        <v>1546246978696</v>
      </c>
      <c r="T17" s="23">
        <f>calcs!V118</f>
        <v>1585626152502</v>
      </c>
      <c r="U17" s="23">
        <f>calcs!W118</f>
        <v>1625005326308</v>
      </c>
      <c r="V17" s="23">
        <f>calcs!X118</f>
        <v>1664384500113</v>
      </c>
      <c r="W17" s="23">
        <f>calcs!Y118</f>
        <v>1703763673919</v>
      </c>
      <c r="X17" s="23">
        <f>calcs!Z118</f>
        <v>1743142847725</v>
      </c>
      <c r="Y17" s="23">
        <f>calcs!AA118</f>
        <v>1782522021530</v>
      </c>
      <c r="Z17" s="23">
        <f>calcs!AB118</f>
        <v>1821901195336</v>
      </c>
      <c r="AA17" s="23">
        <f>calcs!AC118</f>
        <v>1861280369142</v>
      </c>
      <c r="AB17" s="23">
        <f>calcs!AD118</f>
        <v>1900659542947</v>
      </c>
      <c r="AC17" s="23">
        <f>calcs!AE118</f>
        <v>1940038716753</v>
      </c>
      <c r="AD17" s="23">
        <f>calcs!AF118</f>
        <v>1979417890559</v>
      </c>
      <c r="AE17" s="23">
        <f>calcs!AG118</f>
        <v>2018797064364</v>
      </c>
      <c r="AF17" s="23">
        <f>calcs!AH118</f>
        <v>2058176238170</v>
      </c>
    </row>
    <row r="18">
      <c r="A18" s="3" t="s">
        <v>118</v>
      </c>
      <c r="B18" s="23">
        <f>calcs!D119</f>
        <v>0</v>
      </c>
      <c r="C18" s="23">
        <f>calcs!E119</f>
        <v>0</v>
      </c>
      <c r="D18" s="23">
        <f>calcs!F119</f>
        <v>0</v>
      </c>
      <c r="E18" s="23">
        <f>calcs!G119</f>
        <v>0</v>
      </c>
      <c r="F18" s="23">
        <f>calcs!H119</f>
        <v>0</v>
      </c>
      <c r="G18" s="23">
        <f>calcs!I119</f>
        <v>0</v>
      </c>
      <c r="H18" s="23">
        <f>calcs!J119</f>
        <v>0</v>
      </c>
      <c r="I18" s="23">
        <f>calcs!K119</f>
        <v>0</v>
      </c>
      <c r="J18" s="23">
        <f>calcs!L119</f>
        <v>0</v>
      </c>
      <c r="K18" s="23">
        <f>calcs!M119</f>
        <v>0</v>
      </c>
      <c r="L18" s="23">
        <f>calcs!N119</f>
        <v>0</v>
      </c>
      <c r="M18" s="23">
        <f>calcs!O119</f>
        <v>0</v>
      </c>
      <c r="N18" s="23">
        <f>calcs!P119</f>
        <v>0</v>
      </c>
      <c r="O18" s="23">
        <f>calcs!Q119</f>
        <v>0</v>
      </c>
      <c r="P18" s="23">
        <f>calcs!R119</f>
        <v>0</v>
      </c>
      <c r="Q18" s="23">
        <f>calcs!S119</f>
        <v>0</v>
      </c>
      <c r="R18" s="23">
        <f>calcs!T119</f>
        <v>0</v>
      </c>
      <c r="S18" s="23">
        <f>calcs!U119</f>
        <v>0</v>
      </c>
      <c r="T18" s="23">
        <f>calcs!V119</f>
        <v>0</v>
      </c>
      <c r="U18" s="23">
        <f>calcs!W119</f>
        <v>0</v>
      </c>
      <c r="V18" s="23">
        <f>calcs!X119</f>
        <v>0</v>
      </c>
      <c r="W18" s="23">
        <f>calcs!Y119</f>
        <v>0</v>
      </c>
      <c r="X18" s="23">
        <f>calcs!Z119</f>
        <v>0</v>
      </c>
      <c r="Y18" s="23">
        <f>calcs!AA119</f>
        <v>0</v>
      </c>
      <c r="Z18" s="23">
        <f>calcs!AB119</f>
        <v>0</v>
      </c>
      <c r="AA18" s="23">
        <f>calcs!AC119</f>
        <v>0</v>
      </c>
      <c r="AB18" s="23">
        <f>calcs!AD119</f>
        <v>0</v>
      </c>
      <c r="AC18" s="23">
        <f>calcs!AE119</f>
        <v>0</v>
      </c>
      <c r="AD18" s="23">
        <f>calcs!AF119</f>
        <v>0</v>
      </c>
      <c r="AE18" s="23">
        <f>calcs!AG119</f>
        <v>0</v>
      </c>
      <c r="AF18" s="23">
        <f>calcs!AH119</f>
        <v>0</v>
      </c>
    </row>
    <row r="19">
      <c r="A19" s="3" t="s">
        <v>120</v>
      </c>
      <c r="B19" s="23">
        <f>calcs!D120</f>
        <v>0</v>
      </c>
      <c r="C19" s="23">
        <f>calcs!E120</f>
        <v>0</v>
      </c>
      <c r="D19" s="23">
        <f>calcs!F120</f>
        <v>0</v>
      </c>
      <c r="E19" s="23">
        <f>calcs!G120</f>
        <v>0</v>
      </c>
      <c r="F19" s="23">
        <f>calcs!H120</f>
        <v>0</v>
      </c>
      <c r="G19" s="23">
        <f>calcs!I120</f>
        <v>0</v>
      </c>
      <c r="H19" s="23">
        <f>calcs!J120</f>
        <v>0</v>
      </c>
      <c r="I19" s="23">
        <f>calcs!K120</f>
        <v>0</v>
      </c>
      <c r="J19" s="23">
        <f>calcs!L120</f>
        <v>0</v>
      </c>
      <c r="K19" s="23">
        <f>calcs!M120</f>
        <v>0</v>
      </c>
      <c r="L19" s="23">
        <f>calcs!N120</f>
        <v>0</v>
      </c>
      <c r="M19" s="23">
        <f>calcs!O120</f>
        <v>0</v>
      </c>
      <c r="N19" s="23">
        <f>calcs!P120</f>
        <v>0</v>
      </c>
      <c r="O19" s="23">
        <f>calcs!Q120</f>
        <v>0</v>
      </c>
      <c r="P19" s="23">
        <f>calcs!R120</f>
        <v>0</v>
      </c>
      <c r="Q19" s="23">
        <f>calcs!S120</f>
        <v>0</v>
      </c>
      <c r="R19" s="23">
        <f>calcs!T120</f>
        <v>0</v>
      </c>
      <c r="S19" s="23">
        <f>calcs!U120</f>
        <v>0</v>
      </c>
      <c r="T19" s="23">
        <f>calcs!V120</f>
        <v>0</v>
      </c>
      <c r="U19" s="23">
        <f>calcs!W120</f>
        <v>0</v>
      </c>
      <c r="V19" s="23">
        <f>calcs!X120</f>
        <v>0</v>
      </c>
      <c r="W19" s="23">
        <f>calcs!Y120</f>
        <v>0</v>
      </c>
      <c r="X19" s="23">
        <f>calcs!Z120</f>
        <v>0</v>
      </c>
      <c r="Y19" s="23">
        <f>calcs!AA120</f>
        <v>0</v>
      </c>
      <c r="Z19" s="23">
        <f>calcs!AB120</f>
        <v>0</v>
      </c>
      <c r="AA19" s="23">
        <f>calcs!AC120</f>
        <v>0</v>
      </c>
      <c r="AB19" s="23">
        <f>calcs!AD120</f>
        <v>0</v>
      </c>
      <c r="AC19" s="23">
        <f>calcs!AE120</f>
        <v>0</v>
      </c>
      <c r="AD19" s="23">
        <f>calcs!AF120</f>
        <v>0</v>
      </c>
      <c r="AE19" s="23">
        <f>calcs!AG120</f>
        <v>0</v>
      </c>
      <c r="AF19" s="23">
        <f>calcs!AH120</f>
        <v>0</v>
      </c>
    </row>
    <row r="20">
      <c r="A20" s="3" t="s">
        <v>122</v>
      </c>
      <c r="B20" s="23">
        <f>calcs!D121</f>
        <v>0</v>
      </c>
      <c r="C20" s="23">
        <f>calcs!E121</f>
        <v>0</v>
      </c>
      <c r="D20" s="23">
        <f>calcs!F121</f>
        <v>0</v>
      </c>
      <c r="E20" s="23">
        <f>calcs!G121</f>
        <v>0</v>
      </c>
      <c r="F20" s="23">
        <f>calcs!H121</f>
        <v>0</v>
      </c>
      <c r="G20" s="23">
        <f>calcs!I121</f>
        <v>0</v>
      </c>
      <c r="H20" s="23">
        <f>calcs!J121</f>
        <v>0</v>
      </c>
      <c r="I20" s="23">
        <f>calcs!K121</f>
        <v>0</v>
      </c>
      <c r="J20" s="23">
        <f>calcs!L121</f>
        <v>0</v>
      </c>
      <c r="K20" s="23">
        <f>calcs!M121</f>
        <v>0</v>
      </c>
      <c r="L20" s="23">
        <f>calcs!N121</f>
        <v>0</v>
      </c>
      <c r="M20" s="23">
        <f>calcs!O121</f>
        <v>0</v>
      </c>
      <c r="N20" s="23">
        <f>calcs!P121</f>
        <v>0</v>
      </c>
      <c r="O20" s="23">
        <f>calcs!Q121</f>
        <v>0</v>
      </c>
      <c r="P20" s="23">
        <f>calcs!R121</f>
        <v>0</v>
      </c>
      <c r="Q20" s="23">
        <f>calcs!S121</f>
        <v>0</v>
      </c>
      <c r="R20" s="23">
        <f>calcs!T121</f>
        <v>0</v>
      </c>
      <c r="S20" s="23">
        <f>calcs!U121</f>
        <v>0</v>
      </c>
      <c r="T20" s="23">
        <f>calcs!V121</f>
        <v>0</v>
      </c>
      <c r="U20" s="23">
        <f>calcs!W121</f>
        <v>0</v>
      </c>
      <c r="V20" s="23">
        <f>calcs!X121</f>
        <v>0</v>
      </c>
      <c r="W20" s="23">
        <f>calcs!Y121</f>
        <v>0</v>
      </c>
      <c r="X20" s="23">
        <f>calcs!Z121</f>
        <v>0</v>
      </c>
      <c r="Y20" s="23">
        <f>calcs!AA121</f>
        <v>0</v>
      </c>
      <c r="Z20" s="23">
        <f>calcs!AB121</f>
        <v>0</v>
      </c>
      <c r="AA20" s="23">
        <f>calcs!AC121</f>
        <v>0</v>
      </c>
      <c r="AB20" s="23">
        <f>calcs!AD121</f>
        <v>0</v>
      </c>
      <c r="AC20" s="23">
        <f>calcs!AE121</f>
        <v>0</v>
      </c>
      <c r="AD20" s="23">
        <f>calcs!AF121</f>
        <v>0</v>
      </c>
      <c r="AE20" s="23">
        <f>calcs!AG121</f>
        <v>0</v>
      </c>
      <c r="AF20" s="23">
        <f>calcs!AH121</f>
        <v>0</v>
      </c>
    </row>
    <row r="21" ht="15.75" customHeight="1">
      <c r="A21" s="3" t="s">
        <v>124</v>
      </c>
      <c r="B21" s="23">
        <f>calcs!D122</f>
        <v>0</v>
      </c>
      <c r="C21" s="23">
        <f>calcs!E122</f>
        <v>0</v>
      </c>
      <c r="D21" s="23">
        <f>calcs!F122</f>
        <v>0</v>
      </c>
      <c r="E21" s="23">
        <f>calcs!G122</f>
        <v>0</v>
      </c>
      <c r="F21" s="23">
        <f>calcs!H122</f>
        <v>0</v>
      </c>
      <c r="G21" s="23">
        <f>calcs!I122</f>
        <v>0</v>
      </c>
      <c r="H21" s="23">
        <f>calcs!J122</f>
        <v>0</v>
      </c>
      <c r="I21" s="23">
        <f>calcs!K122</f>
        <v>0</v>
      </c>
      <c r="J21" s="23">
        <f>calcs!L122</f>
        <v>0</v>
      </c>
      <c r="K21" s="23">
        <f>calcs!M122</f>
        <v>0</v>
      </c>
      <c r="L21" s="23">
        <f>calcs!N122</f>
        <v>0</v>
      </c>
      <c r="M21" s="23">
        <f>calcs!O122</f>
        <v>0</v>
      </c>
      <c r="N21" s="23">
        <f>calcs!P122</f>
        <v>0</v>
      </c>
      <c r="O21" s="23">
        <f>calcs!Q122</f>
        <v>0</v>
      </c>
      <c r="P21" s="23">
        <f>calcs!R122</f>
        <v>0</v>
      </c>
      <c r="Q21" s="23">
        <f>calcs!S122</f>
        <v>0</v>
      </c>
      <c r="R21" s="23">
        <f>calcs!T122</f>
        <v>0</v>
      </c>
      <c r="S21" s="23">
        <f>calcs!U122</f>
        <v>0</v>
      </c>
      <c r="T21" s="23">
        <f>calcs!V122</f>
        <v>0</v>
      </c>
      <c r="U21" s="23">
        <f>calcs!W122</f>
        <v>0</v>
      </c>
      <c r="V21" s="23">
        <f>calcs!X122</f>
        <v>0</v>
      </c>
      <c r="W21" s="23">
        <f>calcs!Y122</f>
        <v>0</v>
      </c>
      <c r="X21" s="23">
        <f>calcs!Z122</f>
        <v>0</v>
      </c>
      <c r="Y21" s="23">
        <f>calcs!AA122</f>
        <v>0</v>
      </c>
      <c r="Z21" s="23">
        <f>calcs!AB122</f>
        <v>0</v>
      </c>
      <c r="AA21" s="23">
        <f>calcs!AC122</f>
        <v>0</v>
      </c>
      <c r="AB21" s="23">
        <f>calcs!AD122</f>
        <v>0</v>
      </c>
      <c r="AC21" s="23">
        <f>calcs!AE122</f>
        <v>0</v>
      </c>
      <c r="AD21" s="23">
        <f>calcs!AF122</f>
        <v>0</v>
      </c>
      <c r="AE21" s="23">
        <f>calcs!AG122</f>
        <v>0</v>
      </c>
      <c r="AF21" s="23">
        <f>calcs!AH122</f>
        <v>0</v>
      </c>
    </row>
    <row r="22" ht="15.75" customHeight="1">
      <c r="A22" s="3" t="s">
        <v>126</v>
      </c>
      <c r="B22" s="23">
        <f>calcs!D123</f>
        <v>0</v>
      </c>
      <c r="C22" s="23">
        <f>calcs!E123</f>
        <v>0</v>
      </c>
      <c r="D22" s="23">
        <f>calcs!F123</f>
        <v>0</v>
      </c>
      <c r="E22" s="23">
        <f>calcs!G123</f>
        <v>0</v>
      </c>
      <c r="F22" s="23">
        <f>calcs!H123</f>
        <v>0</v>
      </c>
      <c r="G22" s="23">
        <f>calcs!I123</f>
        <v>0</v>
      </c>
      <c r="H22" s="23">
        <f>calcs!J123</f>
        <v>0</v>
      </c>
      <c r="I22" s="23">
        <f>calcs!K123</f>
        <v>0</v>
      </c>
      <c r="J22" s="23">
        <f>calcs!L123</f>
        <v>0</v>
      </c>
      <c r="K22" s="23">
        <f>calcs!M123</f>
        <v>0</v>
      </c>
      <c r="L22" s="23">
        <f>calcs!N123</f>
        <v>0</v>
      </c>
      <c r="M22" s="23">
        <f>calcs!O123</f>
        <v>0</v>
      </c>
      <c r="N22" s="23">
        <f>calcs!P123</f>
        <v>0</v>
      </c>
      <c r="O22" s="23">
        <f>calcs!Q123</f>
        <v>0</v>
      </c>
      <c r="P22" s="23">
        <f>calcs!R123</f>
        <v>0</v>
      </c>
      <c r="Q22" s="23">
        <f>calcs!S123</f>
        <v>0</v>
      </c>
      <c r="R22" s="23">
        <f>calcs!T123</f>
        <v>0</v>
      </c>
      <c r="S22" s="23">
        <f>calcs!U123</f>
        <v>0</v>
      </c>
      <c r="T22" s="23">
        <f>calcs!V123</f>
        <v>0</v>
      </c>
      <c r="U22" s="23">
        <f>calcs!W123</f>
        <v>0</v>
      </c>
      <c r="V22" s="23">
        <f>calcs!X123</f>
        <v>0</v>
      </c>
      <c r="W22" s="23">
        <f>calcs!Y123</f>
        <v>0</v>
      </c>
      <c r="X22" s="23">
        <f>calcs!Z123</f>
        <v>0</v>
      </c>
      <c r="Y22" s="23">
        <f>calcs!AA123</f>
        <v>0</v>
      </c>
      <c r="Z22" s="23">
        <f>calcs!AB123</f>
        <v>0</v>
      </c>
      <c r="AA22" s="23">
        <f>calcs!AC123</f>
        <v>0</v>
      </c>
      <c r="AB22" s="23">
        <f>calcs!AD123</f>
        <v>0</v>
      </c>
      <c r="AC22" s="23">
        <f>calcs!AE123</f>
        <v>0</v>
      </c>
      <c r="AD22" s="23">
        <f>calcs!AF123</f>
        <v>0</v>
      </c>
      <c r="AE22" s="23">
        <f>calcs!AG123</f>
        <v>0</v>
      </c>
      <c r="AF22" s="23">
        <f>calcs!AH123</f>
        <v>0</v>
      </c>
    </row>
    <row r="23" ht="15.75" customHeight="1">
      <c r="A23" s="3" t="s">
        <v>128</v>
      </c>
      <c r="B23" s="23">
        <f>calcs!D124</f>
        <v>24542623616000</v>
      </c>
      <c r="C23" s="23">
        <f>calcs!E124</f>
        <v>25662466087729</v>
      </c>
      <c r="D23" s="23">
        <f>calcs!F124</f>
        <v>26782308559459</v>
      </c>
      <c r="E23" s="23">
        <f>calcs!G124</f>
        <v>27902151031189</v>
      </c>
      <c r="F23" s="23">
        <f>calcs!H124</f>
        <v>29021993502918</v>
      </c>
      <c r="G23" s="23">
        <f>calcs!I124</f>
        <v>30141835974648</v>
      </c>
      <c r="H23" s="23">
        <f>calcs!J124</f>
        <v>31261678446377</v>
      </c>
      <c r="I23" s="23">
        <f>calcs!K124</f>
        <v>32381520918107</v>
      </c>
      <c r="J23" s="23">
        <f>calcs!L124</f>
        <v>33501363389836</v>
      </c>
      <c r="K23" s="23">
        <f>calcs!M124</f>
        <v>34621205861566</v>
      </c>
      <c r="L23" s="23">
        <f>calcs!N124</f>
        <v>35741048333295</v>
      </c>
      <c r="M23" s="23">
        <f>calcs!O124</f>
        <v>36860890805025</v>
      </c>
      <c r="N23" s="23">
        <f>calcs!P124</f>
        <v>37980733276754</v>
      </c>
      <c r="O23" s="23">
        <f>calcs!Q124</f>
        <v>39100575748484</v>
      </c>
      <c r="P23" s="23">
        <f>calcs!R124</f>
        <v>40220418220213</v>
      </c>
      <c r="Q23" s="23">
        <f>calcs!S124</f>
        <v>41340260691943</v>
      </c>
      <c r="R23" s="23">
        <f>calcs!T124</f>
        <v>42460103163672</v>
      </c>
      <c r="S23" s="23">
        <f>calcs!U124</f>
        <v>43579945635402</v>
      </c>
      <c r="T23" s="23">
        <f>calcs!V124</f>
        <v>44699788107131</v>
      </c>
      <c r="U23" s="23">
        <f>calcs!W124</f>
        <v>45819630578861</v>
      </c>
      <c r="V23" s="23">
        <f>calcs!X124</f>
        <v>46939473050590</v>
      </c>
      <c r="W23" s="23">
        <f>calcs!Y124</f>
        <v>48059315522320</v>
      </c>
      <c r="X23" s="23">
        <f>calcs!Z124</f>
        <v>49179157994049</v>
      </c>
      <c r="Y23" s="23">
        <f>calcs!AA124</f>
        <v>50299000465779</v>
      </c>
      <c r="Z23" s="23">
        <f>calcs!AB124</f>
        <v>51418842937509</v>
      </c>
      <c r="AA23" s="23">
        <f>calcs!AC124</f>
        <v>52538685409238</v>
      </c>
      <c r="AB23" s="23">
        <f>calcs!AD124</f>
        <v>53658527880967</v>
      </c>
      <c r="AC23" s="23">
        <f>calcs!AE124</f>
        <v>54778370352697</v>
      </c>
      <c r="AD23" s="23">
        <f>calcs!AF124</f>
        <v>55898212824427</v>
      </c>
      <c r="AE23" s="23">
        <f>calcs!AG124</f>
        <v>57018055296156</v>
      </c>
      <c r="AF23" s="23">
        <f>calcs!AH124</f>
        <v>58137897767886</v>
      </c>
    </row>
    <row r="24" ht="15.75" customHeight="1">
      <c r="A24" s="3" t="s">
        <v>81</v>
      </c>
      <c r="B24" s="23">
        <f>calcs!D125</f>
        <v>0</v>
      </c>
      <c r="C24" s="23">
        <f>calcs!E125</f>
        <v>0</v>
      </c>
      <c r="D24" s="23">
        <f>calcs!F125</f>
        <v>0</v>
      </c>
      <c r="E24" s="23">
        <f>calcs!G125</f>
        <v>0</v>
      </c>
      <c r="F24" s="23">
        <f>calcs!H125</f>
        <v>0</v>
      </c>
      <c r="G24" s="23">
        <f>calcs!I125</f>
        <v>0</v>
      </c>
      <c r="H24" s="23">
        <f>calcs!J125</f>
        <v>0</v>
      </c>
      <c r="I24" s="23">
        <f>calcs!K125</f>
        <v>0</v>
      </c>
      <c r="J24" s="23">
        <f>calcs!L125</f>
        <v>0</v>
      </c>
      <c r="K24" s="23">
        <f>calcs!M125</f>
        <v>0</v>
      </c>
      <c r="L24" s="23">
        <f>calcs!N125</f>
        <v>0</v>
      </c>
      <c r="M24" s="23">
        <f>calcs!O125</f>
        <v>0</v>
      </c>
      <c r="N24" s="23">
        <f>calcs!P125</f>
        <v>0</v>
      </c>
      <c r="O24" s="23">
        <f>calcs!Q125</f>
        <v>0</v>
      </c>
      <c r="P24" s="23">
        <f>calcs!R125</f>
        <v>0</v>
      </c>
      <c r="Q24" s="23">
        <f>calcs!S125</f>
        <v>0</v>
      </c>
      <c r="R24" s="23">
        <f>calcs!T125</f>
        <v>0</v>
      </c>
      <c r="S24" s="23">
        <f>calcs!U125</f>
        <v>0</v>
      </c>
      <c r="T24" s="23">
        <f>calcs!V125</f>
        <v>0</v>
      </c>
      <c r="U24" s="23">
        <f>calcs!W125</f>
        <v>0</v>
      </c>
      <c r="V24" s="23">
        <f>calcs!X125</f>
        <v>0</v>
      </c>
      <c r="W24" s="23">
        <f>calcs!Y125</f>
        <v>0</v>
      </c>
      <c r="X24" s="23">
        <f>calcs!Z125</f>
        <v>0</v>
      </c>
      <c r="Y24" s="23">
        <f>calcs!AA125</f>
        <v>0</v>
      </c>
      <c r="Z24" s="23">
        <f>calcs!AB125</f>
        <v>0</v>
      </c>
      <c r="AA24" s="23">
        <f>calcs!AC125</f>
        <v>0</v>
      </c>
      <c r="AB24" s="23">
        <f>calcs!AD125</f>
        <v>0</v>
      </c>
      <c r="AC24" s="23">
        <f>calcs!AE125</f>
        <v>0</v>
      </c>
      <c r="AD24" s="23">
        <f>calcs!AF125</f>
        <v>0</v>
      </c>
      <c r="AE24" s="23">
        <f>calcs!AG125</f>
        <v>0</v>
      </c>
      <c r="AF24" s="23">
        <f>calcs!AH125</f>
        <v>0</v>
      </c>
    </row>
    <row r="25" ht="15.75" customHeight="1">
      <c r="A25" s="3" t="s">
        <v>131</v>
      </c>
      <c r="B25" s="23">
        <f>calcs!D126</f>
        <v>0</v>
      </c>
      <c r="C25" s="23">
        <f>calcs!E126</f>
        <v>0</v>
      </c>
      <c r="D25" s="23">
        <f>calcs!F126</f>
        <v>0</v>
      </c>
      <c r="E25" s="23">
        <f>calcs!G126</f>
        <v>0</v>
      </c>
      <c r="F25" s="23">
        <f>calcs!H126</f>
        <v>0</v>
      </c>
      <c r="G25" s="23">
        <f>calcs!I126</f>
        <v>0</v>
      </c>
      <c r="H25" s="23">
        <f>calcs!J126</f>
        <v>0</v>
      </c>
      <c r="I25" s="23">
        <f>calcs!K126</f>
        <v>0</v>
      </c>
      <c r="J25" s="23">
        <f>calcs!L126</f>
        <v>0</v>
      </c>
      <c r="K25" s="23">
        <f>calcs!M126</f>
        <v>0</v>
      </c>
      <c r="L25" s="23">
        <f>calcs!N126</f>
        <v>0</v>
      </c>
      <c r="M25" s="23">
        <f>calcs!O126</f>
        <v>0</v>
      </c>
      <c r="N25" s="23">
        <f>calcs!P126</f>
        <v>0</v>
      </c>
      <c r="O25" s="23">
        <f>calcs!Q126</f>
        <v>0</v>
      </c>
      <c r="P25" s="23">
        <f>calcs!R126</f>
        <v>0</v>
      </c>
      <c r="Q25" s="23">
        <f>calcs!S126</f>
        <v>0</v>
      </c>
      <c r="R25" s="23">
        <f>calcs!T126</f>
        <v>0</v>
      </c>
      <c r="S25" s="23">
        <f>calcs!U126</f>
        <v>0</v>
      </c>
      <c r="T25" s="23">
        <f>calcs!V126</f>
        <v>0</v>
      </c>
      <c r="U25" s="23">
        <f>calcs!W126</f>
        <v>0</v>
      </c>
      <c r="V25" s="23">
        <f>calcs!X126</f>
        <v>0</v>
      </c>
      <c r="W25" s="23">
        <f>calcs!Y126</f>
        <v>0</v>
      </c>
      <c r="X25" s="23">
        <f>calcs!Z126</f>
        <v>0</v>
      </c>
      <c r="Y25" s="23">
        <f>calcs!AA126</f>
        <v>0</v>
      </c>
      <c r="Z25" s="23">
        <f>calcs!AB126</f>
        <v>0</v>
      </c>
      <c r="AA25" s="23">
        <f>calcs!AC126</f>
        <v>0</v>
      </c>
      <c r="AB25" s="23">
        <f>calcs!AD126</f>
        <v>0</v>
      </c>
      <c r="AC25" s="23">
        <f>calcs!AE126</f>
        <v>0</v>
      </c>
      <c r="AD25" s="23">
        <f>calcs!AF126</f>
        <v>0</v>
      </c>
      <c r="AE25" s="23">
        <f>calcs!AG126</f>
        <v>0</v>
      </c>
      <c r="AF25" s="23">
        <f>calcs!AH126</f>
        <v>0</v>
      </c>
    </row>
    <row r="26" ht="15.75" customHeight="1">
      <c r="A26" s="3" t="s">
        <v>80</v>
      </c>
      <c r="B26" s="23">
        <f>calcs!D127</f>
        <v>4254076928000</v>
      </c>
      <c r="C26" s="23">
        <f>calcs!E127</f>
        <v>4444119732134</v>
      </c>
      <c r="D26" s="23">
        <f>calcs!F127</f>
        <v>4634162536268</v>
      </c>
      <c r="E26" s="23">
        <f>calcs!G127</f>
        <v>4824205340401</v>
      </c>
      <c r="F26" s="23">
        <f>calcs!H127</f>
        <v>5014248144535</v>
      </c>
      <c r="G26" s="23">
        <f>calcs!I127</f>
        <v>5204290948669</v>
      </c>
      <c r="H26" s="23">
        <f>calcs!J127</f>
        <v>5394333752803</v>
      </c>
      <c r="I26" s="23">
        <f>calcs!K127</f>
        <v>5584376556937</v>
      </c>
      <c r="J26" s="23">
        <f>calcs!L127</f>
        <v>5774419361070</v>
      </c>
      <c r="K26" s="23">
        <f>calcs!M127</f>
        <v>5964462165204</v>
      </c>
      <c r="L26" s="23">
        <f>calcs!N127</f>
        <v>6154504969338</v>
      </c>
      <c r="M26" s="23">
        <f>calcs!O127</f>
        <v>6344547773472</v>
      </c>
      <c r="N26" s="23">
        <f>calcs!P127</f>
        <v>6534590577606</v>
      </c>
      <c r="O26" s="23">
        <f>calcs!Q127</f>
        <v>6724633381739</v>
      </c>
      <c r="P26" s="23">
        <f>calcs!R127</f>
        <v>6914676185873</v>
      </c>
      <c r="Q26" s="23">
        <f>calcs!S127</f>
        <v>7104718990007</v>
      </c>
      <c r="R26" s="23">
        <f>calcs!T127</f>
        <v>7294761794141</v>
      </c>
      <c r="S26" s="23">
        <f>calcs!U127</f>
        <v>7484804598275</v>
      </c>
      <c r="T26" s="23">
        <f>calcs!V127</f>
        <v>7674847402409</v>
      </c>
      <c r="U26" s="23">
        <f>calcs!W127</f>
        <v>7864890206542</v>
      </c>
      <c r="V26" s="23">
        <f>calcs!X127</f>
        <v>8054933010676</v>
      </c>
      <c r="W26" s="23">
        <f>calcs!Y127</f>
        <v>8244975814810</v>
      </c>
      <c r="X26" s="23">
        <f>calcs!Z127</f>
        <v>8435018618944</v>
      </c>
      <c r="Y26" s="23">
        <f>calcs!AA127</f>
        <v>8625061423078</v>
      </c>
      <c r="Z26" s="23">
        <f>calcs!AB127</f>
        <v>8815104227211</v>
      </c>
      <c r="AA26" s="23">
        <f>calcs!AC127</f>
        <v>9005147031345</v>
      </c>
      <c r="AB26" s="23">
        <f>calcs!AD127</f>
        <v>9195189835479</v>
      </c>
      <c r="AC26" s="23">
        <f>calcs!AE127</f>
        <v>9385232639613</v>
      </c>
      <c r="AD26" s="23">
        <f>calcs!AF127</f>
        <v>9575275443747</v>
      </c>
      <c r="AE26" s="23">
        <f>calcs!AG127</f>
        <v>9765318247880</v>
      </c>
      <c r="AF26" s="23">
        <f>calcs!AH127</f>
        <v>9955361052014</v>
      </c>
    </row>
    <row r="27" ht="15.75" customHeight="1"/>
    <row r="28" ht="15.75" customHeight="1"/>
    <row r="29" ht="15.75" customHeight="1"/>
    <row r="30" ht="15.75" customHeight="1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</row>
    <row r="31" ht="15.75" customHeight="1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</row>
    <row r="32" ht="15.75" customHeight="1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</row>
    <row r="33" ht="15.75" customHeight="1"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</row>
    <row r="34" ht="15.75" customHeight="1"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</row>
    <row r="35" ht="15.75" customHeight="1"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</row>
    <row r="36" ht="15.75" customHeight="1"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</row>
    <row r="37" ht="15.75" customHeight="1"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</row>
    <row r="38" ht="15.75" customHeight="1"/>
    <row r="39" ht="15.75" customHeight="1"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</row>
    <row r="40" ht="15.75" customHeight="1"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</row>
    <row r="41" ht="15.75" customHeight="1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</row>
    <row r="42" ht="15.75" customHeight="1"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</row>
    <row r="43" ht="15.75" customHeight="1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</row>
    <row r="44" ht="15.75" customHeight="1"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</row>
    <row r="45" ht="15.75" customHeight="1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</row>
    <row r="46" ht="15.75" customHeight="1"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</row>
    <row r="47" ht="15.75" customHeight="1"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</row>
    <row r="48" ht="15.75" customHeight="1"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</row>
    <row r="49" ht="15.75" customHeight="1"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</row>
    <row r="50" ht="15.75" customHeight="1"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</row>
    <row r="51" ht="15.75" customHeight="1"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</row>
    <row r="52" ht="15.75" customHeight="1"/>
    <row r="53" ht="15.75" customHeight="1"/>
    <row r="54" ht="15.75" customHeight="1"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</row>
    <row r="55" ht="15.75" customHeight="1"/>
    <row r="56" ht="15.75" customHeight="1">
      <c r="B56" s="27"/>
    </row>
    <row r="57" ht="15.75" customHeight="1">
      <c r="B57" s="27"/>
    </row>
    <row r="58" ht="15.75" customHeight="1">
      <c r="B58" s="27"/>
    </row>
    <row r="59" ht="15.75" customHeight="1">
      <c r="B59" s="27"/>
    </row>
    <row r="60" ht="15.75" customHeight="1">
      <c r="B60" s="27"/>
    </row>
    <row r="61" ht="15.75" customHeight="1">
      <c r="B61" s="27"/>
    </row>
    <row r="62" ht="15.75" customHeight="1">
      <c r="B62" s="27"/>
    </row>
    <row r="63" ht="15.75" customHeight="1">
      <c r="B63" s="27"/>
    </row>
    <row r="64" ht="15.75" customHeight="1">
      <c r="B64" s="27"/>
    </row>
    <row r="65" ht="15.75" customHeight="1">
      <c r="B65" s="27"/>
    </row>
    <row r="66" ht="15.75" customHeight="1">
      <c r="B66" s="27"/>
    </row>
    <row r="67" ht="15.75" customHeight="1">
      <c r="B67" s="27"/>
    </row>
    <row r="68" ht="15.75" customHeight="1">
      <c r="B68" s="27"/>
    </row>
    <row r="69" ht="15.75" customHeight="1">
      <c r="B69" s="27"/>
    </row>
    <row r="70" ht="15.75" customHeight="1">
      <c r="B70" s="27"/>
    </row>
    <row r="71" ht="15.75" customHeight="1">
      <c r="B71" s="27"/>
    </row>
    <row r="72" ht="15.75" customHeight="1">
      <c r="B72" s="27"/>
    </row>
    <row r="73" ht="15.75" customHeight="1">
      <c r="B73" s="27"/>
    </row>
    <row r="74" ht="15.75" customHeight="1">
      <c r="B74" s="27"/>
    </row>
    <row r="75" ht="15.75" customHeight="1">
      <c r="B75" s="27"/>
    </row>
    <row r="76" ht="15.75" customHeight="1">
      <c r="B76" s="27"/>
    </row>
    <row r="77" ht="15.75" customHeight="1">
      <c r="B77" s="27"/>
    </row>
    <row r="78" ht="15.75" customHeight="1">
      <c r="B78" s="27"/>
    </row>
    <row r="79" ht="15.75" customHeight="1">
      <c r="B79" s="27"/>
    </row>
    <row r="80" ht="15.75" customHeight="1">
      <c r="B80" s="27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35" width="9.14"/>
  </cols>
  <sheetData>
    <row r="1">
      <c r="A1" s="8" t="s">
        <v>166</v>
      </c>
      <c r="B1" s="1">
        <v>2020.0</v>
      </c>
      <c r="C1" s="1">
        <v>2021.0</v>
      </c>
      <c r="D1" s="1">
        <v>2022.0</v>
      </c>
      <c r="E1" s="1">
        <v>2023.0</v>
      </c>
      <c r="F1" s="1">
        <v>2024.0</v>
      </c>
      <c r="G1" s="1">
        <v>2025.0</v>
      </c>
      <c r="H1" s="1">
        <v>2026.0</v>
      </c>
      <c r="I1" s="1">
        <v>2027.0</v>
      </c>
      <c r="J1" s="1">
        <v>2028.0</v>
      </c>
      <c r="K1" s="1">
        <v>2029.0</v>
      </c>
      <c r="L1" s="1">
        <v>2030.0</v>
      </c>
      <c r="M1" s="1">
        <v>2031.0</v>
      </c>
      <c r="N1" s="1">
        <v>2032.0</v>
      </c>
      <c r="O1" s="1">
        <v>2033.0</v>
      </c>
      <c r="P1" s="1">
        <v>2034.0</v>
      </c>
      <c r="Q1" s="1">
        <v>2035.0</v>
      </c>
      <c r="R1" s="1">
        <v>2036.0</v>
      </c>
      <c r="S1" s="1">
        <v>2037.0</v>
      </c>
      <c r="T1" s="1">
        <v>2038.0</v>
      </c>
      <c r="U1" s="1">
        <v>2039.0</v>
      </c>
      <c r="V1" s="1">
        <v>2040.0</v>
      </c>
      <c r="W1" s="1">
        <v>2041.0</v>
      </c>
      <c r="X1" s="1">
        <v>2042.0</v>
      </c>
      <c r="Y1" s="1">
        <v>2043.0</v>
      </c>
      <c r="Z1" s="1">
        <v>2044.0</v>
      </c>
      <c r="AA1" s="1">
        <v>2045.0</v>
      </c>
      <c r="AB1" s="1">
        <v>2046.0</v>
      </c>
      <c r="AC1" s="1">
        <v>2047.0</v>
      </c>
      <c r="AD1" s="1">
        <v>2048.0</v>
      </c>
      <c r="AE1" s="1">
        <v>2049.0</v>
      </c>
      <c r="AF1" s="1">
        <v>2050.0</v>
      </c>
      <c r="AG1" s="1"/>
      <c r="AH1" s="1"/>
      <c r="AI1" s="1"/>
    </row>
    <row r="2">
      <c r="A2" s="3" t="s">
        <v>94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  <c r="Z2" s="3">
        <v>0.0</v>
      </c>
      <c r="AA2" s="3">
        <v>0.0</v>
      </c>
      <c r="AB2" s="3">
        <v>0.0</v>
      </c>
      <c r="AC2" s="3">
        <v>0.0</v>
      </c>
      <c r="AD2" s="3">
        <v>0.0</v>
      </c>
      <c r="AE2" s="3">
        <v>0.0</v>
      </c>
      <c r="AF2" s="3">
        <v>0.0</v>
      </c>
    </row>
    <row r="3">
      <c r="A3" s="3" t="s">
        <v>79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  <c r="AB3" s="3">
        <v>0.0</v>
      </c>
      <c r="AC3" s="3">
        <v>0.0</v>
      </c>
      <c r="AD3" s="3">
        <v>0.0</v>
      </c>
      <c r="AE3" s="3">
        <v>0.0</v>
      </c>
      <c r="AF3" s="3">
        <v>0.0</v>
      </c>
    </row>
    <row r="4">
      <c r="A4" s="3" t="s">
        <v>83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  <c r="AC4" s="3">
        <v>0.0</v>
      </c>
      <c r="AD4" s="3">
        <v>0.0</v>
      </c>
      <c r="AE4" s="3">
        <v>0.0</v>
      </c>
      <c r="AF4" s="3">
        <v>0.0</v>
      </c>
    </row>
    <row r="5">
      <c r="A5" s="3" t="s">
        <v>98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  <c r="AC5" s="3">
        <v>0.0</v>
      </c>
      <c r="AD5" s="3">
        <v>0.0</v>
      </c>
      <c r="AE5" s="3">
        <v>0.0</v>
      </c>
      <c r="AF5" s="3">
        <v>0.0</v>
      </c>
    </row>
    <row r="6">
      <c r="A6" s="3" t="s">
        <v>100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  <c r="AB6" s="3">
        <v>0.0</v>
      </c>
      <c r="AC6" s="3">
        <v>0.0</v>
      </c>
      <c r="AD6" s="3">
        <v>0.0</v>
      </c>
      <c r="AE6" s="3">
        <v>0.0</v>
      </c>
      <c r="AF6" s="3">
        <v>0.0</v>
      </c>
    </row>
    <row r="7">
      <c r="A7" s="3" t="s">
        <v>41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  <c r="AB7" s="3">
        <v>0.0</v>
      </c>
      <c r="AC7" s="3">
        <v>0.0</v>
      </c>
      <c r="AD7" s="3">
        <v>0.0</v>
      </c>
      <c r="AE7" s="3">
        <v>0.0</v>
      </c>
      <c r="AF7" s="3">
        <v>0.0</v>
      </c>
    </row>
    <row r="8">
      <c r="A8" s="3" t="s">
        <v>45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  <c r="AB8" s="3">
        <v>0.0</v>
      </c>
      <c r="AC8" s="3">
        <v>0.0</v>
      </c>
      <c r="AD8" s="3">
        <v>0.0</v>
      </c>
      <c r="AE8" s="3">
        <v>0.0</v>
      </c>
      <c r="AF8" s="3">
        <v>0.0</v>
      </c>
    </row>
    <row r="9">
      <c r="A9" s="3" t="s">
        <v>47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  <c r="AB9" s="3">
        <v>0.0</v>
      </c>
      <c r="AC9" s="3">
        <v>0.0</v>
      </c>
      <c r="AD9" s="3">
        <v>0.0</v>
      </c>
      <c r="AE9" s="3">
        <v>0.0</v>
      </c>
      <c r="AF9" s="3">
        <v>0.0</v>
      </c>
    </row>
    <row r="10">
      <c r="A10" s="3" t="s">
        <v>50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0.0</v>
      </c>
      <c r="AB10" s="3">
        <v>0.0</v>
      </c>
      <c r="AC10" s="3">
        <v>0.0</v>
      </c>
      <c r="AD10" s="3">
        <v>0.0</v>
      </c>
      <c r="AE10" s="3">
        <v>0.0</v>
      </c>
      <c r="AF10" s="3">
        <v>0.0</v>
      </c>
    </row>
    <row r="11">
      <c r="A11" s="3" t="s">
        <v>106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  <c r="AB11" s="3">
        <v>0.0</v>
      </c>
      <c r="AC11" s="3">
        <v>0.0</v>
      </c>
      <c r="AD11" s="3">
        <v>0.0</v>
      </c>
      <c r="AE11" s="3">
        <v>0.0</v>
      </c>
      <c r="AF11" s="3">
        <v>0.0</v>
      </c>
    </row>
    <row r="12">
      <c r="A12" s="3" t="s">
        <v>108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  <c r="AB12" s="3">
        <v>0.0</v>
      </c>
      <c r="AC12" s="3">
        <v>0.0</v>
      </c>
      <c r="AD12" s="3">
        <v>0.0</v>
      </c>
      <c r="AE12" s="3">
        <v>0.0</v>
      </c>
      <c r="AF12" s="3">
        <v>0.0</v>
      </c>
    </row>
    <row r="13">
      <c r="A13" s="3" t="s">
        <v>110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  <c r="AC13" s="3">
        <v>0.0</v>
      </c>
      <c r="AD13" s="3">
        <v>0.0</v>
      </c>
      <c r="AE13" s="3">
        <v>0.0</v>
      </c>
      <c r="AF13" s="3">
        <v>0.0</v>
      </c>
    </row>
    <row r="14">
      <c r="A14" s="3" t="s">
        <v>112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  <c r="AC14" s="3">
        <v>0.0</v>
      </c>
      <c r="AD14" s="3">
        <v>0.0</v>
      </c>
      <c r="AE14" s="3">
        <v>0.0</v>
      </c>
      <c r="AF14" s="3">
        <v>0.0</v>
      </c>
    </row>
    <row r="15">
      <c r="A15" s="3" t="s">
        <v>59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</v>
      </c>
      <c r="AB15" s="3">
        <v>0.0</v>
      </c>
      <c r="AC15" s="3">
        <v>0.0</v>
      </c>
      <c r="AD15" s="3">
        <v>0.0</v>
      </c>
      <c r="AE15" s="3">
        <v>0.0</v>
      </c>
      <c r="AF15" s="3">
        <v>0.0</v>
      </c>
    </row>
    <row r="16">
      <c r="A16" s="3" t="s">
        <v>84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0.0</v>
      </c>
      <c r="AB16" s="3">
        <v>0.0</v>
      </c>
      <c r="AC16" s="3">
        <v>0.0</v>
      </c>
      <c r="AD16" s="3">
        <v>0.0</v>
      </c>
      <c r="AE16" s="3">
        <v>0.0</v>
      </c>
      <c r="AF16" s="3">
        <v>0.0</v>
      </c>
    </row>
    <row r="17">
      <c r="A17" s="3" t="s">
        <v>116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  <c r="AC17" s="3">
        <v>0.0</v>
      </c>
      <c r="AD17" s="3">
        <v>0.0</v>
      </c>
      <c r="AE17" s="3">
        <v>0.0</v>
      </c>
      <c r="AF17" s="3">
        <v>0.0</v>
      </c>
    </row>
    <row r="18">
      <c r="A18" s="3" t="s">
        <v>118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  <c r="AB18" s="3">
        <v>0.0</v>
      </c>
      <c r="AC18" s="3">
        <v>0.0</v>
      </c>
      <c r="AD18" s="3">
        <v>0.0</v>
      </c>
      <c r="AE18" s="3">
        <v>0.0</v>
      </c>
      <c r="AF18" s="3">
        <v>0.0</v>
      </c>
    </row>
    <row r="19">
      <c r="A19" s="3" t="s">
        <v>120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  <c r="AC19" s="3">
        <v>0.0</v>
      </c>
      <c r="AD19" s="3">
        <v>0.0</v>
      </c>
      <c r="AE19" s="3">
        <v>0.0</v>
      </c>
      <c r="AF19" s="3">
        <v>0.0</v>
      </c>
    </row>
    <row r="20">
      <c r="A20" s="3" t="s">
        <v>122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0.0</v>
      </c>
      <c r="AB20" s="3">
        <v>0.0</v>
      </c>
      <c r="AC20" s="3">
        <v>0.0</v>
      </c>
      <c r="AD20" s="3">
        <v>0.0</v>
      </c>
      <c r="AE20" s="3">
        <v>0.0</v>
      </c>
      <c r="AF20" s="3">
        <v>0.0</v>
      </c>
    </row>
    <row r="21" ht="15.75" customHeight="1">
      <c r="A21" s="3" t="s">
        <v>124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0.0</v>
      </c>
      <c r="AB21" s="3">
        <v>0.0</v>
      </c>
      <c r="AC21" s="3">
        <v>0.0</v>
      </c>
      <c r="AD21" s="3">
        <v>0.0</v>
      </c>
      <c r="AE21" s="3">
        <v>0.0</v>
      </c>
      <c r="AF21" s="3">
        <v>0.0</v>
      </c>
    </row>
    <row r="22" ht="15.75" customHeight="1">
      <c r="A22" s="3" t="s">
        <v>126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0.0</v>
      </c>
      <c r="AB22" s="3">
        <v>0.0</v>
      </c>
      <c r="AC22" s="3">
        <v>0.0</v>
      </c>
      <c r="AD22" s="3">
        <v>0.0</v>
      </c>
      <c r="AE22" s="3">
        <v>0.0</v>
      </c>
      <c r="AF22" s="3">
        <v>0.0</v>
      </c>
    </row>
    <row r="23" ht="15.75" customHeight="1">
      <c r="A23" s="3" t="s">
        <v>128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0.0</v>
      </c>
      <c r="AB23" s="3">
        <v>0.0</v>
      </c>
      <c r="AC23" s="3">
        <v>0.0</v>
      </c>
      <c r="AD23" s="3">
        <v>0.0</v>
      </c>
      <c r="AE23" s="3">
        <v>0.0</v>
      </c>
      <c r="AF23" s="3">
        <v>0.0</v>
      </c>
    </row>
    <row r="24" ht="15.75" customHeight="1">
      <c r="A24" s="3" t="s">
        <v>81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  <c r="AB24" s="3">
        <v>0.0</v>
      </c>
      <c r="AC24" s="3">
        <v>0.0</v>
      </c>
      <c r="AD24" s="3">
        <v>0.0</v>
      </c>
      <c r="AE24" s="3">
        <v>0.0</v>
      </c>
      <c r="AF24" s="3">
        <v>0.0</v>
      </c>
    </row>
    <row r="25" ht="15.75" customHeight="1">
      <c r="A25" s="3" t="s">
        <v>131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  <c r="AC25" s="3">
        <v>0.0</v>
      </c>
      <c r="AD25" s="3">
        <v>0.0</v>
      </c>
      <c r="AE25" s="3">
        <v>0.0</v>
      </c>
      <c r="AF25" s="3">
        <v>0.0</v>
      </c>
    </row>
    <row r="26" ht="15.75" customHeight="1">
      <c r="A26" s="3" t="s">
        <v>80</v>
      </c>
      <c r="B26" s="3">
        <v>0.0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3">
        <v>0.0</v>
      </c>
      <c r="AB26" s="3">
        <v>0.0</v>
      </c>
      <c r="AC26" s="3">
        <v>0.0</v>
      </c>
      <c r="AD26" s="3">
        <v>0.0</v>
      </c>
      <c r="AE26" s="3">
        <v>0.0</v>
      </c>
      <c r="AF26" s="3">
        <v>0.0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33" width="11.29"/>
    <col customWidth="1" min="34" max="35" width="9.14"/>
  </cols>
  <sheetData>
    <row r="1">
      <c r="A1" s="8" t="s">
        <v>166</v>
      </c>
      <c r="B1" s="1">
        <v>2020.0</v>
      </c>
      <c r="C1" s="1">
        <v>2021.0</v>
      </c>
      <c r="D1" s="1">
        <v>2022.0</v>
      </c>
      <c r="E1" s="1">
        <v>2023.0</v>
      </c>
      <c r="F1" s="1">
        <v>2024.0</v>
      </c>
      <c r="G1" s="1">
        <v>2025.0</v>
      </c>
      <c r="H1" s="1">
        <v>2026.0</v>
      </c>
      <c r="I1" s="1">
        <v>2027.0</v>
      </c>
      <c r="J1" s="1">
        <v>2028.0</v>
      </c>
      <c r="K1" s="1">
        <v>2029.0</v>
      </c>
      <c r="L1" s="1">
        <v>2030.0</v>
      </c>
      <c r="M1" s="1">
        <v>2031.0</v>
      </c>
      <c r="N1" s="1">
        <v>2032.0</v>
      </c>
      <c r="O1" s="1">
        <v>2033.0</v>
      </c>
      <c r="P1" s="1">
        <v>2034.0</v>
      </c>
      <c r="Q1" s="1">
        <v>2035.0</v>
      </c>
      <c r="R1" s="1">
        <v>2036.0</v>
      </c>
      <c r="S1" s="1">
        <v>2037.0</v>
      </c>
      <c r="T1" s="1">
        <v>2038.0</v>
      </c>
      <c r="U1" s="1">
        <v>2039.0</v>
      </c>
      <c r="V1" s="1">
        <v>2040.0</v>
      </c>
      <c r="W1" s="1">
        <v>2041.0</v>
      </c>
      <c r="X1" s="1">
        <v>2042.0</v>
      </c>
      <c r="Y1" s="1">
        <v>2043.0</v>
      </c>
      <c r="Z1" s="1">
        <v>2044.0</v>
      </c>
      <c r="AA1" s="1">
        <v>2045.0</v>
      </c>
      <c r="AB1" s="1">
        <v>2046.0</v>
      </c>
      <c r="AC1" s="1">
        <v>2047.0</v>
      </c>
      <c r="AD1" s="1">
        <v>2048.0</v>
      </c>
      <c r="AE1" s="1">
        <v>2049.0</v>
      </c>
      <c r="AF1" s="1">
        <v>2050.0</v>
      </c>
      <c r="AG1" s="1"/>
      <c r="AH1" s="1"/>
      <c r="AI1" s="1"/>
    </row>
    <row r="2">
      <c r="A2" s="3" t="s">
        <v>94</v>
      </c>
      <c r="B2" s="23">
        <f>calcs!D128</f>
        <v>0</v>
      </c>
      <c r="C2" s="23">
        <f>calcs!E128</f>
        <v>0</v>
      </c>
      <c r="D2" s="23">
        <f>calcs!F128</f>
        <v>0</v>
      </c>
      <c r="E2" s="23">
        <f>calcs!G128</f>
        <v>0</v>
      </c>
      <c r="F2" s="23">
        <f>calcs!H128</f>
        <v>0</v>
      </c>
      <c r="G2" s="23">
        <f>calcs!I128</f>
        <v>0</v>
      </c>
      <c r="H2" s="23">
        <f>calcs!J128</f>
        <v>0</v>
      </c>
      <c r="I2" s="23">
        <f>calcs!K128</f>
        <v>0</v>
      </c>
      <c r="J2" s="23">
        <f>calcs!L128</f>
        <v>0</v>
      </c>
      <c r="K2" s="23">
        <f>calcs!M128</f>
        <v>0</v>
      </c>
      <c r="L2" s="23">
        <f>calcs!N128</f>
        <v>0</v>
      </c>
      <c r="M2" s="23">
        <f>calcs!O128</f>
        <v>0</v>
      </c>
      <c r="N2" s="23">
        <f>calcs!P128</f>
        <v>0</v>
      </c>
      <c r="O2" s="23">
        <f>calcs!Q128</f>
        <v>0</v>
      </c>
      <c r="P2" s="23">
        <f>calcs!R128</f>
        <v>0</v>
      </c>
      <c r="Q2" s="23">
        <f>calcs!S128</f>
        <v>0</v>
      </c>
      <c r="R2" s="23">
        <f>calcs!T128</f>
        <v>0</v>
      </c>
      <c r="S2" s="23">
        <f>calcs!U128</f>
        <v>0</v>
      </c>
      <c r="T2" s="23">
        <f>calcs!V128</f>
        <v>0</v>
      </c>
      <c r="U2" s="23">
        <f>calcs!W128</f>
        <v>0</v>
      </c>
      <c r="V2" s="23">
        <f>calcs!X128</f>
        <v>0</v>
      </c>
      <c r="W2" s="23">
        <f>calcs!Y128</f>
        <v>0</v>
      </c>
      <c r="X2" s="23">
        <f>calcs!Z128</f>
        <v>0</v>
      </c>
      <c r="Y2" s="23">
        <f>calcs!AA128</f>
        <v>0</v>
      </c>
      <c r="Z2" s="23">
        <f>calcs!AB128</f>
        <v>0</v>
      </c>
      <c r="AA2" s="23">
        <f>calcs!AC128</f>
        <v>0</v>
      </c>
      <c r="AB2" s="23">
        <f>calcs!AD128</f>
        <v>0</v>
      </c>
      <c r="AC2" s="23">
        <f>calcs!AE128</f>
        <v>0</v>
      </c>
      <c r="AD2" s="23">
        <f>calcs!AF128</f>
        <v>0</v>
      </c>
      <c r="AE2" s="23">
        <f>calcs!AG128</f>
        <v>0</v>
      </c>
      <c r="AF2" s="23">
        <f>calcs!AH128</f>
        <v>0</v>
      </c>
    </row>
    <row r="3">
      <c r="A3" s="3" t="s">
        <v>79</v>
      </c>
      <c r="B3" s="23">
        <f>calcs!D129</f>
        <v>0</v>
      </c>
      <c r="C3" s="23">
        <f>calcs!E129</f>
        <v>0</v>
      </c>
      <c r="D3" s="23">
        <f>calcs!F129</f>
        <v>0</v>
      </c>
      <c r="E3" s="23">
        <f>calcs!G129</f>
        <v>0</v>
      </c>
      <c r="F3" s="23">
        <f>calcs!H129</f>
        <v>0</v>
      </c>
      <c r="G3" s="23">
        <f>calcs!I129</f>
        <v>0</v>
      </c>
      <c r="H3" s="23">
        <f>calcs!J129</f>
        <v>0</v>
      </c>
      <c r="I3" s="23">
        <f>calcs!K129</f>
        <v>0</v>
      </c>
      <c r="J3" s="23">
        <f>calcs!L129</f>
        <v>0</v>
      </c>
      <c r="K3" s="23">
        <f>calcs!M129</f>
        <v>0</v>
      </c>
      <c r="L3" s="23">
        <f>calcs!N129</f>
        <v>0</v>
      </c>
      <c r="M3" s="23">
        <f>calcs!O129</f>
        <v>0</v>
      </c>
      <c r="N3" s="23">
        <f>calcs!P129</f>
        <v>0</v>
      </c>
      <c r="O3" s="23">
        <f>calcs!Q129</f>
        <v>0</v>
      </c>
      <c r="P3" s="23">
        <f>calcs!R129</f>
        <v>0</v>
      </c>
      <c r="Q3" s="23">
        <f>calcs!S129</f>
        <v>0</v>
      </c>
      <c r="R3" s="23">
        <f>calcs!T129</f>
        <v>0</v>
      </c>
      <c r="S3" s="23">
        <f>calcs!U129</f>
        <v>0</v>
      </c>
      <c r="T3" s="23">
        <f>calcs!V129</f>
        <v>0</v>
      </c>
      <c r="U3" s="23">
        <f>calcs!W129</f>
        <v>0</v>
      </c>
      <c r="V3" s="23">
        <f>calcs!X129</f>
        <v>0</v>
      </c>
      <c r="W3" s="23">
        <f>calcs!Y129</f>
        <v>0</v>
      </c>
      <c r="X3" s="23">
        <f>calcs!Z129</f>
        <v>0</v>
      </c>
      <c r="Y3" s="23">
        <f>calcs!AA129</f>
        <v>0</v>
      </c>
      <c r="Z3" s="23">
        <f>calcs!AB129</f>
        <v>0</v>
      </c>
      <c r="AA3" s="23">
        <f>calcs!AC129</f>
        <v>0</v>
      </c>
      <c r="AB3" s="23">
        <f>calcs!AD129</f>
        <v>0</v>
      </c>
      <c r="AC3" s="23">
        <f>calcs!AE129</f>
        <v>0</v>
      </c>
      <c r="AD3" s="23">
        <f>calcs!AF129</f>
        <v>0</v>
      </c>
      <c r="AE3" s="23">
        <f>calcs!AG129</f>
        <v>0</v>
      </c>
      <c r="AF3" s="23">
        <f>calcs!AH129</f>
        <v>0</v>
      </c>
    </row>
    <row r="4">
      <c r="A4" s="3" t="s">
        <v>83</v>
      </c>
      <c r="B4" s="23">
        <f>calcs!D130</f>
        <v>0</v>
      </c>
      <c r="C4" s="23">
        <f>calcs!E130</f>
        <v>0</v>
      </c>
      <c r="D4" s="23">
        <f>calcs!F130</f>
        <v>0</v>
      </c>
      <c r="E4" s="23">
        <f>calcs!G130</f>
        <v>0</v>
      </c>
      <c r="F4" s="23">
        <f>calcs!H130</f>
        <v>0</v>
      </c>
      <c r="G4" s="23">
        <f>calcs!I130</f>
        <v>0</v>
      </c>
      <c r="H4" s="23">
        <f>calcs!J130</f>
        <v>0</v>
      </c>
      <c r="I4" s="23">
        <f>calcs!K130</f>
        <v>0</v>
      </c>
      <c r="J4" s="23">
        <f>calcs!L130</f>
        <v>0</v>
      </c>
      <c r="K4" s="23">
        <f>calcs!M130</f>
        <v>0</v>
      </c>
      <c r="L4" s="23">
        <f>calcs!N130</f>
        <v>0</v>
      </c>
      <c r="M4" s="23">
        <f>calcs!O130</f>
        <v>0</v>
      </c>
      <c r="N4" s="23">
        <f>calcs!P130</f>
        <v>0</v>
      </c>
      <c r="O4" s="23">
        <f>calcs!Q130</f>
        <v>0</v>
      </c>
      <c r="P4" s="23">
        <f>calcs!R130</f>
        <v>0</v>
      </c>
      <c r="Q4" s="23">
        <f>calcs!S130</f>
        <v>0</v>
      </c>
      <c r="R4" s="23">
        <f>calcs!T130</f>
        <v>0</v>
      </c>
      <c r="S4" s="23">
        <f>calcs!U130</f>
        <v>0</v>
      </c>
      <c r="T4" s="23">
        <f>calcs!V130</f>
        <v>0</v>
      </c>
      <c r="U4" s="23">
        <f>calcs!W130</f>
        <v>0</v>
      </c>
      <c r="V4" s="23">
        <f>calcs!X130</f>
        <v>0</v>
      </c>
      <c r="W4" s="23">
        <f>calcs!Y130</f>
        <v>0</v>
      </c>
      <c r="X4" s="23">
        <f>calcs!Z130</f>
        <v>0</v>
      </c>
      <c r="Y4" s="23">
        <f>calcs!AA130</f>
        <v>0</v>
      </c>
      <c r="Z4" s="23">
        <f>calcs!AB130</f>
        <v>0</v>
      </c>
      <c r="AA4" s="23">
        <f>calcs!AC130</f>
        <v>0</v>
      </c>
      <c r="AB4" s="23">
        <f>calcs!AD130</f>
        <v>0</v>
      </c>
      <c r="AC4" s="23">
        <f>calcs!AE130</f>
        <v>0</v>
      </c>
      <c r="AD4" s="23">
        <f>calcs!AF130</f>
        <v>0</v>
      </c>
      <c r="AE4" s="23">
        <f>calcs!AG130</f>
        <v>0</v>
      </c>
      <c r="AF4" s="23">
        <f>calcs!AH130</f>
        <v>0</v>
      </c>
    </row>
    <row r="5">
      <c r="A5" s="3" t="s">
        <v>98</v>
      </c>
      <c r="B5" s="23">
        <f>calcs!D131</f>
        <v>0</v>
      </c>
      <c r="C5" s="23">
        <f>calcs!E131</f>
        <v>0</v>
      </c>
      <c r="D5" s="23">
        <f>calcs!F131</f>
        <v>0</v>
      </c>
      <c r="E5" s="23">
        <f>calcs!G131</f>
        <v>0</v>
      </c>
      <c r="F5" s="23">
        <f>calcs!H131</f>
        <v>0</v>
      </c>
      <c r="G5" s="23">
        <f>calcs!I131</f>
        <v>0</v>
      </c>
      <c r="H5" s="23">
        <f>calcs!J131</f>
        <v>0</v>
      </c>
      <c r="I5" s="23">
        <f>calcs!K131</f>
        <v>0</v>
      </c>
      <c r="J5" s="23">
        <f>calcs!L131</f>
        <v>0</v>
      </c>
      <c r="K5" s="23">
        <f>calcs!M131</f>
        <v>0</v>
      </c>
      <c r="L5" s="23">
        <f>calcs!N131</f>
        <v>0</v>
      </c>
      <c r="M5" s="23">
        <f>calcs!O131</f>
        <v>0</v>
      </c>
      <c r="N5" s="23">
        <f>calcs!P131</f>
        <v>0</v>
      </c>
      <c r="O5" s="23">
        <f>calcs!Q131</f>
        <v>0</v>
      </c>
      <c r="P5" s="23">
        <f>calcs!R131</f>
        <v>0</v>
      </c>
      <c r="Q5" s="23">
        <f>calcs!S131</f>
        <v>0</v>
      </c>
      <c r="R5" s="23">
        <f>calcs!T131</f>
        <v>0</v>
      </c>
      <c r="S5" s="23">
        <f>calcs!U131</f>
        <v>0</v>
      </c>
      <c r="T5" s="23">
        <f>calcs!V131</f>
        <v>0</v>
      </c>
      <c r="U5" s="23">
        <f>calcs!W131</f>
        <v>0</v>
      </c>
      <c r="V5" s="23">
        <f>calcs!X131</f>
        <v>0</v>
      </c>
      <c r="W5" s="23">
        <f>calcs!Y131</f>
        <v>0</v>
      </c>
      <c r="X5" s="23">
        <f>calcs!Z131</f>
        <v>0</v>
      </c>
      <c r="Y5" s="23">
        <f>calcs!AA131</f>
        <v>0</v>
      </c>
      <c r="Z5" s="23">
        <f>calcs!AB131</f>
        <v>0</v>
      </c>
      <c r="AA5" s="23">
        <f>calcs!AC131</f>
        <v>0</v>
      </c>
      <c r="AB5" s="23">
        <f>calcs!AD131</f>
        <v>0</v>
      </c>
      <c r="AC5" s="23">
        <f>calcs!AE131</f>
        <v>0</v>
      </c>
      <c r="AD5" s="23">
        <f>calcs!AF131</f>
        <v>0</v>
      </c>
      <c r="AE5" s="23">
        <f>calcs!AG131</f>
        <v>0</v>
      </c>
      <c r="AF5" s="23">
        <f>calcs!AH131</f>
        <v>0</v>
      </c>
    </row>
    <row r="6">
      <c r="A6" s="3" t="s">
        <v>100</v>
      </c>
      <c r="B6" s="23">
        <f>calcs!D132</f>
        <v>0</v>
      </c>
      <c r="C6" s="23">
        <f>calcs!E132</f>
        <v>0</v>
      </c>
      <c r="D6" s="23">
        <f>calcs!F132</f>
        <v>0</v>
      </c>
      <c r="E6" s="23">
        <f>calcs!G132</f>
        <v>0</v>
      </c>
      <c r="F6" s="23">
        <f>calcs!H132</f>
        <v>0</v>
      </c>
      <c r="G6" s="23">
        <f>calcs!I132</f>
        <v>0</v>
      </c>
      <c r="H6" s="23">
        <f>calcs!J132</f>
        <v>0</v>
      </c>
      <c r="I6" s="23">
        <f>calcs!K132</f>
        <v>0</v>
      </c>
      <c r="J6" s="23">
        <f>calcs!L132</f>
        <v>0</v>
      </c>
      <c r="K6" s="23">
        <f>calcs!M132</f>
        <v>0</v>
      </c>
      <c r="L6" s="23">
        <f>calcs!N132</f>
        <v>0</v>
      </c>
      <c r="M6" s="23">
        <f>calcs!O132</f>
        <v>0</v>
      </c>
      <c r="N6" s="23">
        <f>calcs!P132</f>
        <v>0</v>
      </c>
      <c r="O6" s="23">
        <f>calcs!Q132</f>
        <v>0</v>
      </c>
      <c r="P6" s="23">
        <f>calcs!R132</f>
        <v>0</v>
      </c>
      <c r="Q6" s="23">
        <f>calcs!S132</f>
        <v>0</v>
      </c>
      <c r="R6" s="23">
        <f>calcs!T132</f>
        <v>0</v>
      </c>
      <c r="S6" s="23">
        <f>calcs!U132</f>
        <v>0</v>
      </c>
      <c r="T6" s="23">
        <f>calcs!V132</f>
        <v>0</v>
      </c>
      <c r="U6" s="23">
        <f>calcs!W132</f>
        <v>0</v>
      </c>
      <c r="V6" s="23">
        <f>calcs!X132</f>
        <v>0</v>
      </c>
      <c r="W6" s="23">
        <f>calcs!Y132</f>
        <v>0</v>
      </c>
      <c r="X6" s="23">
        <f>calcs!Z132</f>
        <v>0</v>
      </c>
      <c r="Y6" s="23">
        <f>calcs!AA132</f>
        <v>0</v>
      </c>
      <c r="Z6" s="23">
        <f>calcs!AB132</f>
        <v>0</v>
      </c>
      <c r="AA6" s="23">
        <f>calcs!AC132</f>
        <v>0</v>
      </c>
      <c r="AB6" s="23">
        <f>calcs!AD132</f>
        <v>0</v>
      </c>
      <c r="AC6" s="23">
        <f>calcs!AE132</f>
        <v>0</v>
      </c>
      <c r="AD6" s="23">
        <f>calcs!AF132</f>
        <v>0</v>
      </c>
      <c r="AE6" s="23">
        <f>calcs!AG132</f>
        <v>0</v>
      </c>
      <c r="AF6" s="23">
        <f>calcs!AH132</f>
        <v>0</v>
      </c>
    </row>
    <row r="7">
      <c r="A7" s="3" t="s">
        <v>41</v>
      </c>
      <c r="B7" s="23">
        <f>calcs!D133</f>
        <v>0</v>
      </c>
      <c r="C7" s="23">
        <f>calcs!E133</f>
        <v>0</v>
      </c>
      <c r="D7" s="23">
        <f>calcs!F133</f>
        <v>0</v>
      </c>
      <c r="E7" s="23">
        <f>calcs!G133</f>
        <v>0</v>
      </c>
      <c r="F7" s="23">
        <f>calcs!H133</f>
        <v>0</v>
      </c>
      <c r="G7" s="23">
        <f>calcs!I133</f>
        <v>0</v>
      </c>
      <c r="H7" s="23">
        <f>calcs!J133</f>
        <v>0</v>
      </c>
      <c r="I7" s="23">
        <f>calcs!K133</f>
        <v>0</v>
      </c>
      <c r="J7" s="23">
        <f>calcs!L133</f>
        <v>0</v>
      </c>
      <c r="K7" s="23">
        <f>calcs!M133</f>
        <v>0</v>
      </c>
      <c r="L7" s="23">
        <f>calcs!N133</f>
        <v>0</v>
      </c>
      <c r="M7" s="23">
        <f>calcs!O133</f>
        <v>0</v>
      </c>
      <c r="N7" s="23">
        <f>calcs!P133</f>
        <v>0</v>
      </c>
      <c r="O7" s="23">
        <f>calcs!Q133</f>
        <v>0</v>
      </c>
      <c r="P7" s="23">
        <f>calcs!R133</f>
        <v>0</v>
      </c>
      <c r="Q7" s="23">
        <f>calcs!S133</f>
        <v>0</v>
      </c>
      <c r="R7" s="23">
        <f>calcs!T133</f>
        <v>0</v>
      </c>
      <c r="S7" s="23">
        <f>calcs!U133</f>
        <v>0</v>
      </c>
      <c r="T7" s="23">
        <f>calcs!V133</f>
        <v>0</v>
      </c>
      <c r="U7" s="23">
        <f>calcs!W133</f>
        <v>0</v>
      </c>
      <c r="V7" s="23">
        <f>calcs!X133</f>
        <v>0</v>
      </c>
      <c r="W7" s="23">
        <f>calcs!Y133</f>
        <v>0</v>
      </c>
      <c r="X7" s="23">
        <f>calcs!Z133</f>
        <v>0</v>
      </c>
      <c r="Y7" s="23">
        <f>calcs!AA133</f>
        <v>0</v>
      </c>
      <c r="Z7" s="23">
        <f>calcs!AB133</f>
        <v>0</v>
      </c>
      <c r="AA7" s="23">
        <f>calcs!AC133</f>
        <v>0</v>
      </c>
      <c r="AB7" s="23">
        <f>calcs!AD133</f>
        <v>0</v>
      </c>
      <c r="AC7" s="23">
        <f>calcs!AE133</f>
        <v>0</v>
      </c>
      <c r="AD7" s="23">
        <f>calcs!AF133</f>
        <v>0</v>
      </c>
      <c r="AE7" s="23">
        <f>calcs!AG133</f>
        <v>0</v>
      </c>
      <c r="AF7" s="23">
        <f>calcs!AH133</f>
        <v>0</v>
      </c>
    </row>
    <row r="8">
      <c r="A8" s="3" t="s">
        <v>45</v>
      </c>
      <c r="B8" s="23">
        <f>calcs!D134</f>
        <v>0</v>
      </c>
      <c r="C8" s="23">
        <f>calcs!E134</f>
        <v>0</v>
      </c>
      <c r="D8" s="23">
        <f>calcs!F134</f>
        <v>0</v>
      </c>
      <c r="E8" s="23">
        <f>calcs!G134</f>
        <v>0</v>
      </c>
      <c r="F8" s="23">
        <f>calcs!H134</f>
        <v>0</v>
      </c>
      <c r="G8" s="23">
        <f>calcs!I134</f>
        <v>0</v>
      </c>
      <c r="H8" s="23">
        <f>calcs!J134</f>
        <v>0</v>
      </c>
      <c r="I8" s="23">
        <f>calcs!K134</f>
        <v>0</v>
      </c>
      <c r="J8" s="23">
        <f>calcs!L134</f>
        <v>0</v>
      </c>
      <c r="K8" s="23">
        <f>calcs!M134</f>
        <v>0</v>
      </c>
      <c r="L8" s="23">
        <f>calcs!N134</f>
        <v>0</v>
      </c>
      <c r="M8" s="23">
        <f>calcs!O134</f>
        <v>0</v>
      </c>
      <c r="N8" s="23">
        <f>calcs!P134</f>
        <v>0</v>
      </c>
      <c r="O8" s="23">
        <f>calcs!Q134</f>
        <v>0</v>
      </c>
      <c r="P8" s="23">
        <f>calcs!R134</f>
        <v>0</v>
      </c>
      <c r="Q8" s="23">
        <f>calcs!S134</f>
        <v>0</v>
      </c>
      <c r="R8" s="23">
        <f>calcs!T134</f>
        <v>0</v>
      </c>
      <c r="S8" s="23">
        <f>calcs!U134</f>
        <v>0</v>
      </c>
      <c r="T8" s="23">
        <f>calcs!V134</f>
        <v>0</v>
      </c>
      <c r="U8" s="23">
        <f>calcs!W134</f>
        <v>0</v>
      </c>
      <c r="V8" s="23">
        <f>calcs!X134</f>
        <v>0</v>
      </c>
      <c r="W8" s="23">
        <f>calcs!Y134</f>
        <v>0</v>
      </c>
      <c r="X8" s="23">
        <f>calcs!Z134</f>
        <v>0</v>
      </c>
      <c r="Y8" s="23">
        <f>calcs!AA134</f>
        <v>0</v>
      </c>
      <c r="Z8" s="23">
        <f>calcs!AB134</f>
        <v>0</v>
      </c>
      <c r="AA8" s="23">
        <f>calcs!AC134</f>
        <v>0</v>
      </c>
      <c r="AB8" s="23">
        <f>calcs!AD134</f>
        <v>0</v>
      </c>
      <c r="AC8" s="23">
        <f>calcs!AE134</f>
        <v>0</v>
      </c>
      <c r="AD8" s="23">
        <f>calcs!AF134</f>
        <v>0</v>
      </c>
      <c r="AE8" s="23">
        <f>calcs!AG134</f>
        <v>0</v>
      </c>
      <c r="AF8" s="23">
        <f>calcs!AH134</f>
        <v>0</v>
      </c>
    </row>
    <row r="9">
      <c r="A9" s="3" t="s">
        <v>47</v>
      </c>
      <c r="B9" s="23">
        <f>calcs!D135</f>
        <v>0</v>
      </c>
      <c r="C9" s="23">
        <f>calcs!E135</f>
        <v>0</v>
      </c>
      <c r="D9" s="23">
        <f>calcs!F135</f>
        <v>0</v>
      </c>
      <c r="E9" s="23">
        <f>calcs!G135</f>
        <v>0</v>
      </c>
      <c r="F9" s="23">
        <f>calcs!H135</f>
        <v>0</v>
      </c>
      <c r="G9" s="23">
        <f>calcs!I135</f>
        <v>0</v>
      </c>
      <c r="H9" s="23">
        <f>calcs!J135</f>
        <v>0</v>
      </c>
      <c r="I9" s="23">
        <f>calcs!K135</f>
        <v>0</v>
      </c>
      <c r="J9" s="23">
        <f>calcs!L135</f>
        <v>0</v>
      </c>
      <c r="K9" s="23">
        <f>calcs!M135</f>
        <v>0</v>
      </c>
      <c r="L9" s="23">
        <f>calcs!N135</f>
        <v>0</v>
      </c>
      <c r="M9" s="23">
        <f>calcs!O135</f>
        <v>0</v>
      </c>
      <c r="N9" s="23">
        <f>calcs!P135</f>
        <v>0</v>
      </c>
      <c r="O9" s="23">
        <f>calcs!Q135</f>
        <v>0</v>
      </c>
      <c r="P9" s="23">
        <f>calcs!R135</f>
        <v>0</v>
      </c>
      <c r="Q9" s="23">
        <f>calcs!S135</f>
        <v>0</v>
      </c>
      <c r="R9" s="23">
        <f>calcs!T135</f>
        <v>0</v>
      </c>
      <c r="S9" s="23">
        <f>calcs!U135</f>
        <v>0</v>
      </c>
      <c r="T9" s="23">
        <f>calcs!V135</f>
        <v>0</v>
      </c>
      <c r="U9" s="23">
        <f>calcs!W135</f>
        <v>0</v>
      </c>
      <c r="V9" s="23">
        <f>calcs!X135</f>
        <v>0</v>
      </c>
      <c r="W9" s="23">
        <f>calcs!Y135</f>
        <v>0</v>
      </c>
      <c r="X9" s="23">
        <f>calcs!Z135</f>
        <v>0</v>
      </c>
      <c r="Y9" s="23">
        <f>calcs!AA135</f>
        <v>0</v>
      </c>
      <c r="Z9" s="23">
        <f>calcs!AB135</f>
        <v>0</v>
      </c>
      <c r="AA9" s="23">
        <f>calcs!AC135</f>
        <v>0</v>
      </c>
      <c r="AB9" s="23">
        <f>calcs!AD135</f>
        <v>0</v>
      </c>
      <c r="AC9" s="23">
        <f>calcs!AE135</f>
        <v>0</v>
      </c>
      <c r="AD9" s="23">
        <f>calcs!AF135</f>
        <v>0</v>
      </c>
      <c r="AE9" s="23">
        <f>calcs!AG135</f>
        <v>0</v>
      </c>
      <c r="AF9" s="23">
        <f>calcs!AH135</f>
        <v>0</v>
      </c>
    </row>
    <row r="10">
      <c r="A10" s="3" t="s">
        <v>50</v>
      </c>
      <c r="B10" s="23">
        <f>calcs!D136</f>
        <v>0</v>
      </c>
      <c r="C10" s="23">
        <f>calcs!E136</f>
        <v>0</v>
      </c>
      <c r="D10" s="23">
        <f>calcs!F136</f>
        <v>0</v>
      </c>
      <c r="E10" s="23">
        <f>calcs!G136</f>
        <v>0</v>
      </c>
      <c r="F10" s="23">
        <f>calcs!H136</f>
        <v>0</v>
      </c>
      <c r="G10" s="23">
        <f>calcs!I136</f>
        <v>0</v>
      </c>
      <c r="H10" s="23">
        <f>calcs!J136</f>
        <v>0</v>
      </c>
      <c r="I10" s="23">
        <f>calcs!K136</f>
        <v>0</v>
      </c>
      <c r="J10" s="23">
        <f>calcs!L136</f>
        <v>0</v>
      </c>
      <c r="K10" s="23">
        <f>calcs!M136</f>
        <v>0</v>
      </c>
      <c r="L10" s="23">
        <f>calcs!N136</f>
        <v>0</v>
      </c>
      <c r="M10" s="23">
        <f>calcs!O136</f>
        <v>0</v>
      </c>
      <c r="N10" s="23">
        <f>calcs!P136</f>
        <v>0</v>
      </c>
      <c r="O10" s="23">
        <f>calcs!Q136</f>
        <v>0</v>
      </c>
      <c r="P10" s="23">
        <f>calcs!R136</f>
        <v>0</v>
      </c>
      <c r="Q10" s="23">
        <f>calcs!S136</f>
        <v>0</v>
      </c>
      <c r="R10" s="23">
        <f>calcs!T136</f>
        <v>0</v>
      </c>
      <c r="S10" s="23">
        <f>calcs!U136</f>
        <v>0</v>
      </c>
      <c r="T10" s="23">
        <f>calcs!V136</f>
        <v>0</v>
      </c>
      <c r="U10" s="23">
        <f>calcs!W136</f>
        <v>0</v>
      </c>
      <c r="V10" s="23">
        <f>calcs!X136</f>
        <v>0</v>
      </c>
      <c r="W10" s="23">
        <f>calcs!Y136</f>
        <v>0</v>
      </c>
      <c r="X10" s="23">
        <f>calcs!Z136</f>
        <v>0</v>
      </c>
      <c r="Y10" s="23">
        <f>calcs!AA136</f>
        <v>0</v>
      </c>
      <c r="Z10" s="23">
        <f>calcs!AB136</f>
        <v>0</v>
      </c>
      <c r="AA10" s="23">
        <f>calcs!AC136</f>
        <v>0</v>
      </c>
      <c r="AB10" s="23">
        <f>calcs!AD136</f>
        <v>0</v>
      </c>
      <c r="AC10" s="23">
        <f>calcs!AE136</f>
        <v>0</v>
      </c>
      <c r="AD10" s="23">
        <f>calcs!AF136</f>
        <v>0</v>
      </c>
      <c r="AE10" s="23">
        <f>calcs!AG136</f>
        <v>0</v>
      </c>
      <c r="AF10" s="23">
        <f>calcs!AH136</f>
        <v>0</v>
      </c>
    </row>
    <row r="11">
      <c r="A11" s="3" t="s">
        <v>106</v>
      </c>
      <c r="B11" s="23">
        <f>calcs!D137</f>
        <v>86482790144000</v>
      </c>
      <c r="C11" s="23">
        <f>calcs!E137</f>
        <v>90366929048330</v>
      </c>
      <c r="D11" s="23">
        <f>calcs!F137</f>
        <v>94251067952662</v>
      </c>
      <c r="E11" s="23">
        <f>calcs!G137</f>
        <v>98135206856995</v>
      </c>
      <c r="F11" s="23">
        <f>calcs!H137</f>
        <v>102019345761325</v>
      </c>
      <c r="G11" s="23">
        <f>calcs!I137</f>
        <v>105903484665657</v>
      </c>
      <c r="H11" s="23">
        <f>calcs!J137</f>
        <v>109787623569989</v>
      </c>
      <c r="I11" s="23">
        <f>calcs!K137</f>
        <v>113671762474319</v>
      </c>
      <c r="J11" s="23">
        <f>calcs!L137</f>
        <v>117555901378651</v>
      </c>
      <c r="K11" s="23">
        <f>calcs!M137</f>
        <v>121440040282983</v>
      </c>
      <c r="L11" s="23">
        <f>calcs!N137</f>
        <v>125324179187314</v>
      </c>
      <c r="M11" s="23">
        <f>calcs!O137</f>
        <v>129208318091646</v>
      </c>
      <c r="N11" s="23">
        <f>calcs!P137</f>
        <v>133092456995976</v>
      </c>
      <c r="O11" s="23">
        <f>calcs!Q137</f>
        <v>136976595900308</v>
      </c>
      <c r="P11" s="23">
        <f>calcs!R137</f>
        <v>140860734804640</v>
      </c>
      <c r="Q11" s="23">
        <f>calcs!S137</f>
        <v>144744873708971</v>
      </c>
      <c r="R11" s="23">
        <f>calcs!T137</f>
        <v>148629012613303</v>
      </c>
      <c r="S11" s="23">
        <f>calcs!U137</f>
        <v>152513151517635</v>
      </c>
      <c r="T11" s="23">
        <f>calcs!V137</f>
        <v>156397290421965</v>
      </c>
      <c r="U11" s="23">
        <f>calcs!W137</f>
        <v>160281429326297</v>
      </c>
      <c r="V11" s="23">
        <f>calcs!X137</f>
        <v>164165568230629</v>
      </c>
      <c r="W11" s="23">
        <f>calcs!Y137</f>
        <v>168049707134960</v>
      </c>
      <c r="X11" s="23">
        <f>calcs!Z137</f>
        <v>171933846039292</v>
      </c>
      <c r="Y11" s="23">
        <f>calcs!AA137</f>
        <v>175817984943624</v>
      </c>
      <c r="Z11" s="23">
        <f>calcs!AB137</f>
        <v>179702123847954</v>
      </c>
      <c r="AA11" s="23">
        <f>calcs!AC137</f>
        <v>183586262752286</v>
      </c>
      <c r="AB11" s="23">
        <f>calcs!AD137</f>
        <v>187470401656618</v>
      </c>
      <c r="AC11" s="23">
        <f>calcs!AE137</f>
        <v>191354540560949</v>
      </c>
      <c r="AD11" s="23">
        <f>calcs!AF137</f>
        <v>195238679465281</v>
      </c>
      <c r="AE11" s="23">
        <f>calcs!AG137</f>
        <v>199122818369613</v>
      </c>
      <c r="AF11" s="23">
        <f>calcs!AH137</f>
        <v>203006957273943</v>
      </c>
    </row>
    <row r="12">
      <c r="A12" s="3" t="s">
        <v>108</v>
      </c>
      <c r="B12" s="23">
        <f>calcs!D138</f>
        <v>0</v>
      </c>
      <c r="C12" s="23">
        <f>calcs!E138</f>
        <v>0</v>
      </c>
      <c r="D12" s="23">
        <f>calcs!F138</f>
        <v>0</v>
      </c>
      <c r="E12" s="23">
        <f>calcs!G138</f>
        <v>0</v>
      </c>
      <c r="F12" s="23">
        <f>calcs!H138</f>
        <v>0</v>
      </c>
      <c r="G12" s="23">
        <f>calcs!I138</f>
        <v>0</v>
      </c>
      <c r="H12" s="23">
        <f>calcs!J138</f>
        <v>0</v>
      </c>
      <c r="I12" s="23">
        <f>calcs!K138</f>
        <v>0</v>
      </c>
      <c r="J12" s="23">
        <f>calcs!L138</f>
        <v>0</v>
      </c>
      <c r="K12" s="23">
        <f>calcs!M138</f>
        <v>0</v>
      </c>
      <c r="L12" s="23">
        <f>calcs!N138</f>
        <v>0</v>
      </c>
      <c r="M12" s="23">
        <f>calcs!O138</f>
        <v>0</v>
      </c>
      <c r="N12" s="23">
        <f>calcs!P138</f>
        <v>0</v>
      </c>
      <c r="O12" s="23">
        <f>calcs!Q138</f>
        <v>0</v>
      </c>
      <c r="P12" s="23">
        <f>calcs!R138</f>
        <v>0</v>
      </c>
      <c r="Q12" s="23">
        <f>calcs!S138</f>
        <v>0</v>
      </c>
      <c r="R12" s="23">
        <f>calcs!T138</f>
        <v>0</v>
      </c>
      <c r="S12" s="23">
        <f>calcs!U138</f>
        <v>0</v>
      </c>
      <c r="T12" s="23">
        <f>calcs!V138</f>
        <v>0</v>
      </c>
      <c r="U12" s="23">
        <f>calcs!W138</f>
        <v>0</v>
      </c>
      <c r="V12" s="23">
        <f>calcs!X138</f>
        <v>0</v>
      </c>
      <c r="W12" s="23">
        <f>calcs!Y138</f>
        <v>0</v>
      </c>
      <c r="X12" s="23">
        <f>calcs!Z138</f>
        <v>0</v>
      </c>
      <c r="Y12" s="23">
        <f>calcs!AA138</f>
        <v>0</v>
      </c>
      <c r="Z12" s="23">
        <f>calcs!AB138</f>
        <v>0</v>
      </c>
      <c r="AA12" s="23">
        <f>calcs!AC138</f>
        <v>0</v>
      </c>
      <c r="AB12" s="23">
        <f>calcs!AD138</f>
        <v>0</v>
      </c>
      <c r="AC12" s="23">
        <f>calcs!AE138</f>
        <v>0</v>
      </c>
      <c r="AD12" s="23">
        <f>calcs!AF138</f>
        <v>0</v>
      </c>
      <c r="AE12" s="23">
        <f>calcs!AG138</f>
        <v>0</v>
      </c>
      <c r="AF12" s="23">
        <f>calcs!AH138</f>
        <v>0</v>
      </c>
    </row>
    <row r="13">
      <c r="A13" s="3" t="s">
        <v>110</v>
      </c>
      <c r="B13" s="23">
        <f>calcs!D139</f>
        <v>0</v>
      </c>
      <c r="C13" s="23">
        <f>calcs!E139</f>
        <v>0</v>
      </c>
      <c r="D13" s="23">
        <f>calcs!F139</f>
        <v>0</v>
      </c>
      <c r="E13" s="23">
        <f>calcs!G139</f>
        <v>0</v>
      </c>
      <c r="F13" s="23">
        <f>calcs!H139</f>
        <v>0</v>
      </c>
      <c r="G13" s="23">
        <f>calcs!I139</f>
        <v>0</v>
      </c>
      <c r="H13" s="23">
        <f>calcs!J139</f>
        <v>0</v>
      </c>
      <c r="I13" s="23">
        <f>calcs!K139</f>
        <v>0</v>
      </c>
      <c r="J13" s="23">
        <f>calcs!L139</f>
        <v>0</v>
      </c>
      <c r="K13" s="23">
        <f>calcs!M139</f>
        <v>0</v>
      </c>
      <c r="L13" s="23">
        <f>calcs!N139</f>
        <v>0</v>
      </c>
      <c r="M13" s="23">
        <f>calcs!O139</f>
        <v>0</v>
      </c>
      <c r="N13" s="23">
        <f>calcs!P139</f>
        <v>0</v>
      </c>
      <c r="O13" s="23">
        <f>calcs!Q139</f>
        <v>0</v>
      </c>
      <c r="P13" s="23">
        <f>calcs!R139</f>
        <v>0</v>
      </c>
      <c r="Q13" s="23">
        <f>calcs!S139</f>
        <v>0</v>
      </c>
      <c r="R13" s="23">
        <f>calcs!T139</f>
        <v>0</v>
      </c>
      <c r="S13" s="23">
        <f>calcs!U139</f>
        <v>0</v>
      </c>
      <c r="T13" s="23">
        <f>calcs!V139</f>
        <v>0</v>
      </c>
      <c r="U13" s="23">
        <f>calcs!W139</f>
        <v>0</v>
      </c>
      <c r="V13" s="23">
        <f>calcs!X139</f>
        <v>0</v>
      </c>
      <c r="W13" s="23">
        <f>calcs!Y139</f>
        <v>0</v>
      </c>
      <c r="X13" s="23">
        <f>calcs!Z139</f>
        <v>0</v>
      </c>
      <c r="Y13" s="23">
        <f>calcs!AA139</f>
        <v>0</v>
      </c>
      <c r="Z13" s="23">
        <f>calcs!AB139</f>
        <v>0</v>
      </c>
      <c r="AA13" s="23">
        <f>calcs!AC139</f>
        <v>0</v>
      </c>
      <c r="AB13" s="23">
        <f>calcs!AD139</f>
        <v>0</v>
      </c>
      <c r="AC13" s="23">
        <f>calcs!AE139</f>
        <v>0</v>
      </c>
      <c r="AD13" s="23">
        <f>calcs!AF139</f>
        <v>0</v>
      </c>
      <c r="AE13" s="23">
        <f>calcs!AG139</f>
        <v>0</v>
      </c>
      <c r="AF13" s="23">
        <f>calcs!AH139</f>
        <v>0</v>
      </c>
    </row>
    <row r="14">
      <c r="A14" s="3" t="s">
        <v>112</v>
      </c>
      <c r="B14" s="23">
        <f>calcs!D140</f>
        <v>0</v>
      </c>
      <c r="C14" s="23">
        <f>calcs!E140</f>
        <v>0</v>
      </c>
      <c r="D14" s="23">
        <f>calcs!F140</f>
        <v>0</v>
      </c>
      <c r="E14" s="23">
        <f>calcs!G140</f>
        <v>0</v>
      </c>
      <c r="F14" s="23">
        <f>calcs!H140</f>
        <v>0</v>
      </c>
      <c r="G14" s="23">
        <f>calcs!I140</f>
        <v>0</v>
      </c>
      <c r="H14" s="23">
        <f>calcs!J140</f>
        <v>0</v>
      </c>
      <c r="I14" s="23">
        <f>calcs!K140</f>
        <v>0</v>
      </c>
      <c r="J14" s="23">
        <f>calcs!L140</f>
        <v>0</v>
      </c>
      <c r="K14" s="23">
        <f>calcs!M140</f>
        <v>0</v>
      </c>
      <c r="L14" s="23">
        <f>calcs!N140</f>
        <v>0</v>
      </c>
      <c r="M14" s="23">
        <f>calcs!O140</f>
        <v>0</v>
      </c>
      <c r="N14" s="23">
        <f>calcs!P140</f>
        <v>0</v>
      </c>
      <c r="O14" s="23">
        <f>calcs!Q140</f>
        <v>0</v>
      </c>
      <c r="P14" s="23">
        <f>calcs!R140</f>
        <v>0</v>
      </c>
      <c r="Q14" s="23">
        <f>calcs!S140</f>
        <v>0</v>
      </c>
      <c r="R14" s="23">
        <f>calcs!T140</f>
        <v>0</v>
      </c>
      <c r="S14" s="23">
        <f>calcs!U140</f>
        <v>0</v>
      </c>
      <c r="T14" s="23">
        <f>calcs!V140</f>
        <v>0</v>
      </c>
      <c r="U14" s="23">
        <f>calcs!W140</f>
        <v>0</v>
      </c>
      <c r="V14" s="23">
        <f>calcs!X140</f>
        <v>0</v>
      </c>
      <c r="W14" s="23">
        <f>calcs!Y140</f>
        <v>0</v>
      </c>
      <c r="X14" s="23">
        <f>calcs!Z140</f>
        <v>0</v>
      </c>
      <c r="Y14" s="23">
        <f>calcs!AA140</f>
        <v>0</v>
      </c>
      <c r="Z14" s="23">
        <f>calcs!AB140</f>
        <v>0</v>
      </c>
      <c r="AA14" s="23">
        <f>calcs!AC140</f>
        <v>0</v>
      </c>
      <c r="AB14" s="23">
        <f>calcs!AD140</f>
        <v>0</v>
      </c>
      <c r="AC14" s="23">
        <f>calcs!AE140</f>
        <v>0</v>
      </c>
      <c r="AD14" s="23">
        <f>calcs!AF140</f>
        <v>0</v>
      </c>
      <c r="AE14" s="23">
        <f>calcs!AG140</f>
        <v>0</v>
      </c>
      <c r="AF14" s="23">
        <f>calcs!AH140</f>
        <v>0</v>
      </c>
    </row>
    <row r="15">
      <c r="A15" s="3" t="s">
        <v>59</v>
      </c>
      <c r="B15" s="23">
        <f>calcs!D141</f>
        <v>0</v>
      </c>
      <c r="C15" s="23">
        <f>calcs!E141</f>
        <v>0</v>
      </c>
      <c r="D15" s="23">
        <f>calcs!F141</f>
        <v>0</v>
      </c>
      <c r="E15" s="23">
        <f>calcs!G141</f>
        <v>0</v>
      </c>
      <c r="F15" s="23">
        <f>calcs!H141</f>
        <v>0</v>
      </c>
      <c r="G15" s="23">
        <f>calcs!I141</f>
        <v>0</v>
      </c>
      <c r="H15" s="23">
        <f>calcs!J141</f>
        <v>0</v>
      </c>
      <c r="I15" s="23">
        <f>calcs!K141</f>
        <v>0</v>
      </c>
      <c r="J15" s="23">
        <f>calcs!L141</f>
        <v>0</v>
      </c>
      <c r="K15" s="23">
        <f>calcs!M141</f>
        <v>0</v>
      </c>
      <c r="L15" s="23">
        <f>calcs!N141</f>
        <v>0</v>
      </c>
      <c r="M15" s="23">
        <f>calcs!O141</f>
        <v>0</v>
      </c>
      <c r="N15" s="23">
        <f>calcs!P141</f>
        <v>0</v>
      </c>
      <c r="O15" s="23">
        <f>calcs!Q141</f>
        <v>0</v>
      </c>
      <c r="P15" s="23">
        <f>calcs!R141</f>
        <v>0</v>
      </c>
      <c r="Q15" s="23">
        <f>calcs!S141</f>
        <v>0</v>
      </c>
      <c r="R15" s="23">
        <f>calcs!T141</f>
        <v>0</v>
      </c>
      <c r="S15" s="23">
        <f>calcs!U141</f>
        <v>0</v>
      </c>
      <c r="T15" s="23">
        <f>calcs!V141</f>
        <v>0</v>
      </c>
      <c r="U15" s="23">
        <f>calcs!W141</f>
        <v>0</v>
      </c>
      <c r="V15" s="23">
        <f>calcs!X141</f>
        <v>0</v>
      </c>
      <c r="W15" s="23">
        <f>calcs!Y141</f>
        <v>0</v>
      </c>
      <c r="X15" s="23">
        <f>calcs!Z141</f>
        <v>0</v>
      </c>
      <c r="Y15" s="23">
        <f>calcs!AA141</f>
        <v>0</v>
      </c>
      <c r="Z15" s="23">
        <f>calcs!AB141</f>
        <v>0</v>
      </c>
      <c r="AA15" s="23">
        <f>calcs!AC141</f>
        <v>0</v>
      </c>
      <c r="AB15" s="23">
        <f>calcs!AD141</f>
        <v>0</v>
      </c>
      <c r="AC15" s="23">
        <f>calcs!AE141</f>
        <v>0</v>
      </c>
      <c r="AD15" s="23">
        <f>calcs!AF141</f>
        <v>0</v>
      </c>
      <c r="AE15" s="23">
        <f>calcs!AG141</f>
        <v>0</v>
      </c>
      <c r="AF15" s="23">
        <f>calcs!AH141</f>
        <v>0</v>
      </c>
    </row>
    <row r="16">
      <c r="A16" s="3" t="s">
        <v>84</v>
      </c>
      <c r="B16" s="23">
        <f>calcs!D142</f>
        <v>0</v>
      </c>
      <c r="C16" s="23">
        <f>calcs!E142</f>
        <v>0</v>
      </c>
      <c r="D16" s="23">
        <f>calcs!F142</f>
        <v>0</v>
      </c>
      <c r="E16" s="23">
        <f>calcs!G142</f>
        <v>0</v>
      </c>
      <c r="F16" s="23">
        <f>calcs!H142</f>
        <v>0</v>
      </c>
      <c r="G16" s="23">
        <f>calcs!I142</f>
        <v>0</v>
      </c>
      <c r="H16" s="23">
        <f>calcs!J142</f>
        <v>0</v>
      </c>
      <c r="I16" s="23">
        <f>calcs!K142</f>
        <v>0</v>
      </c>
      <c r="J16" s="23">
        <f>calcs!L142</f>
        <v>0</v>
      </c>
      <c r="K16" s="23">
        <f>calcs!M142</f>
        <v>0</v>
      </c>
      <c r="L16" s="23">
        <f>calcs!N142</f>
        <v>0</v>
      </c>
      <c r="M16" s="23">
        <f>calcs!O142</f>
        <v>0</v>
      </c>
      <c r="N16" s="23">
        <f>calcs!P142</f>
        <v>0</v>
      </c>
      <c r="O16" s="23">
        <f>calcs!Q142</f>
        <v>0</v>
      </c>
      <c r="P16" s="23">
        <f>calcs!R142</f>
        <v>0</v>
      </c>
      <c r="Q16" s="23">
        <f>calcs!S142</f>
        <v>0</v>
      </c>
      <c r="R16" s="23">
        <f>calcs!T142</f>
        <v>0</v>
      </c>
      <c r="S16" s="23">
        <f>calcs!U142</f>
        <v>0</v>
      </c>
      <c r="T16" s="23">
        <f>calcs!V142</f>
        <v>0</v>
      </c>
      <c r="U16" s="23">
        <f>calcs!W142</f>
        <v>0</v>
      </c>
      <c r="V16" s="23">
        <f>calcs!X142</f>
        <v>0</v>
      </c>
      <c r="W16" s="23">
        <f>calcs!Y142</f>
        <v>0</v>
      </c>
      <c r="X16" s="23">
        <f>calcs!Z142</f>
        <v>0</v>
      </c>
      <c r="Y16" s="23">
        <f>calcs!AA142</f>
        <v>0</v>
      </c>
      <c r="Z16" s="23">
        <f>calcs!AB142</f>
        <v>0</v>
      </c>
      <c r="AA16" s="23">
        <f>calcs!AC142</f>
        <v>0</v>
      </c>
      <c r="AB16" s="23">
        <f>calcs!AD142</f>
        <v>0</v>
      </c>
      <c r="AC16" s="23">
        <f>calcs!AE142</f>
        <v>0</v>
      </c>
      <c r="AD16" s="23">
        <f>calcs!AF142</f>
        <v>0</v>
      </c>
      <c r="AE16" s="23">
        <f>calcs!AG142</f>
        <v>0</v>
      </c>
      <c r="AF16" s="23">
        <f>calcs!AH142</f>
        <v>0</v>
      </c>
    </row>
    <row r="17">
      <c r="A17" s="3" t="s">
        <v>116</v>
      </c>
      <c r="B17" s="23">
        <f>calcs!D143</f>
        <v>0</v>
      </c>
      <c r="C17" s="23">
        <f>calcs!E143</f>
        <v>0</v>
      </c>
      <c r="D17" s="23">
        <f>calcs!F143</f>
        <v>0</v>
      </c>
      <c r="E17" s="23">
        <f>calcs!G143</f>
        <v>0</v>
      </c>
      <c r="F17" s="23">
        <f>calcs!H143</f>
        <v>0</v>
      </c>
      <c r="G17" s="23">
        <f>calcs!I143</f>
        <v>0</v>
      </c>
      <c r="H17" s="23">
        <f>calcs!J143</f>
        <v>0</v>
      </c>
      <c r="I17" s="23">
        <f>calcs!K143</f>
        <v>0</v>
      </c>
      <c r="J17" s="23">
        <f>calcs!L143</f>
        <v>0</v>
      </c>
      <c r="K17" s="23">
        <f>calcs!M143</f>
        <v>0</v>
      </c>
      <c r="L17" s="23">
        <f>calcs!N143</f>
        <v>0</v>
      </c>
      <c r="M17" s="23">
        <f>calcs!O143</f>
        <v>0</v>
      </c>
      <c r="N17" s="23">
        <f>calcs!P143</f>
        <v>0</v>
      </c>
      <c r="O17" s="23">
        <f>calcs!Q143</f>
        <v>0</v>
      </c>
      <c r="P17" s="23">
        <f>calcs!R143</f>
        <v>0</v>
      </c>
      <c r="Q17" s="23">
        <f>calcs!S143</f>
        <v>0</v>
      </c>
      <c r="R17" s="23">
        <f>calcs!T143</f>
        <v>0</v>
      </c>
      <c r="S17" s="23">
        <f>calcs!U143</f>
        <v>0</v>
      </c>
      <c r="T17" s="23">
        <f>calcs!V143</f>
        <v>0</v>
      </c>
      <c r="U17" s="23">
        <f>calcs!W143</f>
        <v>0</v>
      </c>
      <c r="V17" s="23">
        <f>calcs!X143</f>
        <v>0</v>
      </c>
      <c r="W17" s="23">
        <f>calcs!Y143</f>
        <v>0</v>
      </c>
      <c r="X17" s="23">
        <f>calcs!Z143</f>
        <v>0</v>
      </c>
      <c r="Y17" s="23">
        <f>calcs!AA143</f>
        <v>0</v>
      </c>
      <c r="Z17" s="23">
        <f>calcs!AB143</f>
        <v>0</v>
      </c>
      <c r="AA17" s="23">
        <f>calcs!AC143</f>
        <v>0</v>
      </c>
      <c r="AB17" s="23">
        <f>calcs!AD143</f>
        <v>0</v>
      </c>
      <c r="AC17" s="23">
        <f>calcs!AE143</f>
        <v>0</v>
      </c>
      <c r="AD17" s="23">
        <f>calcs!AF143</f>
        <v>0</v>
      </c>
      <c r="AE17" s="23">
        <f>calcs!AG143</f>
        <v>0</v>
      </c>
      <c r="AF17" s="23">
        <f>calcs!AH143</f>
        <v>0</v>
      </c>
    </row>
    <row r="18">
      <c r="A18" s="3" t="s">
        <v>118</v>
      </c>
      <c r="B18" s="23">
        <f>calcs!D144</f>
        <v>0</v>
      </c>
      <c r="C18" s="23">
        <f>calcs!E144</f>
        <v>0</v>
      </c>
      <c r="D18" s="23">
        <f>calcs!F144</f>
        <v>0</v>
      </c>
      <c r="E18" s="23">
        <f>calcs!G144</f>
        <v>0</v>
      </c>
      <c r="F18" s="23">
        <f>calcs!H144</f>
        <v>0</v>
      </c>
      <c r="G18" s="23">
        <f>calcs!I144</f>
        <v>0</v>
      </c>
      <c r="H18" s="23">
        <f>calcs!J144</f>
        <v>0</v>
      </c>
      <c r="I18" s="23">
        <f>calcs!K144</f>
        <v>0</v>
      </c>
      <c r="J18" s="23">
        <f>calcs!L144</f>
        <v>0</v>
      </c>
      <c r="K18" s="23">
        <f>calcs!M144</f>
        <v>0</v>
      </c>
      <c r="L18" s="23">
        <f>calcs!N144</f>
        <v>0</v>
      </c>
      <c r="M18" s="23">
        <f>calcs!O144</f>
        <v>0</v>
      </c>
      <c r="N18" s="23">
        <f>calcs!P144</f>
        <v>0</v>
      </c>
      <c r="O18" s="23">
        <f>calcs!Q144</f>
        <v>0</v>
      </c>
      <c r="P18" s="23">
        <f>calcs!R144</f>
        <v>0</v>
      </c>
      <c r="Q18" s="23">
        <f>calcs!S144</f>
        <v>0</v>
      </c>
      <c r="R18" s="23">
        <f>calcs!T144</f>
        <v>0</v>
      </c>
      <c r="S18" s="23">
        <f>calcs!U144</f>
        <v>0</v>
      </c>
      <c r="T18" s="23">
        <f>calcs!V144</f>
        <v>0</v>
      </c>
      <c r="U18" s="23">
        <f>calcs!W144</f>
        <v>0</v>
      </c>
      <c r="V18" s="23">
        <f>calcs!X144</f>
        <v>0</v>
      </c>
      <c r="W18" s="23">
        <f>calcs!Y144</f>
        <v>0</v>
      </c>
      <c r="X18" s="23">
        <f>calcs!Z144</f>
        <v>0</v>
      </c>
      <c r="Y18" s="23">
        <f>calcs!AA144</f>
        <v>0</v>
      </c>
      <c r="Z18" s="23">
        <f>calcs!AB144</f>
        <v>0</v>
      </c>
      <c r="AA18" s="23">
        <f>calcs!AC144</f>
        <v>0</v>
      </c>
      <c r="AB18" s="23">
        <f>calcs!AD144</f>
        <v>0</v>
      </c>
      <c r="AC18" s="23">
        <f>calcs!AE144</f>
        <v>0</v>
      </c>
      <c r="AD18" s="23">
        <f>calcs!AF144</f>
        <v>0</v>
      </c>
      <c r="AE18" s="23">
        <f>calcs!AG144</f>
        <v>0</v>
      </c>
      <c r="AF18" s="23">
        <f>calcs!AH144</f>
        <v>0</v>
      </c>
    </row>
    <row r="19">
      <c r="A19" s="3" t="s">
        <v>120</v>
      </c>
      <c r="B19" s="23">
        <f>calcs!D145</f>
        <v>0</v>
      </c>
      <c r="C19" s="23">
        <f>calcs!E145</f>
        <v>0</v>
      </c>
      <c r="D19" s="23">
        <f>calcs!F145</f>
        <v>0</v>
      </c>
      <c r="E19" s="23">
        <f>calcs!G145</f>
        <v>0</v>
      </c>
      <c r="F19" s="23">
        <f>calcs!H145</f>
        <v>0</v>
      </c>
      <c r="G19" s="23">
        <f>calcs!I145</f>
        <v>0</v>
      </c>
      <c r="H19" s="23">
        <f>calcs!J145</f>
        <v>0</v>
      </c>
      <c r="I19" s="23">
        <f>calcs!K145</f>
        <v>0</v>
      </c>
      <c r="J19" s="23">
        <f>calcs!L145</f>
        <v>0</v>
      </c>
      <c r="K19" s="23">
        <f>calcs!M145</f>
        <v>0</v>
      </c>
      <c r="L19" s="23">
        <f>calcs!N145</f>
        <v>0</v>
      </c>
      <c r="M19" s="23">
        <f>calcs!O145</f>
        <v>0</v>
      </c>
      <c r="N19" s="23">
        <f>calcs!P145</f>
        <v>0</v>
      </c>
      <c r="O19" s="23">
        <f>calcs!Q145</f>
        <v>0</v>
      </c>
      <c r="P19" s="23">
        <f>calcs!R145</f>
        <v>0</v>
      </c>
      <c r="Q19" s="23">
        <f>calcs!S145</f>
        <v>0</v>
      </c>
      <c r="R19" s="23">
        <f>calcs!T145</f>
        <v>0</v>
      </c>
      <c r="S19" s="23">
        <f>calcs!U145</f>
        <v>0</v>
      </c>
      <c r="T19" s="23">
        <f>calcs!V145</f>
        <v>0</v>
      </c>
      <c r="U19" s="23">
        <f>calcs!W145</f>
        <v>0</v>
      </c>
      <c r="V19" s="23">
        <f>calcs!X145</f>
        <v>0</v>
      </c>
      <c r="W19" s="23">
        <f>calcs!Y145</f>
        <v>0</v>
      </c>
      <c r="X19" s="23">
        <f>calcs!Z145</f>
        <v>0</v>
      </c>
      <c r="Y19" s="23">
        <f>calcs!AA145</f>
        <v>0</v>
      </c>
      <c r="Z19" s="23">
        <f>calcs!AB145</f>
        <v>0</v>
      </c>
      <c r="AA19" s="23">
        <f>calcs!AC145</f>
        <v>0</v>
      </c>
      <c r="AB19" s="23">
        <f>calcs!AD145</f>
        <v>0</v>
      </c>
      <c r="AC19" s="23">
        <f>calcs!AE145</f>
        <v>0</v>
      </c>
      <c r="AD19" s="23">
        <f>calcs!AF145</f>
        <v>0</v>
      </c>
      <c r="AE19" s="23">
        <f>calcs!AG145</f>
        <v>0</v>
      </c>
      <c r="AF19" s="23">
        <f>calcs!AH145</f>
        <v>0</v>
      </c>
    </row>
    <row r="20">
      <c r="A20" s="3" t="s">
        <v>122</v>
      </c>
      <c r="B20" s="23">
        <f>calcs!D146</f>
        <v>0</v>
      </c>
      <c r="C20" s="23">
        <f>calcs!E146</f>
        <v>0</v>
      </c>
      <c r="D20" s="23">
        <f>calcs!F146</f>
        <v>0</v>
      </c>
      <c r="E20" s="23">
        <f>calcs!G146</f>
        <v>0</v>
      </c>
      <c r="F20" s="23">
        <f>calcs!H146</f>
        <v>0</v>
      </c>
      <c r="G20" s="23">
        <f>calcs!I146</f>
        <v>0</v>
      </c>
      <c r="H20" s="23">
        <f>calcs!J146</f>
        <v>0</v>
      </c>
      <c r="I20" s="23">
        <f>calcs!K146</f>
        <v>0</v>
      </c>
      <c r="J20" s="23">
        <f>calcs!L146</f>
        <v>0</v>
      </c>
      <c r="K20" s="23">
        <f>calcs!M146</f>
        <v>0</v>
      </c>
      <c r="L20" s="23">
        <f>calcs!N146</f>
        <v>0</v>
      </c>
      <c r="M20" s="23">
        <f>calcs!O146</f>
        <v>0</v>
      </c>
      <c r="N20" s="23">
        <f>calcs!P146</f>
        <v>0</v>
      </c>
      <c r="O20" s="23">
        <f>calcs!Q146</f>
        <v>0</v>
      </c>
      <c r="P20" s="23">
        <f>calcs!R146</f>
        <v>0</v>
      </c>
      <c r="Q20" s="23">
        <f>calcs!S146</f>
        <v>0</v>
      </c>
      <c r="R20" s="23">
        <f>calcs!T146</f>
        <v>0</v>
      </c>
      <c r="S20" s="23">
        <f>calcs!U146</f>
        <v>0</v>
      </c>
      <c r="T20" s="23">
        <f>calcs!V146</f>
        <v>0</v>
      </c>
      <c r="U20" s="23">
        <f>calcs!W146</f>
        <v>0</v>
      </c>
      <c r="V20" s="23">
        <f>calcs!X146</f>
        <v>0</v>
      </c>
      <c r="W20" s="23">
        <f>calcs!Y146</f>
        <v>0</v>
      </c>
      <c r="X20" s="23">
        <f>calcs!Z146</f>
        <v>0</v>
      </c>
      <c r="Y20" s="23">
        <f>calcs!AA146</f>
        <v>0</v>
      </c>
      <c r="Z20" s="23">
        <f>calcs!AB146</f>
        <v>0</v>
      </c>
      <c r="AA20" s="23">
        <f>calcs!AC146</f>
        <v>0</v>
      </c>
      <c r="AB20" s="23">
        <f>calcs!AD146</f>
        <v>0</v>
      </c>
      <c r="AC20" s="23">
        <f>calcs!AE146</f>
        <v>0</v>
      </c>
      <c r="AD20" s="23">
        <f>calcs!AF146</f>
        <v>0</v>
      </c>
      <c r="AE20" s="23">
        <f>calcs!AG146</f>
        <v>0</v>
      </c>
      <c r="AF20" s="23">
        <f>calcs!AH146</f>
        <v>0</v>
      </c>
    </row>
    <row r="21" ht="15.75" customHeight="1">
      <c r="A21" s="3" t="s">
        <v>124</v>
      </c>
      <c r="B21" s="23">
        <f>calcs!D147</f>
        <v>0</v>
      </c>
      <c r="C21" s="23">
        <f>calcs!E147</f>
        <v>0</v>
      </c>
      <c r="D21" s="23">
        <f>calcs!F147</f>
        <v>0</v>
      </c>
      <c r="E21" s="23">
        <f>calcs!G147</f>
        <v>0</v>
      </c>
      <c r="F21" s="23">
        <f>calcs!H147</f>
        <v>0</v>
      </c>
      <c r="G21" s="23">
        <f>calcs!I147</f>
        <v>0</v>
      </c>
      <c r="H21" s="23">
        <f>calcs!J147</f>
        <v>0</v>
      </c>
      <c r="I21" s="23">
        <f>calcs!K147</f>
        <v>0</v>
      </c>
      <c r="J21" s="23">
        <f>calcs!L147</f>
        <v>0</v>
      </c>
      <c r="K21" s="23">
        <f>calcs!M147</f>
        <v>0</v>
      </c>
      <c r="L21" s="23">
        <f>calcs!N147</f>
        <v>0</v>
      </c>
      <c r="M21" s="23">
        <f>calcs!O147</f>
        <v>0</v>
      </c>
      <c r="N21" s="23">
        <f>calcs!P147</f>
        <v>0</v>
      </c>
      <c r="O21" s="23">
        <f>calcs!Q147</f>
        <v>0</v>
      </c>
      <c r="P21" s="23">
        <f>calcs!R147</f>
        <v>0</v>
      </c>
      <c r="Q21" s="23">
        <f>calcs!S147</f>
        <v>0</v>
      </c>
      <c r="R21" s="23">
        <f>calcs!T147</f>
        <v>0</v>
      </c>
      <c r="S21" s="23">
        <f>calcs!U147</f>
        <v>0</v>
      </c>
      <c r="T21" s="23">
        <f>calcs!V147</f>
        <v>0</v>
      </c>
      <c r="U21" s="23">
        <f>calcs!W147</f>
        <v>0</v>
      </c>
      <c r="V21" s="23">
        <f>calcs!X147</f>
        <v>0</v>
      </c>
      <c r="W21" s="23">
        <f>calcs!Y147</f>
        <v>0</v>
      </c>
      <c r="X21" s="23">
        <f>calcs!Z147</f>
        <v>0</v>
      </c>
      <c r="Y21" s="23">
        <f>calcs!AA147</f>
        <v>0</v>
      </c>
      <c r="Z21" s="23">
        <f>calcs!AB147</f>
        <v>0</v>
      </c>
      <c r="AA21" s="23">
        <f>calcs!AC147</f>
        <v>0</v>
      </c>
      <c r="AB21" s="23">
        <f>calcs!AD147</f>
        <v>0</v>
      </c>
      <c r="AC21" s="23">
        <f>calcs!AE147</f>
        <v>0</v>
      </c>
      <c r="AD21" s="23">
        <f>calcs!AF147</f>
        <v>0</v>
      </c>
      <c r="AE21" s="23">
        <f>calcs!AG147</f>
        <v>0</v>
      </c>
      <c r="AF21" s="23">
        <f>calcs!AH147</f>
        <v>0</v>
      </c>
    </row>
    <row r="22" ht="15.75" customHeight="1">
      <c r="A22" s="3" t="s">
        <v>126</v>
      </c>
      <c r="B22" s="23">
        <f>calcs!D148</f>
        <v>0</v>
      </c>
      <c r="C22" s="23">
        <f>calcs!E148</f>
        <v>0</v>
      </c>
      <c r="D22" s="23">
        <f>calcs!F148</f>
        <v>0</v>
      </c>
      <c r="E22" s="23">
        <f>calcs!G148</f>
        <v>0</v>
      </c>
      <c r="F22" s="23">
        <f>calcs!H148</f>
        <v>0</v>
      </c>
      <c r="G22" s="23">
        <f>calcs!I148</f>
        <v>0</v>
      </c>
      <c r="H22" s="23">
        <f>calcs!J148</f>
        <v>0</v>
      </c>
      <c r="I22" s="23">
        <f>calcs!K148</f>
        <v>0</v>
      </c>
      <c r="J22" s="23">
        <f>calcs!L148</f>
        <v>0</v>
      </c>
      <c r="K22" s="23">
        <f>calcs!M148</f>
        <v>0</v>
      </c>
      <c r="L22" s="23">
        <f>calcs!N148</f>
        <v>0</v>
      </c>
      <c r="M22" s="23">
        <f>calcs!O148</f>
        <v>0</v>
      </c>
      <c r="N22" s="23">
        <f>calcs!P148</f>
        <v>0</v>
      </c>
      <c r="O22" s="23">
        <f>calcs!Q148</f>
        <v>0</v>
      </c>
      <c r="P22" s="23">
        <f>calcs!R148</f>
        <v>0</v>
      </c>
      <c r="Q22" s="23">
        <f>calcs!S148</f>
        <v>0</v>
      </c>
      <c r="R22" s="23">
        <f>calcs!T148</f>
        <v>0</v>
      </c>
      <c r="S22" s="23">
        <f>calcs!U148</f>
        <v>0</v>
      </c>
      <c r="T22" s="23">
        <f>calcs!V148</f>
        <v>0</v>
      </c>
      <c r="U22" s="23">
        <f>calcs!W148</f>
        <v>0</v>
      </c>
      <c r="V22" s="23">
        <f>calcs!X148</f>
        <v>0</v>
      </c>
      <c r="W22" s="23">
        <f>calcs!Y148</f>
        <v>0</v>
      </c>
      <c r="X22" s="23">
        <f>calcs!Z148</f>
        <v>0</v>
      </c>
      <c r="Y22" s="23">
        <f>calcs!AA148</f>
        <v>0</v>
      </c>
      <c r="Z22" s="23">
        <f>calcs!AB148</f>
        <v>0</v>
      </c>
      <c r="AA22" s="23">
        <f>calcs!AC148</f>
        <v>0</v>
      </c>
      <c r="AB22" s="23">
        <f>calcs!AD148</f>
        <v>0</v>
      </c>
      <c r="AC22" s="23">
        <f>calcs!AE148</f>
        <v>0</v>
      </c>
      <c r="AD22" s="23">
        <f>calcs!AF148</f>
        <v>0</v>
      </c>
      <c r="AE22" s="23">
        <f>calcs!AG148</f>
        <v>0</v>
      </c>
      <c r="AF22" s="23">
        <f>calcs!AH148</f>
        <v>0</v>
      </c>
    </row>
    <row r="23" ht="15.75" customHeight="1">
      <c r="A23" s="3" t="s">
        <v>128</v>
      </c>
      <c r="B23" s="23">
        <f>calcs!D149</f>
        <v>142666904448000</v>
      </c>
      <c r="C23" s="23">
        <f>calcs!E149</f>
        <v>149176577635787</v>
      </c>
      <c r="D23" s="23">
        <f>calcs!F149</f>
        <v>155686250823577</v>
      </c>
      <c r="E23" s="23">
        <f>calcs!G149</f>
        <v>162195924011364</v>
      </c>
      <c r="F23" s="23">
        <f>calcs!H149</f>
        <v>168705597199151</v>
      </c>
      <c r="G23" s="23">
        <f>calcs!I149</f>
        <v>175215270386940</v>
      </c>
      <c r="H23" s="23">
        <f>calcs!J149</f>
        <v>181724943574727</v>
      </c>
      <c r="I23" s="23">
        <f>calcs!K149</f>
        <v>188234616762517</v>
      </c>
      <c r="J23" s="23">
        <f>calcs!L149</f>
        <v>194744289950304</v>
      </c>
      <c r="K23" s="23">
        <f>calcs!M149</f>
        <v>201253963138091</v>
      </c>
      <c r="L23" s="23">
        <f>calcs!N149</f>
        <v>207763636325881</v>
      </c>
      <c r="M23" s="23">
        <f>calcs!O149</f>
        <v>214273309513668</v>
      </c>
      <c r="N23" s="23">
        <f>calcs!P149</f>
        <v>220782982701455</v>
      </c>
      <c r="O23" s="23">
        <f>calcs!Q149</f>
        <v>227292655889244</v>
      </c>
      <c r="P23" s="23">
        <f>calcs!R149</f>
        <v>233802329077032</v>
      </c>
      <c r="Q23" s="23">
        <f>calcs!S149</f>
        <v>240312002264819</v>
      </c>
      <c r="R23" s="23">
        <f>calcs!T149</f>
        <v>246821675452608</v>
      </c>
      <c r="S23" s="23">
        <f>calcs!U149</f>
        <v>253331348640395</v>
      </c>
      <c r="T23" s="23">
        <f>calcs!V149</f>
        <v>259841021828182</v>
      </c>
      <c r="U23" s="23">
        <f>calcs!W149</f>
        <v>266350695015972</v>
      </c>
      <c r="V23" s="23">
        <f>calcs!X149</f>
        <v>272860368203759</v>
      </c>
      <c r="W23" s="23">
        <f>calcs!Y149</f>
        <v>279370041391549</v>
      </c>
      <c r="X23" s="23">
        <f>calcs!Z149</f>
        <v>285879714579336</v>
      </c>
      <c r="Y23" s="23">
        <f>calcs!AA149</f>
        <v>292389387767123</v>
      </c>
      <c r="Z23" s="23">
        <f>calcs!AB149</f>
        <v>298899060954912</v>
      </c>
      <c r="AA23" s="23">
        <f>calcs!AC149</f>
        <v>305408734142699</v>
      </c>
      <c r="AB23" s="23">
        <f>calcs!AD149</f>
        <v>311918407330487</v>
      </c>
      <c r="AC23" s="23">
        <f>calcs!AE149</f>
        <v>318428080518276</v>
      </c>
      <c r="AD23" s="23">
        <f>calcs!AF149</f>
        <v>324937753706063</v>
      </c>
      <c r="AE23" s="23">
        <f>calcs!AG149</f>
        <v>331447426893850</v>
      </c>
      <c r="AF23" s="23">
        <f>calcs!AH149</f>
        <v>337957100081640</v>
      </c>
    </row>
    <row r="24" ht="15.75" customHeight="1">
      <c r="A24" s="3" t="s">
        <v>81</v>
      </c>
      <c r="B24" s="23">
        <f>calcs!D150</f>
        <v>0</v>
      </c>
      <c r="C24" s="23">
        <f>calcs!E150</f>
        <v>0</v>
      </c>
      <c r="D24" s="23">
        <f>calcs!F150</f>
        <v>0</v>
      </c>
      <c r="E24" s="23">
        <f>calcs!G150</f>
        <v>0</v>
      </c>
      <c r="F24" s="23">
        <f>calcs!H150</f>
        <v>0</v>
      </c>
      <c r="G24" s="23">
        <f>calcs!I150</f>
        <v>0</v>
      </c>
      <c r="H24" s="23">
        <f>calcs!J150</f>
        <v>0</v>
      </c>
      <c r="I24" s="23">
        <f>calcs!K150</f>
        <v>0</v>
      </c>
      <c r="J24" s="23">
        <f>calcs!L150</f>
        <v>0</v>
      </c>
      <c r="K24" s="23">
        <f>calcs!M150</f>
        <v>0</v>
      </c>
      <c r="L24" s="23">
        <f>calcs!N150</f>
        <v>0</v>
      </c>
      <c r="M24" s="23">
        <f>calcs!O150</f>
        <v>0</v>
      </c>
      <c r="N24" s="23">
        <f>calcs!P150</f>
        <v>0</v>
      </c>
      <c r="O24" s="23">
        <f>calcs!Q150</f>
        <v>0</v>
      </c>
      <c r="P24" s="23">
        <f>calcs!R150</f>
        <v>0</v>
      </c>
      <c r="Q24" s="23">
        <f>calcs!S150</f>
        <v>0</v>
      </c>
      <c r="R24" s="23">
        <f>calcs!T150</f>
        <v>0</v>
      </c>
      <c r="S24" s="23">
        <f>calcs!U150</f>
        <v>0</v>
      </c>
      <c r="T24" s="23">
        <f>calcs!V150</f>
        <v>0</v>
      </c>
      <c r="U24" s="23">
        <f>calcs!W150</f>
        <v>0</v>
      </c>
      <c r="V24" s="23">
        <f>calcs!X150</f>
        <v>0</v>
      </c>
      <c r="W24" s="23">
        <f>calcs!Y150</f>
        <v>0</v>
      </c>
      <c r="X24" s="23">
        <f>calcs!Z150</f>
        <v>0</v>
      </c>
      <c r="Y24" s="23">
        <f>calcs!AA150</f>
        <v>0</v>
      </c>
      <c r="Z24" s="23">
        <f>calcs!AB150</f>
        <v>0</v>
      </c>
      <c r="AA24" s="23">
        <f>calcs!AC150</f>
        <v>0</v>
      </c>
      <c r="AB24" s="23">
        <f>calcs!AD150</f>
        <v>0</v>
      </c>
      <c r="AC24" s="23">
        <f>calcs!AE150</f>
        <v>0</v>
      </c>
      <c r="AD24" s="23">
        <f>calcs!AF150</f>
        <v>0</v>
      </c>
      <c r="AE24" s="23">
        <f>calcs!AG150</f>
        <v>0</v>
      </c>
      <c r="AF24" s="23">
        <f>calcs!AH150</f>
        <v>0</v>
      </c>
    </row>
    <row r="25" ht="15.75" customHeight="1">
      <c r="A25" s="3" t="s">
        <v>131</v>
      </c>
      <c r="B25" s="23">
        <f>calcs!D151</f>
        <v>0</v>
      </c>
      <c r="C25" s="23">
        <f>calcs!E151</f>
        <v>0</v>
      </c>
      <c r="D25" s="23">
        <f>calcs!F151</f>
        <v>0</v>
      </c>
      <c r="E25" s="23">
        <f>calcs!G151</f>
        <v>0</v>
      </c>
      <c r="F25" s="23">
        <f>calcs!H151</f>
        <v>0</v>
      </c>
      <c r="G25" s="23">
        <f>calcs!I151</f>
        <v>0</v>
      </c>
      <c r="H25" s="23">
        <f>calcs!J151</f>
        <v>0</v>
      </c>
      <c r="I25" s="23">
        <f>calcs!K151</f>
        <v>0</v>
      </c>
      <c r="J25" s="23">
        <f>calcs!L151</f>
        <v>0</v>
      </c>
      <c r="K25" s="23">
        <f>calcs!M151</f>
        <v>0</v>
      </c>
      <c r="L25" s="23">
        <f>calcs!N151</f>
        <v>0</v>
      </c>
      <c r="M25" s="23">
        <f>calcs!O151</f>
        <v>0</v>
      </c>
      <c r="N25" s="23">
        <f>calcs!P151</f>
        <v>0</v>
      </c>
      <c r="O25" s="23">
        <f>calcs!Q151</f>
        <v>0</v>
      </c>
      <c r="P25" s="23">
        <f>calcs!R151</f>
        <v>0</v>
      </c>
      <c r="Q25" s="23">
        <f>calcs!S151</f>
        <v>0</v>
      </c>
      <c r="R25" s="23">
        <f>calcs!T151</f>
        <v>0</v>
      </c>
      <c r="S25" s="23">
        <f>calcs!U151</f>
        <v>0</v>
      </c>
      <c r="T25" s="23">
        <f>calcs!V151</f>
        <v>0</v>
      </c>
      <c r="U25" s="23">
        <f>calcs!W151</f>
        <v>0</v>
      </c>
      <c r="V25" s="23">
        <f>calcs!X151</f>
        <v>0</v>
      </c>
      <c r="W25" s="23">
        <f>calcs!Y151</f>
        <v>0</v>
      </c>
      <c r="X25" s="23">
        <f>calcs!Z151</f>
        <v>0</v>
      </c>
      <c r="Y25" s="23">
        <f>calcs!AA151</f>
        <v>0</v>
      </c>
      <c r="Z25" s="23">
        <f>calcs!AB151</f>
        <v>0</v>
      </c>
      <c r="AA25" s="23">
        <f>calcs!AC151</f>
        <v>0</v>
      </c>
      <c r="AB25" s="23">
        <f>calcs!AD151</f>
        <v>0</v>
      </c>
      <c r="AC25" s="23">
        <f>calcs!AE151</f>
        <v>0</v>
      </c>
      <c r="AD25" s="23">
        <f>calcs!AF151</f>
        <v>0</v>
      </c>
      <c r="AE25" s="23">
        <f>calcs!AG151</f>
        <v>0</v>
      </c>
      <c r="AF25" s="23">
        <f>calcs!AH151</f>
        <v>0</v>
      </c>
    </row>
    <row r="26" ht="15.75" customHeight="1">
      <c r="A26" s="3" t="s">
        <v>80</v>
      </c>
      <c r="B26" s="23">
        <f>calcs!D152</f>
        <v>0</v>
      </c>
      <c r="C26" s="23">
        <f>calcs!E152</f>
        <v>0</v>
      </c>
      <c r="D26" s="23">
        <f>calcs!F152</f>
        <v>0</v>
      </c>
      <c r="E26" s="23">
        <f>calcs!G152</f>
        <v>0</v>
      </c>
      <c r="F26" s="23">
        <f>calcs!H152</f>
        <v>0</v>
      </c>
      <c r="G26" s="23">
        <f>calcs!I152</f>
        <v>0</v>
      </c>
      <c r="H26" s="23">
        <f>calcs!J152</f>
        <v>0</v>
      </c>
      <c r="I26" s="23">
        <f>calcs!K152</f>
        <v>0</v>
      </c>
      <c r="J26" s="23">
        <f>calcs!L152</f>
        <v>0</v>
      </c>
      <c r="K26" s="23">
        <f>calcs!M152</f>
        <v>0</v>
      </c>
      <c r="L26" s="23">
        <f>calcs!N152</f>
        <v>0</v>
      </c>
      <c r="M26" s="23">
        <f>calcs!O152</f>
        <v>0</v>
      </c>
      <c r="N26" s="23">
        <f>calcs!P152</f>
        <v>0</v>
      </c>
      <c r="O26" s="23">
        <f>calcs!Q152</f>
        <v>0</v>
      </c>
      <c r="P26" s="23">
        <f>calcs!R152</f>
        <v>0</v>
      </c>
      <c r="Q26" s="23">
        <f>calcs!S152</f>
        <v>0</v>
      </c>
      <c r="R26" s="23">
        <f>calcs!T152</f>
        <v>0</v>
      </c>
      <c r="S26" s="23">
        <f>calcs!U152</f>
        <v>0</v>
      </c>
      <c r="T26" s="23">
        <f>calcs!V152</f>
        <v>0</v>
      </c>
      <c r="U26" s="23">
        <f>calcs!W152</f>
        <v>0</v>
      </c>
      <c r="V26" s="23">
        <f>calcs!X152</f>
        <v>0</v>
      </c>
      <c r="W26" s="23">
        <f>calcs!Y152</f>
        <v>0</v>
      </c>
      <c r="X26" s="23">
        <f>calcs!Z152</f>
        <v>0</v>
      </c>
      <c r="Y26" s="23">
        <f>calcs!AA152</f>
        <v>0</v>
      </c>
      <c r="Z26" s="23">
        <f>calcs!AB152</f>
        <v>0</v>
      </c>
      <c r="AA26" s="23">
        <f>calcs!AC152</f>
        <v>0</v>
      </c>
      <c r="AB26" s="23">
        <f>calcs!AD152</f>
        <v>0</v>
      </c>
      <c r="AC26" s="23">
        <f>calcs!AE152</f>
        <v>0</v>
      </c>
      <c r="AD26" s="23">
        <f>calcs!AF152</f>
        <v>0</v>
      </c>
      <c r="AE26" s="23">
        <f>calcs!AG152</f>
        <v>0</v>
      </c>
      <c r="AF26" s="23">
        <f>calcs!AH152</f>
        <v>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33" width="11.0"/>
    <col customWidth="1" min="34" max="35" width="9.14"/>
  </cols>
  <sheetData>
    <row r="1">
      <c r="A1" s="8" t="s">
        <v>166</v>
      </c>
      <c r="B1" s="1">
        <v>2020.0</v>
      </c>
      <c r="C1" s="1">
        <v>2021.0</v>
      </c>
      <c r="D1" s="1">
        <v>2022.0</v>
      </c>
      <c r="E1" s="1">
        <v>2023.0</v>
      </c>
      <c r="F1" s="1">
        <v>2024.0</v>
      </c>
      <c r="G1" s="1">
        <v>2025.0</v>
      </c>
      <c r="H1" s="1">
        <v>2026.0</v>
      </c>
      <c r="I1" s="1">
        <v>2027.0</v>
      </c>
      <c r="J1" s="1">
        <v>2028.0</v>
      </c>
      <c r="K1" s="1">
        <v>2029.0</v>
      </c>
      <c r="L1" s="1">
        <v>2030.0</v>
      </c>
      <c r="M1" s="1">
        <v>2031.0</v>
      </c>
      <c r="N1" s="1">
        <v>2032.0</v>
      </c>
      <c r="O1" s="1">
        <v>2033.0</v>
      </c>
      <c r="P1" s="1">
        <v>2034.0</v>
      </c>
      <c r="Q1" s="1">
        <v>2035.0</v>
      </c>
      <c r="R1" s="1">
        <v>2036.0</v>
      </c>
      <c r="S1" s="1">
        <v>2037.0</v>
      </c>
      <c r="T1" s="1">
        <v>2038.0</v>
      </c>
      <c r="U1" s="1">
        <v>2039.0</v>
      </c>
      <c r="V1" s="1">
        <v>2040.0</v>
      </c>
      <c r="W1" s="1">
        <v>2041.0</v>
      </c>
      <c r="X1" s="1">
        <v>2042.0</v>
      </c>
      <c r="Y1" s="1">
        <v>2043.0</v>
      </c>
      <c r="Z1" s="1">
        <v>2044.0</v>
      </c>
      <c r="AA1" s="1">
        <v>2045.0</v>
      </c>
      <c r="AB1" s="1">
        <v>2046.0</v>
      </c>
      <c r="AC1" s="1">
        <v>2047.0</v>
      </c>
      <c r="AD1" s="1">
        <v>2048.0</v>
      </c>
      <c r="AE1" s="1">
        <v>2049.0</v>
      </c>
      <c r="AF1" s="1">
        <v>2050.0</v>
      </c>
      <c r="AG1" s="1"/>
      <c r="AH1" s="1"/>
      <c r="AI1" s="1"/>
    </row>
    <row r="2">
      <c r="A2" s="3" t="s">
        <v>94</v>
      </c>
      <c r="B2" s="23">
        <f>calcs!D178</f>
        <v>0</v>
      </c>
      <c r="C2" s="23">
        <f>calcs!E178</f>
        <v>0</v>
      </c>
      <c r="D2" s="23">
        <f>calcs!F178</f>
        <v>0</v>
      </c>
      <c r="E2" s="23">
        <f>calcs!G178</f>
        <v>0</v>
      </c>
      <c r="F2" s="23">
        <f>calcs!H178</f>
        <v>0</v>
      </c>
      <c r="G2" s="23">
        <f>calcs!I178</f>
        <v>0</v>
      </c>
      <c r="H2" s="23">
        <f>calcs!J178</f>
        <v>0</v>
      </c>
      <c r="I2" s="23">
        <f>calcs!K178</f>
        <v>0</v>
      </c>
      <c r="J2" s="23">
        <f>calcs!L178</f>
        <v>0</v>
      </c>
      <c r="K2" s="23">
        <f>calcs!M178</f>
        <v>0</v>
      </c>
      <c r="L2" s="23">
        <f>calcs!N178</f>
        <v>0</v>
      </c>
      <c r="M2" s="23">
        <f>calcs!O178</f>
        <v>0</v>
      </c>
      <c r="N2" s="23">
        <f>calcs!P178</f>
        <v>0</v>
      </c>
      <c r="O2" s="23">
        <f>calcs!Q178</f>
        <v>0</v>
      </c>
      <c r="P2" s="23">
        <f>calcs!R178</f>
        <v>0</v>
      </c>
      <c r="Q2" s="23">
        <f>calcs!S178</f>
        <v>0</v>
      </c>
      <c r="R2" s="23">
        <f>calcs!T178</f>
        <v>0</v>
      </c>
      <c r="S2" s="23">
        <f>calcs!U178</f>
        <v>0</v>
      </c>
      <c r="T2" s="23">
        <f>calcs!V178</f>
        <v>0</v>
      </c>
      <c r="U2" s="23">
        <f>calcs!W178</f>
        <v>0</v>
      </c>
      <c r="V2" s="23">
        <f>calcs!X178</f>
        <v>0</v>
      </c>
      <c r="W2" s="23">
        <f>calcs!Y178</f>
        <v>0</v>
      </c>
      <c r="X2" s="23">
        <f>calcs!Z178</f>
        <v>0</v>
      </c>
      <c r="Y2" s="23">
        <f>calcs!AA178</f>
        <v>0</v>
      </c>
      <c r="Z2" s="23">
        <f>calcs!AB178</f>
        <v>0</v>
      </c>
      <c r="AA2" s="23">
        <f>calcs!AC178</f>
        <v>0</v>
      </c>
      <c r="AB2" s="23">
        <f>calcs!AD178</f>
        <v>0</v>
      </c>
      <c r="AC2" s="23">
        <f>calcs!AE178</f>
        <v>0</v>
      </c>
      <c r="AD2" s="23">
        <f>calcs!AF178</f>
        <v>0</v>
      </c>
      <c r="AE2" s="23">
        <f>calcs!AG178</f>
        <v>0</v>
      </c>
      <c r="AF2" s="23">
        <f>calcs!AH178</f>
        <v>0</v>
      </c>
    </row>
    <row r="3">
      <c r="A3" s="3" t="s">
        <v>79</v>
      </c>
      <c r="B3" s="23">
        <f>calcs!D179</f>
        <v>0</v>
      </c>
      <c r="C3" s="23">
        <f>calcs!E179</f>
        <v>0</v>
      </c>
      <c r="D3" s="23">
        <f>calcs!F179</f>
        <v>0</v>
      </c>
      <c r="E3" s="23">
        <f>calcs!G179</f>
        <v>0</v>
      </c>
      <c r="F3" s="23">
        <f>calcs!H179</f>
        <v>0</v>
      </c>
      <c r="G3" s="23">
        <f>calcs!I179</f>
        <v>0</v>
      </c>
      <c r="H3" s="23">
        <f>calcs!J179</f>
        <v>0</v>
      </c>
      <c r="I3" s="23">
        <f>calcs!K179</f>
        <v>0</v>
      </c>
      <c r="J3" s="23">
        <f>calcs!L179</f>
        <v>0</v>
      </c>
      <c r="K3" s="23">
        <f>calcs!M179</f>
        <v>0</v>
      </c>
      <c r="L3" s="23">
        <f>calcs!N179</f>
        <v>0</v>
      </c>
      <c r="M3" s="23">
        <f>calcs!O179</f>
        <v>0</v>
      </c>
      <c r="N3" s="23">
        <f>calcs!P179</f>
        <v>0</v>
      </c>
      <c r="O3" s="23">
        <f>calcs!Q179</f>
        <v>0</v>
      </c>
      <c r="P3" s="23">
        <f>calcs!R179</f>
        <v>0</v>
      </c>
      <c r="Q3" s="23">
        <f>calcs!S179</f>
        <v>0</v>
      </c>
      <c r="R3" s="23">
        <f>calcs!T179</f>
        <v>0</v>
      </c>
      <c r="S3" s="23">
        <f>calcs!U179</f>
        <v>0</v>
      </c>
      <c r="T3" s="23">
        <f>calcs!V179</f>
        <v>0</v>
      </c>
      <c r="U3" s="23">
        <f>calcs!W179</f>
        <v>0</v>
      </c>
      <c r="V3" s="23">
        <f>calcs!X179</f>
        <v>0</v>
      </c>
      <c r="W3" s="23">
        <f>calcs!Y179</f>
        <v>0</v>
      </c>
      <c r="X3" s="23">
        <f>calcs!Z179</f>
        <v>0</v>
      </c>
      <c r="Y3" s="23">
        <f>calcs!AA179</f>
        <v>0</v>
      </c>
      <c r="Z3" s="23">
        <f>calcs!AB179</f>
        <v>0</v>
      </c>
      <c r="AA3" s="23">
        <f>calcs!AC179</f>
        <v>0</v>
      </c>
      <c r="AB3" s="23">
        <f>calcs!AD179</f>
        <v>0</v>
      </c>
      <c r="AC3" s="23">
        <f>calcs!AE179</f>
        <v>0</v>
      </c>
      <c r="AD3" s="23">
        <f>calcs!AF179</f>
        <v>0</v>
      </c>
      <c r="AE3" s="23">
        <f>calcs!AG179</f>
        <v>0</v>
      </c>
      <c r="AF3" s="23">
        <f>calcs!AH179</f>
        <v>0</v>
      </c>
    </row>
    <row r="4">
      <c r="A4" s="3" t="s">
        <v>83</v>
      </c>
      <c r="B4" s="23">
        <f>calcs!D180</f>
        <v>0</v>
      </c>
      <c r="C4" s="23">
        <f>calcs!E180</f>
        <v>0</v>
      </c>
      <c r="D4" s="23">
        <f>calcs!F180</f>
        <v>0</v>
      </c>
      <c r="E4" s="23">
        <f>calcs!G180</f>
        <v>0</v>
      </c>
      <c r="F4" s="23">
        <f>calcs!H180</f>
        <v>0</v>
      </c>
      <c r="G4" s="23">
        <f>calcs!I180</f>
        <v>0</v>
      </c>
      <c r="H4" s="23">
        <f>calcs!J180</f>
        <v>0</v>
      </c>
      <c r="I4" s="23">
        <f>calcs!K180</f>
        <v>0</v>
      </c>
      <c r="J4" s="23">
        <f>calcs!L180</f>
        <v>0</v>
      </c>
      <c r="K4" s="23">
        <f>calcs!M180</f>
        <v>0</v>
      </c>
      <c r="L4" s="23">
        <f>calcs!N180</f>
        <v>0</v>
      </c>
      <c r="M4" s="23">
        <f>calcs!O180</f>
        <v>0</v>
      </c>
      <c r="N4" s="23">
        <f>calcs!P180</f>
        <v>0</v>
      </c>
      <c r="O4" s="23">
        <f>calcs!Q180</f>
        <v>0</v>
      </c>
      <c r="P4" s="23">
        <f>calcs!R180</f>
        <v>0</v>
      </c>
      <c r="Q4" s="23">
        <f>calcs!S180</f>
        <v>0</v>
      </c>
      <c r="R4" s="23">
        <f>calcs!T180</f>
        <v>0</v>
      </c>
      <c r="S4" s="23">
        <f>calcs!U180</f>
        <v>0</v>
      </c>
      <c r="T4" s="23">
        <f>calcs!V180</f>
        <v>0</v>
      </c>
      <c r="U4" s="23">
        <f>calcs!W180</f>
        <v>0</v>
      </c>
      <c r="V4" s="23">
        <f>calcs!X180</f>
        <v>0</v>
      </c>
      <c r="W4" s="23">
        <f>calcs!Y180</f>
        <v>0</v>
      </c>
      <c r="X4" s="23">
        <f>calcs!Z180</f>
        <v>0</v>
      </c>
      <c r="Y4" s="23">
        <f>calcs!AA180</f>
        <v>0</v>
      </c>
      <c r="Z4" s="23">
        <f>calcs!AB180</f>
        <v>0</v>
      </c>
      <c r="AA4" s="23">
        <f>calcs!AC180</f>
        <v>0</v>
      </c>
      <c r="AB4" s="23">
        <f>calcs!AD180</f>
        <v>0</v>
      </c>
      <c r="AC4" s="23">
        <f>calcs!AE180</f>
        <v>0</v>
      </c>
      <c r="AD4" s="23">
        <f>calcs!AF180</f>
        <v>0</v>
      </c>
      <c r="AE4" s="23">
        <f>calcs!AG180</f>
        <v>0</v>
      </c>
      <c r="AF4" s="23">
        <f>calcs!AH180</f>
        <v>0</v>
      </c>
    </row>
    <row r="5">
      <c r="A5" s="3" t="s">
        <v>98</v>
      </c>
      <c r="B5" s="23">
        <f>calcs!D181</f>
        <v>1953573376000</v>
      </c>
      <c r="C5" s="23">
        <f>calcs!E181</f>
        <v>2039856176720</v>
      </c>
      <c r="D5" s="23">
        <f>calcs!F181</f>
        <v>2126138977441</v>
      </c>
      <c r="E5" s="23">
        <f>calcs!G181</f>
        <v>2212421778161</v>
      </c>
      <c r="F5" s="23">
        <f>calcs!H181</f>
        <v>2298704578882</v>
      </c>
      <c r="G5" s="23">
        <f>calcs!I181</f>
        <v>2384987379602</v>
      </c>
      <c r="H5" s="23">
        <f>calcs!J181</f>
        <v>2471270180322</v>
      </c>
      <c r="I5" s="23">
        <f>calcs!K181</f>
        <v>2557552981043</v>
      </c>
      <c r="J5" s="23">
        <f>calcs!L181</f>
        <v>2643835781763</v>
      </c>
      <c r="K5" s="23">
        <f>calcs!M181</f>
        <v>2730118582484</v>
      </c>
      <c r="L5" s="23">
        <f>calcs!N181</f>
        <v>2816401383204</v>
      </c>
      <c r="M5" s="23">
        <f>calcs!O181</f>
        <v>2902684183924</v>
      </c>
      <c r="N5" s="23">
        <f>calcs!P181</f>
        <v>2988966984645</v>
      </c>
      <c r="O5" s="23">
        <f>calcs!Q181</f>
        <v>3075249785365</v>
      </c>
      <c r="P5" s="23">
        <f>calcs!R181</f>
        <v>3161532586085</v>
      </c>
      <c r="Q5" s="23">
        <f>calcs!S181</f>
        <v>3247815386806</v>
      </c>
      <c r="R5" s="23">
        <f>calcs!T181</f>
        <v>3334098187526</v>
      </c>
      <c r="S5" s="23">
        <f>calcs!U181</f>
        <v>3420380988247</v>
      </c>
      <c r="T5" s="23">
        <f>calcs!V181</f>
        <v>3506663788967</v>
      </c>
      <c r="U5" s="23">
        <f>calcs!W181</f>
        <v>3592946589687</v>
      </c>
      <c r="V5" s="23">
        <f>calcs!X181</f>
        <v>3679229390408</v>
      </c>
      <c r="W5" s="23">
        <f>calcs!Y181</f>
        <v>3765512191128</v>
      </c>
      <c r="X5" s="23">
        <f>calcs!Z181</f>
        <v>3851794991849</v>
      </c>
      <c r="Y5" s="23">
        <f>calcs!AA181</f>
        <v>3938077792569</v>
      </c>
      <c r="Z5" s="23">
        <f>calcs!AB181</f>
        <v>4024360593289</v>
      </c>
      <c r="AA5" s="23">
        <f>calcs!AC181</f>
        <v>4110643394010</v>
      </c>
      <c r="AB5" s="23">
        <f>calcs!AD181</f>
        <v>4196926194730</v>
      </c>
      <c r="AC5" s="23">
        <f>calcs!AE181</f>
        <v>4283208995451</v>
      </c>
      <c r="AD5" s="23">
        <f>calcs!AF181</f>
        <v>4369491796171</v>
      </c>
      <c r="AE5" s="23">
        <f>calcs!AG181</f>
        <v>4455774596891</v>
      </c>
      <c r="AF5" s="23">
        <f>calcs!AH181</f>
        <v>4542057397612</v>
      </c>
    </row>
    <row r="6">
      <c r="A6" s="3" t="s">
        <v>100</v>
      </c>
      <c r="B6" s="23">
        <f>calcs!D182</f>
        <v>2621260800000</v>
      </c>
      <c r="C6" s="23">
        <f>calcs!E182</f>
        <v>2738880962301</v>
      </c>
      <c r="D6" s="23">
        <f>calcs!F182</f>
        <v>2856501124602</v>
      </c>
      <c r="E6" s="23">
        <f>calcs!G182</f>
        <v>2974121286904</v>
      </c>
      <c r="F6" s="23">
        <f>calcs!H182</f>
        <v>3091741449205</v>
      </c>
      <c r="G6" s="23">
        <f>calcs!I182</f>
        <v>3209361611506</v>
      </c>
      <c r="H6" s="23">
        <f>calcs!J182</f>
        <v>3326981773807</v>
      </c>
      <c r="I6" s="23">
        <f>calcs!K182</f>
        <v>3444601936108</v>
      </c>
      <c r="J6" s="23">
        <f>calcs!L182</f>
        <v>3562222098409</v>
      </c>
      <c r="K6" s="23">
        <f>calcs!M182</f>
        <v>3679842260711</v>
      </c>
      <c r="L6" s="23">
        <f>calcs!N182</f>
        <v>3797462423012</v>
      </c>
      <c r="M6" s="23">
        <f>calcs!O182</f>
        <v>3915082585313</v>
      </c>
      <c r="N6" s="23">
        <f>calcs!P182</f>
        <v>4032702747614</v>
      </c>
      <c r="O6" s="23">
        <f>calcs!Q182</f>
        <v>4150322909915</v>
      </c>
      <c r="P6" s="23">
        <f>calcs!R182</f>
        <v>4267943072217</v>
      </c>
      <c r="Q6" s="23">
        <f>calcs!S182</f>
        <v>4385563234518</v>
      </c>
      <c r="R6" s="23">
        <f>calcs!T182</f>
        <v>4503183396819</v>
      </c>
      <c r="S6" s="23">
        <f>calcs!U182</f>
        <v>4620803559120</v>
      </c>
      <c r="T6" s="23">
        <f>calcs!V182</f>
        <v>4738423721421</v>
      </c>
      <c r="U6" s="23">
        <f>calcs!W182</f>
        <v>4856043883723</v>
      </c>
      <c r="V6" s="23">
        <f>calcs!X182</f>
        <v>4973664046024</v>
      </c>
      <c r="W6" s="23">
        <f>calcs!Y182</f>
        <v>5091284208325</v>
      </c>
      <c r="X6" s="23">
        <f>calcs!Z182</f>
        <v>5208904370626</v>
      </c>
      <c r="Y6" s="23">
        <f>calcs!AA182</f>
        <v>5326524532927</v>
      </c>
      <c r="Z6" s="23">
        <f>calcs!AB182</f>
        <v>5444144695228</v>
      </c>
      <c r="AA6" s="23">
        <f>calcs!AC182</f>
        <v>5561764857530</v>
      </c>
      <c r="AB6" s="23">
        <f>calcs!AD182</f>
        <v>5679385019831</v>
      </c>
      <c r="AC6" s="23">
        <f>calcs!AE182</f>
        <v>5797005182132</v>
      </c>
      <c r="AD6" s="23">
        <f>calcs!AF182</f>
        <v>5914625344433</v>
      </c>
      <c r="AE6" s="23">
        <f>calcs!AG182</f>
        <v>6032245506734</v>
      </c>
      <c r="AF6" s="23">
        <f>calcs!AH182</f>
        <v>6149865669036</v>
      </c>
    </row>
    <row r="7">
      <c r="A7" s="3" t="s">
        <v>41</v>
      </c>
      <c r="B7" s="23">
        <f>calcs!D183</f>
        <v>2744931456000</v>
      </c>
      <c r="C7" s="23">
        <f>calcs!E183</f>
        <v>2865220540798</v>
      </c>
      <c r="D7" s="23">
        <f>calcs!F183</f>
        <v>2985509625595</v>
      </c>
      <c r="E7" s="23">
        <f>calcs!G183</f>
        <v>3105798710393</v>
      </c>
      <c r="F7" s="23">
        <f>calcs!H183</f>
        <v>3226087795191</v>
      </c>
      <c r="G7" s="23">
        <f>calcs!I183</f>
        <v>3346376879989</v>
      </c>
      <c r="H7" s="23">
        <f>calcs!J183</f>
        <v>3466665964786</v>
      </c>
      <c r="I7" s="23">
        <f>calcs!K183</f>
        <v>3586955049584</v>
      </c>
      <c r="J7" s="23">
        <f>calcs!L183</f>
        <v>3707244134382</v>
      </c>
      <c r="K7" s="23">
        <f>calcs!M183</f>
        <v>3827533219180</v>
      </c>
      <c r="L7" s="23">
        <f>calcs!N183</f>
        <v>3947822303977</v>
      </c>
      <c r="M7" s="23">
        <f>calcs!O183</f>
        <v>4068111388775</v>
      </c>
      <c r="N7" s="23">
        <f>calcs!P183</f>
        <v>4188400473573</v>
      </c>
      <c r="O7" s="23">
        <f>calcs!Q183</f>
        <v>4308689558371</v>
      </c>
      <c r="P7" s="23">
        <f>calcs!R183</f>
        <v>4428978643168</v>
      </c>
      <c r="Q7" s="23">
        <f>calcs!S183</f>
        <v>4549267727966</v>
      </c>
      <c r="R7" s="23">
        <f>calcs!T183</f>
        <v>4669556812764</v>
      </c>
      <c r="S7" s="23">
        <f>calcs!U183</f>
        <v>4789845897562</v>
      </c>
      <c r="T7" s="23">
        <f>calcs!V183</f>
        <v>4910134982359</v>
      </c>
      <c r="U7" s="23">
        <f>calcs!W183</f>
        <v>5030424067157</v>
      </c>
      <c r="V7" s="23">
        <f>calcs!X183</f>
        <v>5150713151955</v>
      </c>
      <c r="W7" s="23">
        <f>calcs!Y183</f>
        <v>5271002236753</v>
      </c>
      <c r="X7" s="23">
        <f>calcs!Z183</f>
        <v>5391291321550</v>
      </c>
      <c r="Y7" s="23">
        <f>calcs!AA183</f>
        <v>5511580406348</v>
      </c>
      <c r="Z7" s="23">
        <f>calcs!AB183</f>
        <v>5631869491146</v>
      </c>
      <c r="AA7" s="23">
        <f>calcs!AC183</f>
        <v>5752158575944</v>
      </c>
      <c r="AB7" s="23">
        <f>calcs!AD183</f>
        <v>5872447660741</v>
      </c>
      <c r="AC7" s="23">
        <f>calcs!AE183</f>
        <v>5992736745539</v>
      </c>
      <c r="AD7" s="23">
        <f>calcs!AF183</f>
        <v>6113025830337</v>
      </c>
      <c r="AE7" s="23">
        <f>calcs!AG183</f>
        <v>6233314915135</v>
      </c>
      <c r="AF7" s="23">
        <f>calcs!AH183</f>
        <v>6353603999932</v>
      </c>
    </row>
    <row r="8">
      <c r="A8" s="3" t="s">
        <v>45</v>
      </c>
      <c r="B8" s="23">
        <f>calcs!D184</f>
        <v>0</v>
      </c>
      <c r="C8" s="23">
        <f>calcs!E184</f>
        <v>0</v>
      </c>
      <c r="D8" s="23">
        <f>calcs!F184</f>
        <v>0</v>
      </c>
      <c r="E8" s="23">
        <f>calcs!G184</f>
        <v>0</v>
      </c>
      <c r="F8" s="23">
        <f>calcs!H184</f>
        <v>0</v>
      </c>
      <c r="G8" s="23">
        <f>calcs!I184</f>
        <v>0</v>
      </c>
      <c r="H8" s="23">
        <f>calcs!J184</f>
        <v>0</v>
      </c>
      <c r="I8" s="23">
        <f>calcs!K184</f>
        <v>0</v>
      </c>
      <c r="J8" s="23">
        <f>calcs!L184</f>
        <v>0</v>
      </c>
      <c r="K8" s="23">
        <f>calcs!M184</f>
        <v>0</v>
      </c>
      <c r="L8" s="23">
        <f>calcs!N184</f>
        <v>0</v>
      </c>
      <c r="M8" s="23">
        <f>calcs!O184</f>
        <v>0</v>
      </c>
      <c r="N8" s="23">
        <f>calcs!P184</f>
        <v>0</v>
      </c>
      <c r="O8" s="23">
        <f>calcs!Q184</f>
        <v>0</v>
      </c>
      <c r="P8" s="23">
        <f>calcs!R184</f>
        <v>0</v>
      </c>
      <c r="Q8" s="23">
        <f>calcs!S184</f>
        <v>0</v>
      </c>
      <c r="R8" s="23">
        <f>calcs!T184</f>
        <v>0</v>
      </c>
      <c r="S8" s="23">
        <f>calcs!U184</f>
        <v>0</v>
      </c>
      <c r="T8" s="23">
        <f>calcs!V184</f>
        <v>0</v>
      </c>
      <c r="U8" s="23">
        <f>calcs!W184</f>
        <v>0</v>
      </c>
      <c r="V8" s="23">
        <f>calcs!X184</f>
        <v>0</v>
      </c>
      <c r="W8" s="23">
        <f>calcs!Y184</f>
        <v>0</v>
      </c>
      <c r="X8" s="23">
        <f>calcs!Z184</f>
        <v>0</v>
      </c>
      <c r="Y8" s="23">
        <f>calcs!AA184</f>
        <v>0</v>
      </c>
      <c r="Z8" s="23">
        <f>calcs!AB184</f>
        <v>0</v>
      </c>
      <c r="AA8" s="23">
        <f>calcs!AC184</f>
        <v>0</v>
      </c>
      <c r="AB8" s="23">
        <f>calcs!AD184</f>
        <v>0</v>
      </c>
      <c r="AC8" s="23">
        <f>calcs!AE184</f>
        <v>0</v>
      </c>
      <c r="AD8" s="23">
        <f>calcs!AF184</f>
        <v>0</v>
      </c>
      <c r="AE8" s="23">
        <f>calcs!AG184</f>
        <v>0</v>
      </c>
      <c r="AF8" s="23">
        <f>calcs!AH184</f>
        <v>0</v>
      </c>
    </row>
    <row r="9">
      <c r="A9" s="3" t="s">
        <v>47</v>
      </c>
      <c r="B9" s="23">
        <f>calcs!D185</f>
        <v>0</v>
      </c>
      <c r="C9" s="23">
        <f>calcs!E185</f>
        <v>0</v>
      </c>
      <c r="D9" s="23">
        <f>calcs!F185</f>
        <v>0</v>
      </c>
      <c r="E9" s="23">
        <f>calcs!G185</f>
        <v>0</v>
      </c>
      <c r="F9" s="23">
        <f>calcs!H185</f>
        <v>0</v>
      </c>
      <c r="G9" s="23">
        <f>calcs!I185</f>
        <v>0</v>
      </c>
      <c r="H9" s="23">
        <f>calcs!J185</f>
        <v>0</v>
      </c>
      <c r="I9" s="23">
        <f>calcs!K185</f>
        <v>0</v>
      </c>
      <c r="J9" s="23">
        <f>calcs!L185</f>
        <v>0</v>
      </c>
      <c r="K9" s="23">
        <f>calcs!M185</f>
        <v>0</v>
      </c>
      <c r="L9" s="23">
        <f>calcs!N185</f>
        <v>0</v>
      </c>
      <c r="M9" s="23">
        <f>calcs!O185</f>
        <v>0</v>
      </c>
      <c r="N9" s="23">
        <f>calcs!P185</f>
        <v>0</v>
      </c>
      <c r="O9" s="23">
        <f>calcs!Q185</f>
        <v>0</v>
      </c>
      <c r="P9" s="23">
        <f>calcs!R185</f>
        <v>0</v>
      </c>
      <c r="Q9" s="23">
        <f>calcs!S185</f>
        <v>0</v>
      </c>
      <c r="R9" s="23">
        <f>calcs!T185</f>
        <v>0</v>
      </c>
      <c r="S9" s="23">
        <f>calcs!U185</f>
        <v>0</v>
      </c>
      <c r="T9" s="23">
        <f>calcs!V185</f>
        <v>0</v>
      </c>
      <c r="U9" s="23">
        <f>calcs!W185</f>
        <v>0</v>
      </c>
      <c r="V9" s="23">
        <f>calcs!X185</f>
        <v>0</v>
      </c>
      <c r="W9" s="23">
        <f>calcs!Y185</f>
        <v>0</v>
      </c>
      <c r="X9" s="23">
        <f>calcs!Z185</f>
        <v>0</v>
      </c>
      <c r="Y9" s="23">
        <f>calcs!AA185</f>
        <v>0</v>
      </c>
      <c r="Z9" s="23">
        <f>calcs!AB185</f>
        <v>0</v>
      </c>
      <c r="AA9" s="23">
        <f>calcs!AC185</f>
        <v>0</v>
      </c>
      <c r="AB9" s="23">
        <f>calcs!AD185</f>
        <v>0</v>
      </c>
      <c r="AC9" s="23">
        <f>calcs!AE185</f>
        <v>0</v>
      </c>
      <c r="AD9" s="23">
        <f>calcs!AF185</f>
        <v>0</v>
      </c>
      <c r="AE9" s="23">
        <f>calcs!AG185</f>
        <v>0</v>
      </c>
      <c r="AF9" s="23">
        <f>calcs!AH185</f>
        <v>0</v>
      </c>
    </row>
    <row r="10">
      <c r="A10" s="10" t="s">
        <v>50</v>
      </c>
      <c r="B10" s="23">
        <f>calcs!D186</f>
        <v>54334788224000</v>
      </c>
      <c r="C10" s="23">
        <f>calcs!E186</f>
        <v>56782502831679</v>
      </c>
      <c r="D10" s="23">
        <f>calcs!F186</f>
        <v>59230217439359</v>
      </c>
      <c r="E10" s="23">
        <f>calcs!G186</f>
        <v>61677932047038</v>
      </c>
      <c r="F10" s="23">
        <f>calcs!H186</f>
        <v>64125646654718</v>
      </c>
      <c r="G10" s="23">
        <f>calcs!I186</f>
        <v>66573361262399</v>
      </c>
      <c r="H10" s="23">
        <f>calcs!J186</f>
        <v>69021075870078</v>
      </c>
      <c r="I10" s="23">
        <f>calcs!K186</f>
        <v>71468790477758</v>
      </c>
      <c r="J10" s="23">
        <f>calcs!L186</f>
        <v>73916505085437</v>
      </c>
      <c r="K10" s="23">
        <f>calcs!M186</f>
        <v>76364219693117</v>
      </c>
      <c r="L10" s="23">
        <f>calcs!N186</f>
        <v>78811934300796</v>
      </c>
      <c r="M10" s="23">
        <f>calcs!O186</f>
        <v>81259648908476</v>
      </c>
      <c r="N10" s="23">
        <f>calcs!P186</f>
        <v>83707363516155</v>
      </c>
      <c r="O10" s="23">
        <f>calcs!Q186</f>
        <v>86155078123835</v>
      </c>
      <c r="P10" s="23">
        <f>calcs!R186</f>
        <v>88602792731515</v>
      </c>
      <c r="Q10" s="23">
        <f>calcs!S186</f>
        <v>91050507339195</v>
      </c>
      <c r="R10" s="23">
        <f>calcs!T186</f>
        <v>93498221946874</v>
      </c>
      <c r="S10" s="23">
        <f>calcs!U186</f>
        <v>95945936554554</v>
      </c>
      <c r="T10" s="23">
        <f>calcs!V186</f>
        <v>98393651162234</v>
      </c>
      <c r="U10" s="23">
        <f>calcs!W186</f>
        <v>100841365769913</v>
      </c>
      <c r="V10" s="23">
        <f>calcs!X186</f>
        <v>103289080377593</v>
      </c>
      <c r="W10" s="23">
        <f>calcs!Y186</f>
        <v>105736794985272</v>
      </c>
      <c r="X10" s="23">
        <f>calcs!Z186</f>
        <v>108184509592952</v>
      </c>
      <c r="Y10" s="23">
        <f>calcs!AA186</f>
        <v>110632224200632</v>
      </c>
      <c r="Z10" s="23">
        <f>calcs!AB186</f>
        <v>113079938808312</v>
      </c>
      <c r="AA10" s="23">
        <f>calcs!AC186</f>
        <v>115527653415991</v>
      </c>
      <c r="AB10" s="23">
        <f>calcs!AD186</f>
        <v>117975368023671</v>
      </c>
      <c r="AC10" s="23">
        <f>calcs!AE186</f>
        <v>120423082631350</v>
      </c>
      <c r="AD10" s="23">
        <f>calcs!AF186</f>
        <v>122870797239030</v>
      </c>
      <c r="AE10" s="23">
        <f>calcs!AG186</f>
        <v>125318511846710</v>
      </c>
      <c r="AF10" s="23">
        <f>calcs!AH186</f>
        <v>127766226454389</v>
      </c>
    </row>
    <row r="11">
      <c r="A11" s="3" t="s">
        <v>106</v>
      </c>
      <c r="B11" s="23">
        <f>calcs!D187</f>
        <v>6775744896000</v>
      </c>
      <c r="C11" s="23">
        <f>calcs!E187</f>
        <v>7080059018065</v>
      </c>
      <c r="D11" s="23">
        <f>calcs!F187</f>
        <v>7384373140129</v>
      </c>
      <c r="E11" s="23">
        <f>calcs!G187</f>
        <v>7688687262194</v>
      </c>
      <c r="F11" s="23">
        <f>calcs!H187</f>
        <v>7993001384259</v>
      </c>
      <c r="G11" s="23">
        <f>calcs!I187</f>
        <v>8297315506324</v>
      </c>
      <c r="H11" s="23">
        <f>calcs!J187</f>
        <v>8601629628388</v>
      </c>
      <c r="I11" s="23">
        <f>calcs!K187</f>
        <v>8905943750453</v>
      </c>
      <c r="J11" s="23">
        <f>calcs!L187</f>
        <v>9210257872518</v>
      </c>
      <c r="K11" s="23">
        <f>calcs!M187</f>
        <v>9514571994583</v>
      </c>
      <c r="L11" s="23">
        <f>calcs!N187</f>
        <v>9818886116647</v>
      </c>
      <c r="M11" s="23">
        <f>calcs!O187</f>
        <v>10123200238712</v>
      </c>
      <c r="N11" s="23">
        <f>calcs!P187</f>
        <v>10427514360777</v>
      </c>
      <c r="O11" s="23">
        <f>calcs!Q187</f>
        <v>10731828482841</v>
      </c>
      <c r="P11" s="23">
        <f>calcs!R187</f>
        <v>11036142604906</v>
      </c>
      <c r="Q11" s="23">
        <f>calcs!S187</f>
        <v>11340456726971</v>
      </c>
      <c r="R11" s="23">
        <f>calcs!T187</f>
        <v>11644770849036</v>
      </c>
      <c r="S11" s="23">
        <f>calcs!U187</f>
        <v>11949084971100</v>
      </c>
      <c r="T11" s="23">
        <f>calcs!V187</f>
        <v>12253399093165</v>
      </c>
      <c r="U11" s="23">
        <f>calcs!W187</f>
        <v>12557713215230</v>
      </c>
      <c r="V11" s="23">
        <f>calcs!X187</f>
        <v>12862027337294</v>
      </c>
      <c r="W11" s="23">
        <f>calcs!Y187</f>
        <v>13166341459359</v>
      </c>
      <c r="X11" s="23">
        <f>calcs!Z187</f>
        <v>13470655581424</v>
      </c>
      <c r="Y11" s="23">
        <f>calcs!AA187</f>
        <v>13774969703489</v>
      </c>
      <c r="Z11" s="23">
        <f>calcs!AB187</f>
        <v>14079283825553</v>
      </c>
      <c r="AA11" s="23">
        <f>calcs!AC187</f>
        <v>14383597947618</v>
      </c>
      <c r="AB11" s="23">
        <f>calcs!AD187</f>
        <v>14687912069683</v>
      </c>
      <c r="AC11" s="23">
        <f>calcs!AE187</f>
        <v>14992226191747</v>
      </c>
      <c r="AD11" s="23">
        <f>calcs!AF187</f>
        <v>15296540313812</v>
      </c>
      <c r="AE11" s="23">
        <f>calcs!AG187</f>
        <v>15600854435877</v>
      </c>
      <c r="AF11" s="23">
        <f>calcs!AH187</f>
        <v>15905168557942</v>
      </c>
    </row>
    <row r="12">
      <c r="A12" s="3" t="s">
        <v>108</v>
      </c>
      <c r="B12" s="23">
        <f>calcs!D188</f>
        <v>0</v>
      </c>
      <c r="C12" s="23">
        <f>calcs!E188</f>
        <v>0</v>
      </c>
      <c r="D12" s="23">
        <f>calcs!F188</f>
        <v>0</v>
      </c>
      <c r="E12" s="23">
        <f>calcs!G188</f>
        <v>0</v>
      </c>
      <c r="F12" s="23">
        <f>calcs!H188</f>
        <v>0</v>
      </c>
      <c r="G12" s="23">
        <f>calcs!I188</f>
        <v>0</v>
      </c>
      <c r="H12" s="23">
        <f>calcs!J188</f>
        <v>0</v>
      </c>
      <c r="I12" s="23">
        <f>calcs!K188</f>
        <v>0</v>
      </c>
      <c r="J12" s="23">
        <f>calcs!L188</f>
        <v>0</v>
      </c>
      <c r="K12" s="23">
        <f>calcs!M188</f>
        <v>0</v>
      </c>
      <c r="L12" s="23">
        <f>calcs!N188</f>
        <v>0</v>
      </c>
      <c r="M12" s="23">
        <f>calcs!O188</f>
        <v>0</v>
      </c>
      <c r="N12" s="23">
        <f>calcs!P188</f>
        <v>0</v>
      </c>
      <c r="O12" s="23">
        <f>calcs!Q188</f>
        <v>0</v>
      </c>
      <c r="P12" s="23">
        <f>calcs!R188</f>
        <v>0</v>
      </c>
      <c r="Q12" s="23">
        <f>calcs!S188</f>
        <v>0</v>
      </c>
      <c r="R12" s="23">
        <f>calcs!T188</f>
        <v>0</v>
      </c>
      <c r="S12" s="23">
        <f>calcs!U188</f>
        <v>0</v>
      </c>
      <c r="T12" s="23">
        <f>calcs!V188</f>
        <v>0</v>
      </c>
      <c r="U12" s="23">
        <f>calcs!W188</f>
        <v>0</v>
      </c>
      <c r="V12" s="23">
        <f>calcs!X188</f>
        <v>0</v>
      </c>
      <c r="W12" s="23">
        <f>calcs!Y188</f>
        <v>0</v>
      </c>
      <c r="X12" s="23">
        <f>calcs!Z188</f>
        <v>0</v>
      </c>
      <c r="Y12" s="23">
        <f>calcs!AA188</f>
        <v>0</v>
      </c>
      <c r="Z12" s="23">
        <f>calcs!AB188</f>
        <v>0</v>
      </c>
      <c r="AA12" s="23">
        <f>calcs!AC188</f>
        <v>0</v>
      </c>
      <c r="AB12" s="23">
        <f>calcs!AD188</f>
        <v>0</v>
      </c>
      <c r="AC12" s="23">
        <f>calcs!AE188</f>
        <v>0</v>
      </c>
      <c r="AD12" s="23">
        <f>calcs!AF188</f>
        <v>0</v>
      </c>
      <c r="AE12" s="23">
        <f>calcs!AG188</f>
        <v>0</v>
      </c>
      <c r="AF12" s="23">
        <f>calcs!AH188</f>
        <v>0</v>
      </c>
    </row>
    <row r="13">
      <c r="A13" s="3" t="s">
        <v>110</v>
      </c>
      <c r="B13" s="23">
        <f>calcs!D189</f>
        <v>0</v>
      </c>
      <c r="C13" s="23">
        <f>calcs!E189</f>
        <v>0</v>
      </c>
      <c r="D13" s="23">
        <f>calcs!F189</f>
        <v>0</v>
      </c>
      <c r="E13" s="23">
        <f>calcs!G189</f>
        <v>0</v>
      </c>
      <c r="F13" s="23">
        <f>calcs!H189</f>
        <v>0</v>
      </c>
      <c r="G13" s="23">
        <f>calcs!I189</f>
        <v>0</v>
      </c>
      <c r="H13" s="23">
        <f>calcs!J189</f>
        <v>0</v>
      </c>
      <c r="I13" s="23">
        <f>calcs!K189</f>
        <v>0</v>
      </c>
      <c r="J13" s="23">
        <f>calcs!L189</f>
        <v>0</v>
      </c>
      <c r="K13" s="23">
        <f>calcs!M189</f>
        <v>0</v>
      </c>
      <c r="L13" s="23">
        <f>calcs!N189</f>
        <v>0</v>
      </c>
      <c r="M13" s="23">
        <f>calcs!O189</f>
        <v>0</v>
      </c>
      <c r="N13" s="23">
        <f>calcs!P189</f>
        <v>0</v>
      </c>
      <c r="O13" s="23">
        <f>calcs!Q189</f>
        <v>0</v>
      </c>
      <c r="P13" s="23">
        <f>calcs!R189</f>
        <v>0</v>
      </c>
      <c r="Q13" s="23">
        <f>calcs!S189</f>
        <v>0</v>
      </c>
      <c r="R13" s="23">
        <f>calcs!T189</f>
        <v>0</v>
      </c>
      <c r="S13" s="23">
        <f>calcs!U189</f>
        <v>0</v>
      </c>
      <c r="T13" s="23">
        <f>calcs!V189</f>
        <v>0</v>
      </c>
      <c r="U13" s="23">
        <f>calcs!W189</f>
        <v>0</v>
      </c>
      <c r="V13" s="23">
        <f>calcs!X189</f>
        <v>0</v>
      </c>
      <c r="W13" s="23">
        <f>calcs!Y189</f>
        <v>0</v>
      </c>
      <c r="X13" s="23">
        <f>calcs!Z189</f>
        <v>0</v>
      </c>
      <c r="Y13" s="23">
        <f>calcs!AA189</f>
        <v>0</v>
      </c>
      <c r="Z13" s="23">
        <f>calcs!AB189</f>
        <v>0</v>
      </c>
      <c r="AA13" s="23">
        <f>calcs!AC189</f>
        <v>0</v>
      </c>
      <c r="AB13" s="23">
        <f>calcs!AD189</f>
        <v>0</v>
      </c>
      <c r="AC13" s="23">
        <f>calcs!AE189</f>
        <v>0</v>
      </c>
      <c r="AD13" s="23">
        <f>calcs!AF189</f>
        <v>0</v>
      </c>
      <c r="AE13" s="23">
        <f>calcs!AG189</f>
        <v>0</v>
      </c>
      <c r="AF13" s="23">
        <f>calcs!AH189</f>
        <v>0</v>
      </c>
    </row>
    <row r="14">
      <c r="A14" s="3" t="s">
        <v>112</v>
      </c>
      <c r="B14" s="23">
        <f>calcs!D190</f>
        <v>8482056320000</v>
      </c>
      <c r="C14" s="23">
        <f>calcs!E190</f>
        <v>8863006038868</v>
      </c>
      <c r="D14" s="23">
        <f>calcs!F190</f>
        <v>9243955757737</v>
      </c>
      <c r="E14" s="23">
        <f>calcs!G190</f>
        <v>9624905476605</v>
      </c>
      <c r="F14" s="23">
        <f>calcs!H190</f>
        <v>10005855195473</v>
      </c>
      <c r="G14" s="23">
        <f>calcs!I190</f>
        <v>10386804914342</v>
      </c>
      <c r="H14" s="23">
        <f>calcs!J190</f>
        <v>10767754633210</v>
      </c>
      <c r="I14" s="23">
        <f>calcs!K190</f>
        <v>11148704352078</v>
      </c>
      <c r="J14" s="23">
        <f>calcs!L190</f>
        <v>11529654070947</v>
      </c>
      <c r="K14" s="23">
        <f>calcs!M190</f>
        <v>11910603789815</v>
      </c>
      <c r="L14" s="23">
        <f>calcs!N190</f>
        <v>12291553508683</v>
      </c>
      <c r="M14" s="23">
        <f>calcs!O190</f>
        <v>12672503227552</v>
      </c>
      <c r="N14" s="23">
        <f>calcs!P190</f>
        <v>13053452946420</v>
      </c>
      <c r="O14" s="23">
        <f>calcs!Q190</f>
        <v>13434402665289</v>
      </c>
      <c r="P14" s="23">
        <f>calcs!R190</f>
        <v>13815352384157</v>
      </c>
      <c r="Q14" s="23">
        <f>calcs!S190</f>
        <v>14196302103025</v>
      </c>
      <c r="R14" s="23">
        <f>calcs!T190</f>
        <v>14577251821893</v>
      </c>
      <c r="S14" s="23">
        <f>calcs!U190</f>
        <v>14958201540762</v>
      </c>
      <c r="T14" s="23">
        <f>calcs!V190</f>
        <v>15339151259630</v>
      </c>
      <c r="U14" s="23">
        <f>calcs!W190</f>
        <v>15720100978499</v>
      </c>
      <c r="V14" s="23">
        <f>calcs!X190</f>
        <v>16101050697367</v>
      </c>
      <c r="W14" s="23">
        <f>calcs!Y190</f>
        <v>16482000416235</v>
      </c>
      <c r="X14" s="23">
        <f>calcs!Z190</f>
        <v>16862950135104</v>
      </c>
      <c r="Y14" s="23">
        <f>calcs!AA190</f>
        <v>17243899853972</v>
      </c>
      <c r="Z14" s="23">
        <f>calcs!AB190</f>
        <v>17624849572840</v>
      </c>
      <c r="AA14" s="23">
        <f>calcs!AC190</f>
        <v>18005799291709</v>
      </c>
      <c r="AB14" s="23">
        <f>calcs!AD190</f>
        <v>18386749010577</v>
      </c>
      <c r="AC14" s="23">
        <f>calcs!AE190</f>
        <v>18767698729445</v>
      </c>
      <c r="AD14" s="23">
        <f>calcs!AF190</f>
        <v>19148648448314</v>
      </c>
      <c r="AE14" s="23">
        <f>calcs!AG190</f>
        <v>19529598167182</v>
      </c>
      <c r="AF14" s="23">
        <f>calcs!AH190</f>
        <v>19910547886050</v>
      </c>
    </row>
    <row r="15">
      <c r="A15" s="3" t="s">
        <v>59</v>
      </c>
      <c r="B15" s="23">
        <f>calcs!D191</f>
        <v>10905468672000</v>
      </c>
      <c r="C15" s="23">
        <f>calcs!E191</f>
        <v>11394812288025</v>
      </c>
      <c r="D15" s="23">
        <f>calcs!F191</f>
        <v>11884155904051</v>
      </c>
      <c r="E15" s="23">
        <f>calcs!G191</f>
        <v>12373499520076</v>
      </c>
      <c r="F15" s="23">
        <f>calcs!H191</f>
        <v>12862843136102</v>
      </c>
      <c r="G15" s="23">
        <f>calcs!I191</f>
        <v>13352186752127</v>
      </c>
      <c r="H15" s="23">
        <f>calcs!J191</f>
        <v>13841530368152</v>
      </c>
      <c r="I15" s="23">
        <f>calcs!K191</f>
        <v>14330873984178</v>
      </c>
      <c r="J15" s="23">
        <f>calcs!L191</f>
        <v>14820217600203</v>
      </c>
      <c r="K15" s="23">
        <f>calcs!M191</f>
        <v>15309561216228</v>
      </c>
      <c r="L15" s="23">
        <f>calcs!N191</f>
        <v>15798904832254</v>
      </c>
      <c r="M15" s="23">
        <f>calcs!O191</f>
        <v>16288248448279</v>
      </c>
      <c r="N15" s="23">
        <f>calcs!P191</f>
        <v>16777592064305</v>
      </c>
      <c r="O15" s="23">
        <f>calcs!Q191</f>
        <v>17266935680330</v>
      </c>
      <c r="P15" s="23">
        <f>calcs!R191</f>
        <v>17756279296355</v>
      </c>
      <c r="Q15" s="23">
        <f>calcs!S191</f>
        <v>18245622912381</v>
      </c>
      <c r="R15" s="23">
        <f>calcs!T191</f>
        <v>18734966528406</v>
      </c>
      <c r="S15" s="23">
        <f>calcs!U191</f>
        <v>19224310144431</v>
      </c>
      <c r="T15" s="23">
        <f>calcs!V191</f>
        <v>19713653760457</v>
      </c>
      <c r="U15" s="23">
        <f>calcs!W191</f>
        <v>20202997376482</v>
      </c>
      <c r="V15" s="23">
        <f>calcs!X191</f>
        <v>20692340992507</v>
      </c>
      <c r="W15" s="23">
        <f>calcs!Y191</f>
        <v>21181684608533</v>
      </c>
      <c r="X15" s="23">
        <f>calcs!Z191</f>
        <v>21671028224558</v>
      </c>
      <c r="Y15" s="23">
        <f>calcs!AA191</f>
        <v>22160371840584</v>
      </c>
      <c r="Z15" s="23">
        <f>calcs!AB191</f>
        <v>22649715456609</v>
      </c>
      <c r="AA15" s="23">
        <f>calcs!AC191</f>
        <v>23139059072634</v>
      </c>
      <c r="AB15" s="23">
        <f>calcs!AD191</f>
        <v>23628402688660</v>
      </c>
      <c r="AC15" s="23">
        <f>calcs!AE191</f>
        <v>24117746304685</v>
      </c>
      <c r="AD15" s="23">
        <f>calcs!AF191</f>
        <v>24607089920710</v>
      </c>
      <c r="AE15" s="23">
        <f>calcs!AG191</f>
        <v>25096433536736</v>
      </c>
      <c r="AF15" s="23">
        <f>calcs!AH191</f>
        <v>25585777152761</v>
      </c>
    </row>
    <row r="16">
      <c r="A16" s="3" t="s">
        <v>84</v>
      </c>
      <c r="B16" s="23">
        <f>calcs!D192</f>
        <v>0</v>
      </c>
      <c r="C16" s="23">
        <f>calcs!E192</f>
        <v>0</v>
      </c>
      <c r="D16" s="23">
        <f>calcs!F192</f>
        <v>0</v>
      </c>
      <c r="E16" s="23">
        <f>calcs!G192</f>
        <v>0</v>
      </c>
      <c r="F16" s="23">
        <f>calcs!H192</f>
        <v>0</v>
      </c>
      <c r="G16" s="23">
        <f>calcs!I192</f>
        <v>0</v>
      </c>
      <c r="H16" s="23">
        <f>calcs!J192</f>
        <v>0</v>
      </c>
      <c r="I16" s="23">
        <f>calcs!K192</f>
        <v>0</v>
      </c>
      <c r="J16" s="23">
        <f>calcs!L192</f>
        <v>0</v>
      </c>
      <c r="K16" s="23">
        <f>calcs!M192</f>
        <v>0</v>
      </c>
      <c r="L16" s="23">
        <f>calcs!N192</f>
        <v>0</v>
      </c>
      <c r="M16" s="23">
        <f>calcs!O192</f>
        <v>0</v>
      </c>
      <c r="N16" s="23">
        <f>calcs!P192</f>
        <v>0</v>
      </c>
      <c r="O16" s="23">
        <f>calcs!Q192</f>
        <v>0</v>
      </c>
      <c r="P16" s="23">
        <f>calcs!R192</f>
        <v>0</v>
      </c>
      <c r="Q16" s="23">
        <f>calcs!S192</f>
        <v>0</v>
      </c>
      <c r="R16" s="23">
        <f>calcs!T192</f>
        <v>0</v>
      </c>
      <c r="S16" s="23">
        <f>calcs!U192</f>
        <v>0</v>
      </c>
      <c r="T16" s="23">
        <f>calcs!V192</f>
        <v>0</v>
      </c>
      <c r="U16" s="23">
        <f>calcs!W192</f>
        <v>0</v>
      </c>
      <c r="V16" s="23">
        <f>calcs!X192</f>
        <v>0</v>
      </c>
      <c r="W16" s="23">
        <f>calcs!Y192</f>
        <v>0</v>
      </c>
      <c r="X16" s="23">
        <f>calcs!Z192</f>
        <v>0</v>
      </c>
      <c r="Y16" s="23">
        <f>calcs!AA192</f>
        <v>0</v>
      </c>
      <c r="Z16" s="23">
        <f>calcs!AB192</f>
        <v>0</v>
      </c>
      <c r="AA16" s="23">
        <f>calcs!AC192</f>
        <v>0</v>
      </c>
      <c r="AB16" s="23">
        <f>calcs!AD192</f>
        <v>0</v>
      </c>
      <c r="AC16" s="23">
        <f>calcs!AE192</f>
        <v>0</v>
      </c>
      <c r="AD16" s="23">
        <f>calcs!AF192</f>
        <v>0</v>
      </c>
      <c r="AE16" s="23">
        <f>calcs!AG192</f>
        <v>0</v>
      </c>
      <c r="AF16" s="23">
        <f>calcs!AH192</f>
        <v>0</v>
      </c>
    </row>
    <row r="17">
      <c r="A17" s="3" t="s">
        <v>116</v>
      </c>
      <c r="B17" s="23">
        <f>calcs!D193</f>
        <v>0</v>
      </c>
      <c r="C17" s="23">
        <f>calcs!E193</f>
        <v>0</v>
      </c>
      <c r="D17" s="23">
        <f>calcs!F193</f>
        <v>0</v>
      </c>
      <c r="E17" s="23">
        <f>calcs!G193</f>
        <v>0</v>
      </c>
      <c r="F17" s="23">
        <f>calcs!H193</f>
        <v>0</v>
      </c>
      <c r="G17" s="23">
        <f>calcs!I193</f>
        <v>0</v>
      </c>
      <c r="H17" s="23">
        <f>calcs!J193</f>
        <v>0</v>
      </c>
      <c r="I17" s="23">
        <f>calcs!K193</f>
        <v>0</v>
      </c>
      <c r="J17" s="23">
        <f>calcs!L193</f>
        <v>0</v>
      </c>
      <c r="K17" s="23">
        <f>calcs!M193</f>
        <v>0</v>
      </c>
      <c r="L17" s="23">
        <f>calcs!N193</f>
        <v>0</v>
      </c>
      <c r="M17" s="23">
        <f>calcs!O193</f>
        <v>0</v>
      </c>
      <c r="N17" s="23">
        <f>calcs!P193</f>
        <v>0</v>
      </c>
      <c r="O17" s="23">
        <f>calcs!Q193</f>
        <v>0</v>
      </c>
      <c r="P17" s="23">
        <f>calcs!R193</f>
        <v>0</v>
      </c>
      <c r="Q17" s="23">
        <f>calcs!S193</f>
        <v>0</v>
      </c>
      <c r="R17" s="23">
        <f>calcs!T193</f>
        <v>0</v>
      </c>
      <c r="S17" s="23">
        <f>calcs!U193</f>
        <v>0</v>
      </c>
      <c r="T17" s="23">
        <f>calcs!V193</f>
        <v>0</v>
      </c>
      <c r="U17" s="23">
        <f>calcs!W193</f>
        <v>0</v>
      </c>
      <c r="V17" s="23">
        <f>calcs!X193</f>
        <v>0</v>
      </c>
      <c r="W17" s="23">
        <f>calcs!Y193</f>
        <v>0</v>
      </c>
      <c r="X17" s="23">
        <f>calcs!Z193</f>
        <v>0</v>
      </c>
      <c r="Y17" s="23">
        <f>calcs!AA193</f>
        <v>0</v>
      </c>
      <c r="Z17" s="23">
        <f>calcs!AB193</f>
        <v>0</v>
      </c>
      <c r="AA17" s="23">
        <f>calcs!AC193</f>
        <v>0</v>
      </c>
      <c r="AB17" s="23">
        <f>calcs!AD193</f>
        <v>0</v>
      </c>
      <c r="AC17" s="23">
        <f>calcs!AE193</f>
        <v>0</v>
      </c>
      <c r="AD17" s="23">
        <f>calcs!AF193</f>
        <v>0</v>
      </c>
      <c r="AE17" s="23">
        <f>calcs!AG193</f>
        <v>0</v>
      </c>
      <c r="AF17" s="23">
        <f>calcs!AH193</f>
        <v>0</v>
      </c>
    </row>
    <row r="18">
      <c r="A18" s="3" t="s">
        <v>118</v>
      </c>
      <c r="B18" s="23">
        <f>calcs!D194</f>
        <v>0</v>
      </c>
      <c r="C18" s="23">
        <f>calcs!E194</f>
        <v>0</v>
      </c>
      <c r="D18" s="23">
        <f>calcs!F194</f>
        <v>0</v>
      </c>
      <c r="E18" s="23">
        <f>calcs!G194</f>
        <v>0</v>
      </c>
      <c r="F18" s="23">
        <f>calcs!H194</f>
        <v>0</v>
      </c>
      <c r="G18" s="23">
        <f>calcs!I194</f>
        <v>0</v>
      </c>
      <c r="H18" s="23">
        <f>calcs!J194</f>
        <v>0</v>
      </c>
      <c r="I18" s="23">
        <f>calcs!K194</f>
        <v>0</v>
      </c>
      <c r="J18" s="23">
        <f>calcs!L194</f>
        <v>0</v>
      </c>
      <c r="K18" s="23">
        <f>calcs!M194</f>
        <v>0</v>
      </c>
      <c r="L18" s="23">
        <f>calcs!N194</f>
        <v>0</v>
      </c>
      <c r="M18" s="23">
        <f>calcs!O194</f>
        <v>0</v>
      </c>
      <c r="N18" s="23">
        <f>calcs!P194</f>
        <v>0</v>
      </c>
      <c r="O18" s="23">
        <f>calcs!Q194</f>
        <v>0</v>
      </c>
      <c r="P18" s="23">
        <f>calcs!R194</f>
        <v>0</v>
      </c>
      <c r="Q18" s="23">
        <f>calcs!S194</f>
        <v>0</v>
      </c>
      <c r="R18" s="23">
        <f>calcs!T194</f>
        <v>0</v>
      </c>
      <c r="S18" s="23">
        <f>calcs!U194</f>
        <v>0</v>
      </c>
      <c r="T18" s="23">
        <f>calcs!V194</f>
        <v>0</v>
      </c>
      <c r="U18" s="23">
        <f>calcs!W194</f>
        <v>0</v>
      </c>
      <c r="V18" s="23">
        <f>calcs!X194</f>
        <v>0</v>
      </c>
      <c r="W18" s="23">
        <f>calcs!Y194</f>
        <v>0</v>
      </c>
      <c r="X18" s="23">
        <f>calcs!Z194</f>
        <v>0</v>
      </c>
      <c r="Y18" s="23">
        <f>calcs!AA194</f>
        <v>0</v>
      </c>
      <c r="Z18" s="23">
        <f>calcs!AB194</f>
        <v>0</v>
      </c>
      <c r="AA18" s="23">
        <f>calcs!AC194</f>
        <v>0</v>
      </c>
      <c r="AB18" s="23">
        <f>calcs!AD194</f>
        <v>0</v>
      </c>
      <c r="AC18" s="23">
        <f>calcs!AE194</f>
        <v>0</v>
      </c>
      <c r="AD18" s="23">
        <f>calcs!AF194</f>
        <v>0</v>
      </c>
      <c r="AE18" s="23">
        <f>calcs!AG194</f>
        <v>0</v>
      </c>
      <c r="AF18" s="23">
        <f>calcs!AH194</f>
        <v>0</v>
      </c>
    </row>
    <row r="19">
      <c r="A19" s="3" t="s">
        <v>120</v>
      </c>
      <c r="B19" s="23">
        <f>calcs!D195</f>
        <v>0</v>
      </c>
      <c r="C19" s="23">
        <f>calcs!E195</f>
        <v>0</v>
      </c>
      <c r="D19" s="23">
        <f>calcs!F195</f>
        <v>0</v>
      </c>
      <c r="E19" s="23">
        <f>calcs!G195</f>
        <v>0</v>
      </c>
      <c r="F19" s="23">
        <f>calcs!H195</f>
        <v>0</v>
      </c>
      <c r="G19" s="23">
        <f>calcs!I195</f>
        <v>0</v>
      </c>
      <c r="H19" s="23">
        <f>calcs!J195</f>
        <v>0</v>
      </c>
      <c r="I19" s="23">
        <f>calcs!K195</f>
        <v>0</v>
      </c>
      <c r="J19" s="23">
        <f>calcs!L195</f>
        <v>0</v>
      </c>
      <c r="K19" s="23">
        <f>calcs!M195</f>
        <v>0</v>
      </c>
      <c r="L19" s="23">
        <f>calcs!N195</f>
        <v>0</v>
      </c>
      <c r="M19" s="23">
        <f>calcs!O195</f>
        <v>0</v>
      </c>
      <c r="N19" s="23">
        <f>calcs!P195</f>
        <v>0</v>
      </c>
      <c r="O19" s="23">
        <f>calcs!Q195</f>
        <v>0</v>
      </c>
      <c r="P19" s="23">
        <f>calcs!R195</f>
        <v>0</v>
      </c>
      <c r="Q19" s="23">
        <f>calcs!S195</f>
        <v>0</v>
      </c>
      <c r="R19" s="23">
        <f>calcs!T195</f>
        <v>0</v>
      </c>
      <c r="S19" s="23">
        <f>calcs!U195</f>
        <v>0</v>
      </c>
      <c r="T19" s="23">
        <f>calcs!V195</f>
        <v>0</v>
      </c>
      <c r="U19" s="23">
        <f>calcs!W195</f>
        <v>0</v>
      </c>
      <c r="V19" s="23">
        <f>calcs!X195</f>
        <v>0</v>
      </c>
      <c r="W19" s="23">
        <f>calcs!Y195</f>
        <v>0</v>
      </c>
      <c r="X19" s="23">
        <f>calcs!Z195</f>
        <v>0</v>
      </c>
      <c r="Y19" s="23">
        <f>calcs!AA195</f>
        <v>0</v>
      </c>
      <c r="Z19" s="23">
        <f>calcs!AB195</f>
        <v>0</v>
      </c>
      <c r="AA19" s="23">
        <f>calcs!AC195</f>
        <v>0</v>
      </c>
      <c r="AB19" s="23">
        <f>calcs!AD195</f>
        <v>0</v>
      </c>
      <c r="AC19" s="23">
        <f>calcs!AE195</f>
        <v>0</v>
      </c>
      <c r="AD19" s="23">
        <f>calcs!AF195</f>
        <v>0</v>
      </c>
      <c r="AE19" s="23">
        <f>calcs!AG195</f>
        <v>0</v>
      </c>
      <c r="AF19" s="23">
        <f>calcs!AH195</f>
        <v>0</v>
      </c>
    </row>
    <row r="20">
      <c r="A20" s="3" t="s">
        <v>122</v>
      </c>
      <c r="B20" s="23">
        <f>calcs!D196</f>
        <v>0</v>
      </c>
      <c r="C20" s="23">
        <f>calcs!E196</f>
        <v>0</v>
      </c>
      <c r="D20" s="23">
        <f>calcs!F196</f>
        <v>0</v>
      </c>
      <c r="E20" s="23">
        <f>calcs!G196</f>
        <v>0</v>
      </c>
      <c r="F20" s="23">
        <f>calcs!H196</f>
        <v>0</v>
      </c>
      <c r="G20" s="23">
        <f>calcs!I196</f>
        <v>0</v>
      </c>
      <c r="H20" s="23">
        <f>calcs!J196</f>
        <v>0</v>
      </c>
      <c r="I20" s="23">
        <f>calcs!K196</f>
        <v>0</v>
      </c>
      <c r="J20" s="23">
        <f>calcs!L196</f>
        <v>0</v>
      </c>
      <c r="K20" s="23">
        <f>calcs!M196</f>
        <v>0</v>
      </c>
      <c r="L20" s="23">
        <f>calcs!N196</f>
        <v>0</v>
      </c>
      <c r="M20" s="23">
        <f>calcs!O196</f>
        <v>0</v>
      </c>
      <c r="N20" s="23">
        <f>calcs!P196</f>
        <v>0</v>
      </c>
      <c r="O20" s="23">
        <f>calcs!Q196</f>
        <v>0</v>
      </c>
      <c r="P20" s="23">
        <f>calcs!R196</f>
        <v>0</v>
      </c>
      <c r="Q20" s="23">
        <f>calcs!S196</f>
        <v>0</v>
      </c>
      <c r="R20" s="23">
        <f>calcs!T196</f>
        <v>0</v>
      </c>
      <c r="S20" s="23">
        <f>calcs!U196</f>
        <v>0</v>
      </c>
      <c r="T20" s="23">
        <f>calcs!V196</f>
        <v>0</v>
      </c>
      <c r="U20" s="23">
        <f>calcs!W196</f>
        <v>0</v>
      </c>
      <c r="V20" s="23">
        <f>calcs!X196</f>
        <v>0</v>
      </c>
      <c r="W20" s="23">
        <f>calcs!Y196</f>
        <v>0</v>
      </c>
      <c r="X20" s="23">
        <f>calcs!Z196</f>
        <v>0</v>
      </c>
      <c r="Y20" s="23">
        <f>calcs!AA196</f>
        <v>0</v>
      </c>
      <c r="Z20" s="23">
        <f>calcs!AB196</f>
        <v>0</v>
      </c>
      <c r="AA20" s="23">
        <f>calcs!AC196</f>
        <v>0</v>
      </c>
      <c r="AB20" s="23">
        <f>calcs!AD196</f>
        <v>0</v>
      </c>
      <c r="AC20" s="23">
        <f>calcs!AE196</f>
        <v>0</v>
      </c>
      <c r="AD20" s="23">
        <f>calcs!AF196</f>
        <v>0</v>
      </c>
      <c r="AE20" s="23">
        <f>calcs!AG196</f>
        <v>0</v>
      </c>
      <c r="AF20" s="23">
        <f>calcs!AH196</f>
        <v>0</v>
      </c>
    </row>
    <row r="21" ht="15.75" customHeight="1">
      <c r="A21" s="3" t="s">
        <v>124</v>
      </c>
      <c r="B21" s="23">
        <f>calcs!D197</f>
        <v>0</v>
      </c>
      <c r="C21" s="23">
        <f>calcs!E197</f>
        <v>0</v>
      </c>
      <c r="D21" s="23">
        <f>calcs!F197</f>
        <v>0</v>
      </c>
      <c r="E21" s="23">
        <f>calcs!G197</f>
        <v>0</v>
      </c>
      <c r="F21" s="23">
        <f>calcs!H197</f>
        <v>0</v>
      </c>
      <c r="G21" s="23">
        <f>calcs!I197</f>
        <v>0</v>
      </c>
      <c r="H21" s="23">
        <f>calcs!J197</f>
        <v>0</v>
      </c>
      <c r="I21" s="23">
        <f>calcs!K197</f>
        <v>0</v>
      </c>
      <c r="J21" s="23">
        <f>calcs!L197</f>
        <v>0</v>
      </c>
      <c r="K21" s="23">
        <f>calcs!M197</f>
        <v>0</v>
      </c>
      <c r="L21" s="23">
        <f>calcs!N197</f>
        <v>0</v>
      </c>
      <c r="M21" s="23">
        <f>calcs!O197</f>
        <v>0</v>
      </c>
      <c r="N21" s="23">
        <f>calcs!P197</f>
        <v>0</v>
      </c>
      <c r="O21" s="23">
        <f>calcs!Q197</f>
        <v>0</v>
      </c>
      <c r="P21" s="23">
        <f>calcs!R197</f>
        <v>0</v>
      </c>
      <c r="Q21" s="23">
        <f>calcs!S197</f>
        <v>0</v>
      </c>
      <c r="R21" s="23">
        <f>calcs!T197</f>
        <v>0</v>
      </c>
      <c r="S21" s="23">
        <f>calcs!U197</f>
        <v>0</v>
      </c>
      <c r="T21" s="23">
        <f>calcs!V197</f>
        <v>0</v>
      </c>
      <c r="U21" s="23">
        <f>calcs!W197</f>
        <v>0</v>
      </c>
      <c r="V21" s="23">
        <f>calcs!X197</f>
        <v>0</v>
      </c>
      <c r="W21" s="23">
        <f>calcs!Y197</f>
        <v>0</v>
      </c>
      <c r="X21" s="23">
        <f>calcs!Z197</f>
        <v>0</v>
      </c>
      <c r="Y21" s="23">
        <f>calcs!AA197</f>
        <v>0</v>
      </c>
      <c r="Z21" s="23">
        <f>calcs!AB197</f>
        <v>0</v>
      </c>
      <c r="AA21" s="23">
        <f>calcs!AC197</f>
        <v>0</v>
      </c>
      <c r="AB21" s="23">
        <f>calcs!AD197</f>
        <v>0</v>
      </c>
      <c r="AC21" s="23">
        <f>calcs!AE197</f>
        <v>0</v>
      </c>
      <c r="AD21" s="23">
        <f>calcs!AF197</f>
        <v>0</v>
      </c>
      <c r="AE21" s="23">
        <f>calcs!AG197</f>
        <v>0</v>
      </c>
      <c r="AF21" s="23">
        <f>calcs!AH197</f>
        <v>0</v>
      </c>
    </row>
    <row r="22" ht="15.75" customHeight="1">
      <c r="A22" s="3" t="s">
        <v>126</v>
      </c>
      <c r="B22" s="23">
        <f>calcs!D198</f>
        <v>0</v>
      </c>
      <c r="C22" s="23">
        <f>calcs!E198</f>
        <v>0</v>
      </c>
      <c r="D22" s="23">
        <f>calcs!F198</f>
        <v>0</v>
      </c>
      <c r="E22" s="23">
        <f>calcs!G198</f>
        <v>0</v>
      </c>
      <c r="F22" s="23">
        <f>calcs!H198</f>
        <v>0</v>
      </c>
      <c r="G22" s="23">
        <f>calcs!I198</f>
        <v>0</v>
      </c>
      <c r="H22" s="23">
        <f>calcs!J198</f>
        <v>0</v>
      </c>
      <c r="I22" s="23">
        <f>calcs!K198</f>
        <v>0</v>
      </c>
      <c r="J22" s="23">
        <f>calcs!L198</f>
        <v>0</v>
      </c>
      <c r="K22" s="23">
        <f>calcs!M198</f>
        <v>0</v>
      </c>
      <c r="L22" s="23">
        <f>calcs!N198</f>
        <v>0</v>
      </c>
      <c r="M22" s="23">
        <f>calcs!O198</f>
        <v>0</v>
      </c>
      <c r="N22" s="23">
        <f>calcs!P198</f>
        <v>0</v>
      </c>
      <c r="O22" s="23">
        <f>calcs!Q198</f>
        <v>0</v>
      </c>
      <c r="P22" s="23">
        <f>calcs!R198</f>
        <v>0</v>
      </c>
      <c r="Q22" s="23">
        <f>calcs!S198</f>
        <v>0</v>
      </c>
      <c r="R22" s="23">
        <f>calcs!T198</f>
        <v>0</v>
      </c>
      <c r="S22" s="23">
        <f>calcs!U198</f>
        <v>0</v>
      </c>
      <c r="T22" s="23">
        <f>calcs!V198</f>
        <v>0</v>
      </c>
      <c r="U22" s="23">
        <f>calcs!W198</f>
        <v>0</v>
      </c>
      <c r="V22" s="23">
        <f>calcs!X198</f>
        <v>0</v>
      </c>
      <c r="W22" s="23">
        <f>calcs!Y198</f>
        <v>0</v>
      </c>
      <c r="X22" s="23">
        <f>calcs!Z198</f>
        <v>0</v>
      </c>
      <c r="Y22" s="23">
        <f>calcs!AA198</f>
        <v>0</v>
      </c>
      <c r="Z22" s="23">
        <f>calcs!AB198</f>
        <v>0</v>
      </c>
      <c r="AA22" s="23">
        <f>calcs!AC198</f>
        <v>0</v>
      </c>
      <c r="AB22" s="23">
        <f>calcs!AD198</f>
        <v>0</v>
      </c>
      <c r="AC22" s="23">
        <f>calcs!AE198</f>
        <v>0</v>
      </c>
      <c r="AD22" s="23">
        <f>calcs!AF198</f>
        <v>0</v>
      </c>
      <c r="AE22" s="23">
        <f>calcs!AG198</f>
        <v>0</v>
      </c>
      <c r="AF22" s="23">
        <f>calcs!AH198</f>
        <v>0</v>
      </c>
    </row>
    <row r="23" ht="15.75" customHeight="1">
      <c r="A23" s="3" t="s">
        <v>128</v>
      </c>
      <c r="B23" s="23">
        <f>calcs!D199</f>
        <v>6157510656000</v>
      </c>
      <c r="C23" s="23">
        <f>calcs!E199</f>
        <v>6438468472923</v>
      </c>
      <c r="D23" s="23">
        <f>calcs!F199</f>
        <v>6719426289846</v>
      </c>
      <c r="E23" s="23">
        <f>calcs!G199</f>
        <v>7000384106769</v>
      </c>
      <c r="F23" s="23">
        <f>calcs!H199</f>
        <v>7281341923692</v>
      </c>
      <c r="G23" s="23">
        <f>calcs!I199</f>
        <v>7562299740615</v>
      </c>
      <c r="H23" s="23">
        <f>calcs!J199</f>
        <v>7843257557538</v>
      </c>
      <c r="I23" s="23">
        <f>calcs!K199</f>
        <v>8124215374462</v>
      </c>
      <c r="J23" s="23">
        <f>calcs!L199</f>
        <v>8405173191385</v>
      </c>
      <c r="K23" s="23">
        <f>calcs!M199</f>
        <v>8686131008308</v>
      </c>
      <c r="L23" s="23">
        <f>calcs!N199</f>
        <v>8967088825231</v>
      </c>
      <c r="M23" s="23">
        <f>calcs!O199</f>
        <v>9248046642154</v>
      </c>
      <c r="N23" s="23">
        <f>calcs!P199</f>
        <v>9529004459077</v>
      </c>
      <c r="O23" s="23">
        <f>calcs!Q199</f>
        <v>9809962276000</v>
      </c>
      <c r="P23" s="23">
        <f>calcs!R199</f>
        <v>10090920092923</v>
      </c>
      <c r="Q23" s="23">
        <f>calcs!S199</f>
        <v>10371877909846</v>
      </c>
      <c r="R23" s="23">
        <f>calcs!T199</f>
        <v>10652835726769</v>
      </c>
      <c r="S23" s="23">
        <f>calcs!U199</f>
        <v>10933793543692</v>
      </c>
      <c r="T23" s="23">
        <f>calcs!V199</f>
        <v>11214751360615</v>
      </c>
      <c r="U23" s="23">
        <f>calcs!W199</f>
        <v>11495709177538</v>
      </c>
      <c r="V23" s="23">
        <f>calcs!X199</f>
        <v>11776666994461</v>
      </c>
      <c r="W23" s="23">
        <f>calcs!Y199</f>
        <v>12057624811385</v>
      </c>
      <c r="X23" s="23">
        <f>calcs!Z199</f>
        <v>12338582628308</v>
      </c>
      <c r="Y23" s="23">
        <f>calcs!AA199</f>
        <v>12619540445231</v>
      </c>
      <c r="Z23" s="23">
        <f>calcs!AB199</f>
        <v>12900498262154</v>
      </c>
      <c r="AA23" s="23">
        <f>calcs!AC199</f>
        <v>13181456079077</v>
      </c>
      <c r="AB23" s="23">
        <f>calcs!AD199</f>
        <v>13462413896000</v>
      </c>
      <c r="AC23" s="23">
        <f>calcs!AE199</f>
        <v>13743371712923</v>
      </c>
      <c r="AD23" s="23">
        <f>calcs!AF199</f>
        <v>14024329529846</v>
      </c>
      <c r="AE23" s="23">
        <f>calcs!AG199</f>
        <v>14305287346769</v>
      </c>
      <c r="AF23" s="23">
        <f>calcs!AH199</f>
        <v>14586245163692</v>
      </c>
    </row>
    <row r="24" ht="15.75" customHeight="1">
      <c r="A24" s="3" t="s">
        <v>81</v>
      </c>
      <c r="B24" s="23">
        <f>calcs!D200</f>
        <v>0</v>
      </c>
      <c r="C24" s="23">
        <f>calcs!E200</f>
        <v>0</v>
      </c>
      <c r="D24" s="23">
        <f>calcs!F200</f>
        <v>0</v>
      </c>
      <c r="E24" s="23">
        <f>calcs!G200</f>
        <v>0</v>
      </c>
      <c r="F24" s="23">
        <f>calcs!H200</f>
        <v>0</v>
      </c>
      <c r="G24" s="23">
        <f>calcs!I200</f>
        <v>0</v>
      </c>
      <c r="H24" s="23">
        <f>calcs!J200</f>
        <v>0</v>
      </c>
      <c r="I24" s="23">
        <f>calcs!K200</f>
        <v>0</v>
      </c>
      <c r="J24" s="23">
        <f>calcs!L200</f>
        <v>0</v>
      </c>
      <c r="K24" s="23">
        <f>calcs!M200</f>
        <v>0</v>
      </c>
      <c r="L24" s="23">
        <f>calcs!N200</f>
        <v>0</v>
      </c>
      <c r="M24" s="23">
        <f>calcs!O200</f>
        <v>0</v>
      </c>
      <c r="N24" s="23">
        <f>calcs!P200</f>
        <v>0</v>
      </c>
      <c r="O24" s="23">
        <f>calcs!Q200</f>
        <v>0</v>
      </c>
      <c r="P24" s="23">
        <f>calcs!R200</f>
        <v>0</v>
      </c>
      <c r="Q24" s="23">
        <f>calcs!S200</f>
        <v>0</v>
      </c>
      <c r="R24" s="23">
        <f>calcs!T200</f>
        <v>0</v>
      </c>
      <c r="S24" s="23">
        <f>calcs!U200</f>
        <v>0</v>
      </c>
      <c r="T24" s="23">
        <f>calcs!V200</f>
        <v>0</v>
      </c>
      <c r="U24" s="23">
        <f>calcs!W200</f>
        <v>0</v>
      </c>
      <c r="V24" s="23">
        <f>calcs!X200</f>
        <v>0</v>
      </c>
      <c r="W24" s="23">
        <f>calcs!Y200</f>
        <v>0</v>
      </c>
      <c r="X24" s="23">
        <f>calcs!Z200</f>
        <v>0</v>
      </c>
      <c r="Y24" s="23">
        <f>calcs!AA200</f>
        <v>0</v>
      </c>
      <c r="Z24" s="23">
        <f>calcs!AB200</f>
        <v>0</v>
      </c>
      <c r="AA24" s="23">
        <f>calcs!AC200</f>
        <v>0</v>
      </c>
      <c r="AB24" s="23">
        <f>calcs!AD200</f>
        <v>0</v>
      </c>
      <c r="AC24" s="23">
        <f>calcs!AE200</f>
        <v>0</v>
      </c>
      <c r="AD24" s="23">
        <f>calcs!AF200</f>
        <v>0</v>
      </c>
      <c r="AE24" s="23">
        <f>calcs!AG200</f>
        <v>0</v>
      </c>
      <c r="AF24" s="23">
        <f>calcs!AH200</f>
        <v>0</v>
      </c>
    </row>
    <row r="25" ht="15.75" customHeight="1">
      <c r="A25" s="3" t="s">
        <v>131</v>
      </c>
      <c r="B25" s="23">
        <f>calcs!D201</f>
        <v>0</v>
      </c>
      <c r="C25" s="23">
        <f>calcs!E201</f>
        <v>0</v>
      </c>
      <c r="D25" s="23">
        <f>calcs!F201</f>
        <v>0</v>
      </c>
      <c r="E25" s="23">
        <f>calcs!G201</f>
        <v>0</v>
      </c>
      <c r="F25" s="23">
        <f>calcs!H201</f>
        <v>0</v>
      </c>
      <c r="G25" s="23">
        <f>calcs!I201</f>
        <v>0</v>
      </c>
      <c r="H25" s="23">
        <f>calcs!J201</f>
        <v>0</v>
      </c>
      <c r="I25" s="23">
        <f>calcs!K201</f>
        <v>0</v>
      </c>
      <c r="J25" s="23">
        <f>calcs!L201</f>
        <v>0</v>
      </c>
      <c r="K25" s="23">
        <f>calcs!M201</f>
        <v>0</v>
      </c>
      <c r="L25" s="23">
        <f>calcs!N201</f>
        <v>0</v>
      </c>
      <c r="M25" s="23">
        <f>calcs!O201</f>
        <v>0</v>
      </c>
      <c r="N25" s="23">
        <f>calcs!P201</f>
        <v>0</v>
      </c>
      <c r="O25" s="23">
        <f>calcs!Q201</f>
        <v>0</v>
      </c>
      <c r="P25" s="23">
        <f>calcs!R201</f>
        <v>0</v>
      </c>
      <c r="Q25" s="23">
        <f>calcs!S201</f>
        <v>0</v>
      </c>
      <c r="R25" s="23">
        <f>calcs!T201</f>
        <v>0</v>
      </c>
      <c r="S25" s="23">
        <f>calcs!U201</f>
        <v>0</v>
      </c>
      <c r="T25" s="23">
        <f>calcs!V201</f>
        <v>0</v>
      </c>
      <c r="U25" s="23">
        <f>calcs!W201</f>
        <v>0</v>
      </c>
      <c r="V25" s="23">
        <f>calcs!X201</f>
        <v>0</v>
      </c>
      <c r="W25" s="23">
        <f>calcs!Y201</f>
        <v>0</v>
      </c>
      <c r="X25" s="23">
        <f>calcs!Z201</f>
        <v>0</v>
      </c>
      <c r="Y25" s="23">
        <f>calcs!AA201</f>
        <v>0</v>
      </c>
      <c r="Z25" s="23">
        <f>calcs!AB201</f>
        <v>0</v>
      </c>
      <c r="AA25" s="23">
        <f>calcs!AC201</f>
        <v>0</v>
      </c>
      <c r="AB25" s="23">
        <f>calcs!AD201</f>
        <v>0</v>
      </c>
      <c r="AC25" s="23">
        <f>calcs!AE201</f>
        <v>0</v>
      </c>
      <c r="AD25" s="23">
        <f>calcs!AF201</f>
        <v>0</v>
      </c>
      <c r="AE25" s="23">
        <f>calcs!AG201</f>
        <v>0</v>
      </c>
      <c r="AF25" s="23">
        <f>calcs!AH201</f>
        <v>0</v>
      </c>
    </row>
    <row r="26" ht="15.75" customHeight="1">
      <c r="A26" s="3" t="s">
        <v>80</v>
      </c>
      <c r="B26" s="23">
        <f>calcs!D202</f>
        <v>0</v>
      </c>
      <c r="C26" s="23">
        <f>calcs!E202</f>
        <v>0</v>
      </c>
      <c r="D26" s="23">
        <f>calcs!F202</f>
        <v>0</v>
      </c>
      <c r="E26" s="23">
        <f>calcs!G202</f>
        <v>0</v>
      </c>
      <c r="F26" s="23">
        <f>calcs!H202</f>
        <v>0</v>
      </c>
      <c r="G26" s="23">
        <f>calcs!I202</f>
        <v>0</v>
      </c>
      <c r="H26" s="23">
        <f>calcs!J202</f>
        <v>0</v>
      </c>
      <c r="I26" s="23">
        <f>calcs!K202</f>
        <v>0</v>
      </c>
      <c r="J26" s="23">
        <f>calcs!L202</f>
        <v>0</v>
      </c>
      <c r="K26" s="23">
        <f>calcs!M202</f>
        <v>0</v>
      </c>
      <c r="L26" s="23">
        <f>calcs!N202</f>
        <v>0</v>
      </c>
      <c r="M26" s="23">
        <f>calcs!O202</f>
        <v>0</v>
      </c>
      <c r="N26" s="23">
        <f>calcs!P202</f>
        <v>0</v>
      </c>
      <c r="O26" s="23">
        <f>calcs!Q202</f>
        <v>0</v>
      </c>
      <c r="P26" s="23">
        <f>calcs!R202</f>
        <v>0</v>
      </c>
      <c r="Q26" s="23">
        <f>calcs!S202</f>
        <v>0</v>
      </c>
      <c r="R26" s="23">
        <f>calcs!T202</f>
        <v>0</v>
      </c>
      <c r="S26" s="23">
        <f>calcs!U202</f>
        <v>0</v>
      </c>
      <c r="T26" s="23">
        <f>calcs!V202</f>
        <v>0</v>
      </c>
      <c r="U26" s="23">
        <f>calcs!W202</f>
        <v>0</v>
      </c>
      <c r="V26" s="23">
        <f>calcs!X202</f>
        <v>0</v>
      </c>
      <c r="W26" s="23">
        <f>calcs!Y202</f>
        <v>0</v>
      </c>
      <c r="X26" s="23">
        <f>calcs!Z202</f>
        <v>0</v>
      </c>
      <c r="Y26" s="23">
        <f>calcs!AA202</f>
        <v>0</v>
      </c>
      <c r="Z26" s="23">
        <f>calcs!AB202</f>
        <v>0</v>
      </c>
      <c r="AA26" s="23">
        <f>calcs!AC202</f>
        <v>0</v>
      </c>
      <c r="AB26" s="23">
        <f>calcs!AD202</f>
        <v>0</v>
      </c>
      <c r="AC26" s="23">
        <f>calcs!AE202</f>
        <v>0</v>
      </c>
      <c r="AD26" s="23">
        <f>calcs!AF202</f>
        <v>0</v>
      </c>
      <c r="AE26" s="23">
        <f>calcs!AG202</f>
        <v>0</v>
      </c>
      <c r="AF26" s="23">
        <f>calcs!AH202</f>
        <v>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33" width="12.57"/>
    <col customWidth="1" min="34" max="35" width="9.14"/>
  </cols>
  <sheetData>
    <row r="1">
      <c r="A1" s="8" t="s">
        <v>166</v>
      </c>
      <c r="B1" s="1">
        <v>2020.0</v>
      </c>
      <c r="C1" s="1">
        <v>2021.0</v>
      </c>
      <c r="D1" s="1">
        <v>2022.0</v>
      </c>
      <c r="E1" s="1">
        <v>2023.0</v>
      </c>
      <c r="F1" s="1">
        <v>2024.0</v>
      </c>
      <c r="G1" s="1">
        <v>2025.0</v>
      </c>
      <c r="H1" s="1">
        <v>2026.0</v>
      </c>
      <c r="I1" s="1">
        <v>2027.0</v>
      </c>
      <c r="J1" s="1">
        <v>2028.0</v>
      </c>
      <c r="K1" s="1">
        <v>2029.0</v>
      </c>
      <c r="L1" s="1">
        <v>2030.0</v>
      </c>
      <c r="M1" s="1">
        <v>2031.0</v>
      </c>
      <c r="N1" s="1">
        <v>2032.0</v>
      </c>
      <c r="O1" s="1">
        <v>2033.0</v>
      </c>
      <c r="P1" s="1">
        <v>2034.0</v>
      </c>
      <c r="Q1" s="1">
        <v>2035.0</v>
      </c>
      <c r="R1" s="1">
        <v>2036.0</v>
      </c>
      <c r="S1" s="1">
        <v>2037.0</v>
      </c>
      <c r="T1" s="1">
        <v>2038.0</v>
      </c>
      <c r="U1" s="1">
        <v>2039.0</v>
      </c>
      <c r="V1" s="1">
        <v>2040.0</v>
      </c>
      <c r="W1" s="1">
        <v>2041.0</v>
      </c>
      <c r="X1" s="1">
        <v>2042.0</v>
      </c>
      <c r="Y1" s="1">
        <v>2043.0</v>
      </c>
      <c r="Z1" s="1">
        <v>2044.0</v>
      </c>
      <c r="AA1" s="1">
        <v>2045.0</v>
      </c>
      <c r="AB1" s="1">
        <v>2046.0</v>
      </c>
      <c r="AC1" s="1">
        <v>2047.0</v>
      </c>
      <c r="AD1" s="1">
        <v>2048.0</v>
      </c>
      <c r="AE1" s="1">
        <v>2049.0</v>
      </c>
      <c r="AF1" s="1">
        <v>2050.0</v>
      </c>
      <c r="AG1" s="1"/>
      <c r="AH1" s="1"/>
      <c r="AI1" s="1"/>
    </row>
    <row r="2">
      <c r="A2" s="3" t="s">
        <v>94</v>
      </c>
      <c r="B2" s="23">
        <f>calcs!D153</f>
        <v>0</v>
      </c>
      <c r="C2" s="23">
        <f>calcs!E153</f>
        <v>0</v>
      </c>
      <c r="D2" s="23">
        <f>calcs!F153</f>
        <v>0</v>
      </c>
      <c r="E2" s="23">
        <f>calcs!G153</f>
        <v>0</v>
      </c>
      <c r="F2" s="23">
        <f>calcs!H153</f>
        <v>0</v>
      </c>
      <c r="G2" s="23">
        <f>calcs!I153</f>
        <v>0</v>
      </c>
      <c r="H2" s="23">
        <f>calcs!J153</f>
        <v>0</v>
      </c>
      <c r="I2" s="23">
        <f>calcs!K153</f>
        <v>0</v>
      </c>
      <c r="J2" s="23">
        <f>calcs!L153</f>
        <v>0</v>
      </c>
      <c r="K2" s="23">
        <f>calcs!M153</f>
        <v>0</v>
      </c>
      <c r="L2" s="23">
        <f>calcs!N153</f>
        <v>0</v>
      </c>
      <c r="M2" s="23">
        <f>calcs!O153</f>
        <v>0</v>
      </c>
      <c r="N2" s="23">
        <f>calcs!P153</f>
        <v>0</v>
      </c>
      <c r="O2" s="23">
        <f>calcs!Q153</f>
        <v>0</v>
      </c>
      <c r="P2" s="23">
        <f>calcs!R153</f>
        <v>0</v>
      </c>
      <c r="Q2" s="23">
        <f>calcs!S153</f>
        <v>0</v>
      </c>
      <c r="R2" s="23">
        <f>calcs!T153</f>
        <v>0</v>
      </c>
      <c r="S2" s="23">
        <f>calcs!U153</f>
        <v>0</v>
      </c>
      <c r="T2" s="23">
        <f>calcs!V153</f>
        <v>0</v>
      </c>
      <c r="U2" s="23">
        <f>calcs!W153</f>
        <v>0</v>
      </c>
      <c r="V2" s="23">
        <f>calcs!X153</f>
        <v>0</v>
      </c>
      <c r="W2" s="23">
        <f>calcs!Y153</f>
        <v>0</v>
      </c>
      <c r="X2" s="23">
        <f>calcs!Z153</f>
        <v>0</v>
      </c>
      <c r="Y2" s="23">
        <f>calcs!AA153</f>
        <v>0</v>
      </c>
      <c r="Z2" s="23">
        <f>calcs!AB153</f>
        <v>0</v>
      </c>
      <c r="AA2" s="23">
        <f>calcs!AC153</f>
        <v>0</v>
      </c>
      <c r="AB2" s="23">
        <f>calcs!AD153</f>
        <v>0</v>
      </c>
      <c r="AC2" s="23">
        <f>calcs!AE153</f>
        <v>0</v>
      </c>
      <c r="AD2" s="23">
        <f>calcs!AF153</f>
        <v>0</v>
      </c>
      <c r="AE2" s="23">
        <f>calcs!AG153</f>
        <v>0</v>
      </c>
      <c r="AF2" s="23">
        <f>calcs!AH153</f>
        <v>0</v>
      </c>
    </row>
    <row r="3">
      <c r="A3" s="3" t="s">
        <v>79</v>
      </c>
      <c r="B3" s="23">
        <f>calcs!D154</f>
        <v>0</v>
      </c>
      <c r="C3" s="23">
        <f>calcs!E154</f>
        <v>0</v>
      </c>
      <c r="D3" s="23">
        <f>calcs!F154</f>
        <v>0</v>
      </c>
      <c r="E3" s="23">
        <f>calcs!G154</f>
        <v>0</v>
      </c>
      <c r="F3" s="23">
        <f>calcs!H154</f>
        <v>0</v>
      </c>
      <c r="G3" s="23">
        <f>calcs!I154</f>
        <v>0</v>
      </c>
      <c r="H3" s="23">
        <f>calcs!J154</f>
        <v>0</v>
      </c>
      <c r="I3" s="23">
        <f>calcs!K154</f>
        <v>0</v>
      </c>
      <c r="J3" s="23">
        <f>calcs!L154</f>
        <v>0</v>
      </c>
      <c r="K3" s="23">
        <f>calcs!M154</f>
        <v>0</v>
      </c>
      <c r="L3" s="23">
        <f>calcs!N154</f>
        <v>0</v>
      </c>
      <c r="M3" s="23">
        <f>calcs!O154</f>
        <v>0</v>
      </c>
      <c r="N3" s="23">
        <f>calcs!P154</f>
        <v>0</v>
      </c>
      <c r="O3" s="23">
        <f>calcs!Q154</f>
        <v>0</v>
      </c>
      <c r="P3" s="23">
        <f>calcs!R154</f>
        <v>0</v>
      </c>
      <c r="Q3" s="23">
        <f>calcs!S154</f>
        <v>0</v>
      </c>
      <c r="R3" s="23">
        <f>calcs!T154</f>
        <v>0</v>
      </c>
      <c r="S3" s="23">
        <f>calcs!U154</f>
        <v>0</v>
      </c>
      <c r="T3" s="23">
        <f>calcs!V154</f>
        <v>0</v>
      </c>
      <c r="U3" s="23">
        <f>calcs!W154</f>
        <v>0</v>
      </c>
      <c r="V3" s="23">
        <f>calcs!X154</f>
        <v>0</v>
      </c>
      <c r="W3" s="23">
        <f>calcs!Y154</f>
        <v>0</v>
      </c>
      <c r="X3" s="23">
        <f>calcs!Z154</f>
        <v>0</v>
      </c>
      <c r="Y3" s="23">
        <f>calcs!AA154</f>
        <v>0</v>
      </c>
      <c r="Z3" s="23">
        <f>calcs!AB154</f>
        <v>0</v>
      </c>
      <c r="AA3" s="23">
        <f>calcs!AC154</f>
        <v>0</v>
      </c>
      <c r="AB3" s="23">
        <f>calcs!AD154</f>
        <v>0</v>
      </c>
      <c r="AC3" s="23">
        <f>calcs!AE154</f>
        <v>0</v>
      </c>
      <c r="AD3" s="23">
        <f>calcs!AF154</f>
        <v>0</v>
      </c>
      <c r="AE3" s="23">
        <f>calcs!AG154</f>
        <v>0</v>
      </c>
      <c r="AF3" s="23">
        <f>calcs!AH154</f>
        <v>0</v>
      </c>
    </row>
    <row r="4">
      <c r="A4" s="3" t="s">
        <v>83</v>
      </c>
      <c r="B4" s="23">
        <f>calcs!D155</f>
        <v>0</v>
      </c>
      <c r="C4" s="23">
        <f>calcs!E155</f>
        <v>0</v>
      </c>
      <c r="D4" s="23">
        <f>calcs!F155</f>
        <v>0</v>
      </c>
      <c r="E4" s="23">
        <f>calcs!G155</f>
        <v>0</v>
      </c>
      <c r="F4" s="23">
        <f>calcs!H155</f>
        <v>0</v>
      </c>
      <c r="G4" s="23">
        <f>calcs!I155</f>
        <v>0</v>
      </c>
      <c r="H4" s="23">
        <f>calcs!J155</f>
        <v>0</v>
      </c>
      <c r="I4" s="23">
        <f>calcs!K155</f>
        <v>0</v>
      </c>
      <c r="J4" s="23">
        <f>calcs!L155</f>
        <v>0</v>
      </c>
      <c r="K4" s="23">
        <f>calcs!M155</f>
        <v>0</v>
      </c>
      <c r="L4" s="23">
        <f>calcs!N155</f>
        <v>0</v>
      </c>
      <c r="M4" s="23">
        <f>calcs!O155</f>
        <v>0</v>
      </c>
      <c r="N4" s="23">
        <f>calcs!P155</f>
        <v>0</v>
      </c>
      <c r="O4" s="23">
        <f>calcs!Q155</f>
        <v>0</v>
      </c>
      <c r="P4" s="23">
        <f>calcs!R155</f>
        <v>0</v>
      </c>
      <c r="Q4" s="23">
        <f>calcs!S155</f>
        <v>0</v>
      </c>
      <c r="R4" s="23">
        <f>calcs!T155</f>
        <v>0</v>
      </c>
      <c r="S4" s="23">
        <f>calcs!U155</f>
        <v>0</v>
      </c>
      <c r="T4" s="23">
        <f>calcs!V155</f>
        <v>0</v>
      </c>
      <c r="U4" s="23">
        <f>calcs!W155</f>
        <v>0</v>
      </c>
      <c r="V4" s="23">
        <f>calcs!X155</f>
        <v>0</v>
      </c>
      <c r="W4" s="23">
        <f>calcs!Y155</f>
        <v>0</v>
      </c>
      <c r="X4" s="23">
        <f>calcs!Z155</f>
        <v>0</v>
      </c>
      <c r="Y4" s="23">
        <f>calcs!AA155</f>
        <v>0</v>
      </c>
      <c r="Z4" s="23">
        <f>calcs!AB155</f>
        <v>0</v>
      </c>
      <c r="AA4" s="23">
        <f>calcs!AC155</f>
        <v>0</v>
      </c>
      <c r="AB4" s="23">
        <f>calcs!AD155</f>
        <v>0</v>
      </c>
      <c r="AC4" s="23">
        <f>calcs!AE155</f>
        <v>0</v>
      </c>
      <c r="AD4" s="23">
        <f>calcs!AF155</f>
        <v>0</v>
      </c>
      <c r="AE4" s="23">
        <f>calcs!AG155</f>
        <v>0</v>
      </c>
      <c r="AF4" s="23">
        <f>calcs!AH155</f>
        <v>0</v>
      </c>
    </row>
    <row r="5">
      <c r="A5" s="3" t="s">
        <v>98</v>
      </c>
      <c r="B5" s="23">
        <f>calcs!D156</f>
        <v>0</v>
      </c>
      <c r="C5" s="23">
        <f>calcs!E156</f>
        <v>0</v>
      </c>
      <c r="D5" s="23">
        <f>calcs!F156</f>
        <v>0</v>
      </c>
      <c r="E5" s="23">
        <f>calcs!G156</f>
        <v>0</v>
      </c>
      <c r="F5" s="23">
        <f>calcs!H156</f>
        <v>0</v>
      </c>
      <c r="G5" s="23">
        <f>calcs!I156</f>
        <v>0</v>
      </c>
      <c r="H5" s="23">
        <f>calcs!J156</f>
        <v>0</v>
      </c>
      <c r="I5" s="23">
        <f>calcs!K156</f>
        <v>0</v>
      </c>
      <c r="J5" s="23">
        <f>calcs!L156</f>
        <v>0</v>
      </c>
      <c r="K5" s="23">
        <f>calcs!M156</f>
        <v>0</v>
      </c>
      <c r="L5" s="23">
        <f>calcs!N156</f>
        <v>0</v>
      </c>
      <c r="M5" s="23">
        <f>calcs!O156</f>
        <v>0</v>
      </c>
      <c r="N5" s="23">
        <f>calcs!P156</f>
        <v>0</v>
      </c>
      <c r="O5" s="23">
        <f>calcs!Q156</f>
        <v>0</v>
      </c>
      <c r="P5" s="23">
        <f>calcs!R156</f>
        <v>0</v>
      </c>
      <c r="Q5" s="23">
        <f>calcs!S156</f>
        <v>0</v>
      </c>
      <c r="R5" s="23">
        <f>calcs!T156</f>
        <v>0</v>
      </c>
      <c r="S5" s="23">
        <f>calcs!U156</f>
        <v>0</v>
      </c>
      <c r="T5" s="23">
        <f>calcs!V156</f>
        <v>0</v>
      </c>
      <c r="U5" s="23">
        <f>calcs!W156</f>
        <v>0</v>
      </c>
      <c r="V5" s="23">
        <f>calcs!X156</f>
        <v>0</v>
      </c>
      <c r="W5" s="23">
        <f>calcs!Y156</f>
        <v>0</v>
      </c>
      <c r="X5" s="23">
        <f>calcs!Z156</f>
        <v>0</v>
      </c>
      <c r="Y5" s="23">
        <f>calcs!AA156</f>
        <v>0</v>
      </c>
      <c r="Z5" s="23">
        <f>calcs!AB156</f>
        <v>0</v>
      </c>
      <c r="AA5" s="23">
        <f>calcs!AC156</f>
        <v>0</v>
      </c>
      <c r="AB5" s="23">
        <f>calcs!AD156</f>
        <v>0</v>
      </c>
      <c r="AC5" s="23">
        <f>calcs!AE156</f>
        <v>0</v>
      </c>
      <c r="AD5" s="23">
        <f>calcs!AF156</f>
        <v>0</v>
      </c>
      <c r="AE5" s="23">
        <f>calcs!AG156</f>
        <v>0</v>
      </c>
      <c r="AF5" s="23">
        <f>calcs!AH156</f>
        <v>0</v>
      </c>
    </row>
    <row r="6">
      <c r="A6" s="3" t="s">
        <v>100</v>
      </c>
      <c r="B6" s="23">
        <f>calcs!D157</f>
        <v>0</v>
      </c>
      <c r="C6" s="23">
        <f>calcs!E157</f>
        <v>0</v>
      </c>
      <c r="D6" s="23">
        <f>calcs!F157</f>
        <v>0</v>
      </c>
      <c r="E6" s="23">
        <f>calcs!G157</f>
        <v>0</v>
      </c>
      <c r="F6" s="23">
        <f>calcs!H157</f>
        <v>0</v>
      </c>
      <c r="G6" s="23">
        <f>calcs!I157</f>
        <v>0</v>
      </c>
      <c r="H6" s="23">
        <f>calcs!J157</f>
        <v>0</v>
      </c>
      <c r="I6" s="23">
        <f>calcs!K157</f>
        <v>0</v>
      </c>
      <c r="J6" s="23">
        <f>calcs!L157</f>
        <v>0</v>
      </c>
      <c r="K6" s="23">
        <f>calcs!M157</f>
        <v>0</v>
      </c>
      <c r="L6" s="23">
        <f>calcs!N157</f>
        <v>0</v>
      </c>
      <c r="M6" s="23">
        <f>calcs!O157</f>
        <v>0</v>
      </c>
      <c r="N6" s="23">
        <f>calcs!P157</f>
        <v>0</v>
      </c>
      <c r="O6" s="23">
        <f>calcs!Q157</f>
        <v>0</v>
      </c>
      <c r="P6" s="23">
        <f>calcs!R157</f>
        <v>0</v>
      </c>
      <c r="Q6" s="23">
        <f>calcs!S157</f>
        <v>0</v>
      </c>
      <c r="R6" s="23">
        <f>calcs!T157</f>
        <v>0</v>
      </c>
      <c r="S6" s="23">
        <f>calcs!U157</f>
        <v>0</v>
      </c>
      <c r="T6" s="23">
        <f>calcs!V157</f>
        <v>0</v>
      </c>
      <c r="U6" s="23">
        <f>calcs!W157</f>
        <v>0</v>
      </c>
      <c r="V6" s="23">
        <f>calcs!X157</f>
        <v>0</v>
      </c>
      <c r="W6" s="23">
        <f>calcs!Y157</f>
        <v>0</v>
      </c>
      <c r="X6" s="23">
        <f>calcs!Z157</f>
        <v>0</v>
      </c>
      <c r="Y6" s="23">
        <f>calcs!AA157</f>
        <v>0</v>
      </c>
      <c r="Z6" s="23">
        <f>calcs!AB157</f>
        <v>0</v>
      </c>
      <c r="AA6" s="23">
        <f>calcs!AC157</f>
        <v>0</v>
      </c>
      <c r="AB6" s="23">
        <f>calcs!AD157</f>
        <v>0</v>
      </c>
      <c r="AC6" s="23">
        <f>calcs!AE157</f>
        <v>0</v>
      </c>
      <c r="AD6" s="23">
        <f>calcs!AF157</f>
        <v>0</v>
      </c>
      <c r="AE6" s="23">
        <f>calcs!AG157</f>
        <v>0</v>
      </c>
      <c r="AF6" s="23">
        <f>calcs!AH157</f>
        <v>0</v>
      </c>
    </row>
    <row r="7">
      <c r="A7" s="3" t="s">
        <v>41</v>
      </c>
      <c r="B7" s="23">
        <f>calcs!D158</f>
        <v>0</v>
      </c>
      <c r="C7" s="23">
        <f>calcs!E158</f>
        <v>0</v>
      </c>
      <c r="D7" s="23">
        <f>calcs!F158</f>
        <v>0</v>
      </c>
      <c r="E7" s="23">
        <f>calcs!G158</f>
        <v>0</v>
      </c>
      <c r="F7" s="23">
        <f>calcs!H158</f>
        <v>0</v>
      </c>
      <c r="G7" s="23">
        <f>calcs!I158</f>
        <v>0</v>
      </c>
      <c r="H7" s="23">
        <f>calcs!J158</f>
        <v>0</v>
      </c>
      <c r="I7" s="23">
        <f>calcs!K158</f>
        <v>0</v>
      </c>
      <c r="J7" s="23">
        <f>calcs!L158</f>
        <v>0</v>
      </c>
      <c r="K7" s="23">
        <f>calcs!M158</f>
        <v>0</v>
      </c>
      <c r="L7" s="23">
        <f>calcs!N158</f>
        <v>0</v>
      </c>
      <c r="M7" s="23">
        <f>calcs!O158</f>
        <v>0</v>
      </c>
      <c r="N7" s="23">
        <f>calcs!P158</f>
        <v>0</v>
      </c>
      <c r="O7" s="23">
        <f>calcs!Q158</f>
        <v>0</v>
      </c>
      <c r="P7" s="23">
        <f>calcs!R158</f>
        <v>0</v>
      </c>
      <c r="Q7" s="23">
        <f>calcs!S158</f>
        <v>0</v>
      </c>
      <c r="R7" s="23">
        <f>calcs!T158</f>
        <v>0</v>
      </c>
      <c r="S7" s="23">
        <f>calcs!U158</f>
        <v>0</v>
      </c>
      <c r="T7" s="23">
        <f>calcs!V158</f>
        <v>0</v>
      </c>
      <c r="U7" s="23">
        <f>calcs!W158</f>
        <v>0</v>
      </c>
      <c r="V7" s="23">
        <f>calcs!X158</f>
        <v>0</v>
      </c>
      <c r="W7" s="23">
        <f>calcs!Y158</f>
        <v>0</v>
      </c>
      <c r="X7" s="23">
        <f>calcs!Z158</f>
        <v>0</v>
      </c>
      <c r="Y7" s="23">
        <f>calcs!AA158</f>
        <v>0</v>
      </c>
      <c r="Z7" s="23">
        <f>calcs!AB158</f>
        <v>0</v>
      </c>
      <c r="AA7" s="23">
        <f>calcs!AC158</f>
        <v>0</v>
      </c>
      <c r="AB7" s="23">
        <f>calcs!AD158</f>
        <v>0</v>
      </c>
      <c r="AC7" s="23">
        <f>calcs!AE158</f>
        <v>0</v>
      </c>
      <c r="AD7" s="23">
        <f>calcs!AF158</f>
        <v>0</v>
      </c>
      <c r="AE7" s="23">
        <f>calcs!AG158</f>
        <v>0</v>
      </c>
      <c r="AF7" s="23">
        <f>calcs!AH158</f>
        <v>0</v>
      </c>
    </row>
    <row r="8">
      <c r="A8" s="3" t="s">
        <v>45</v>
      </c>
      <c r="B8" s="23">
        <f>calcs!D159</f>
        <v>0</v>
      </c>
      <c r="C8" s="23">
        <f>calcs!E159</f>
        <v>0</v>
      </c>
      <c r="D8" s="23">
        <f>calcs!F159</f>
        <v>0</v>
      </c>
      <c r="E8" s="23">
        <f>calcs!G159</f>
        <v>0</v>
      </c>
      <c r="F8" s="23">
        <f>calcs!H159</f>
        <v>0</v>
      </c>
      <c r="G8" s="23">
        <f>calcs!I159</f>
        <v>0</v>
      </c>
      <c r="H8" s="23">
        <f>calcs!J159</f>
        <v>0</v>
      </c>
      <c r="I8" s="23">
        <f>calcs!K159</f>
        <v>0</v>
      </c>
      <c r="J8" s="23">
        <f>calcs!L159</f>
        <v>0</v>
      </c>
      <c r="K8" s="23">
        <f>calcs!M159</f>
        <v>0</v>
      </c>
      <c r="L8" s="23">
        <f>calcs!N159</f>
        <v>0</v>
      </c>
      <c r="M8" s="23">
        <f>calcs!O159</f>
        <v>0</v>
      </c>
      <c r="N8" s="23">
        <f>calcs!P159</f>
        <v>0</v>
      </c>
      <c r="O8" s="23">
        <f>calcs!Q159</f>
        <v>0</v>
      </c>
      <c r="P8" s="23">
        <f>calcs!R159</f>
        <v>0</v>
      </c>
      <c r="Q8" s="23">
        <f>calcs!S159</f>
        <v>0</v>
      </c>
      <c r="R8" s="23">
        <f>calcs!T159</f>
        <v>0</v>
      </c>
      <c r="S8" s="23">
        <f>calcs!U159</f>
        <v>0</v>
      </c>
      <c r="T8" s="23">
        <f>calcs!V159</f>
        <v>0</v>
      </c>
      <c r="U8" s="23">
        <f>calcs!W159</f>
        <v>0</v>
      </c>
      <c r="V8" s="23">
        <f>calcs!X159</f>
        <v>0</v>
      </c>
      <c r="W8" s="23">
        <f>calcs!Y159</f>
        <v>0</v>
      </c>
      <c r="X8" s="23">
        <f>calcs!Z159</f>
        <v>0</v>
      </c>
      <c r="Y8" s="23">
        <f>calcs!AA159</f>
        <v>0</v>
      </c>
      <c r="Z8" s="23">
        <f>calcs!AB159</f>
        <v>0</v>
      </c>
      <c r="AA8" s="23">
        <f>calcs!AC159</f>
        <v>0</v>
      </c>
      <c r="AB8" s="23">
        <f>calcs!AD159</f>
        <v>0</v>
      </c>
      <c r="AC8" s="23">
        <f>calcs!AE159</f>
        <v>0</v>
      </c>
      <c r="AD8" s="23">
        <f>calcs!AF159</f>
        <v>0</v>
      </c>
      <c r="AE8" s="23">
        <f>calcs!AG159</f>
        <v>0</v>
      </c>
      <c r="AF8" s="23">
        <f>calcs!AH159</f>
        <v>0</v>
      </c>
    </row>
    <row r="9">
      <c r="A9" s="3" t="s">
        <v>47</v>
      </c>
      <c r="B9" s="23">
        <f>calcs!D160</f>
        <v>0</v>
      </c>
      <c r="C9" s="23">
        <f>calcs!E160</f>
        <v>0</v>
      </c>
      <c r="D9" s="23">
        <f>calcs!F160</f>
        <v>0</v>
      </c>
      <c r="E9" s="23">
        <f>calcs!G160</f>
        <v>0</v>
      </c>
      <c r="F9" s="23">
        <f>calcs!H160</f>
        <v>0</v>
      </c>
      <c r="G9" s="23">
        <f>calcs!I160</f>
        <v>0</v>
      </c>
      <c r="H9" s="23">
        <f>calcs!J160</f>
        <v>0</v>
      </c>
      <c r="I9" s="23">
        <f>calcs!K160</f>
        <v>0</v>
      </c>
      <c r="J9" s="23">
        <f>calcs!L160</f>
        <v>0</v>
      </c>
      <c r="K9" s="23">
        <f>calcs!M160</f>
        <v>0</v>
      </c>
      <c r="L9" s="23">
        <f>calcs!N160</f>
        <v>0</v>
      </c>
      <c r="M9" s="23">
        <f>calcs!O160</f>
        <v>0</v>
      </c>
      <c r="N9" s="23">
        <f>calcs!P160</f>
        <v>0</v>
      </c>
      <c r="O9" s="23">
        <f>calcs!Q160</f>
        <v>0</v>
      </c>
      <c r="P9" s="23">
        <f>calcs!R160</f>
        <v>0</v>
      </c>
      <c r="Q9" s="23">
        <f>calcs!S160</f>
        <v>0</v>
      </c>
      <c r="R9" s="23">
        <f>calcs!T160</f>
        <v>0</v>
      </c>
      <c r="S9" s="23">
        <f>calcs!U160</f>
        <v>0</v>
      </c>
      <c r="T9" s="23">
        <f>calcs!V160</f>
        <v>0</v>
      </c>
      <c r="U9" s="23">
        <f>calcs!W160</f>
        <v>0</v>
      </c>
      <c r="V9" s="23">
        <f>calcs!X160</f>
        <v>0</v>
      </c>
      <c r="W9" s="23">
        <f>calcs!Y160</f>
        <v>0</v>
      </c>
      <c r="X9" s="23">
        <f>calcs!Z160</f>
        <v>0</v>
      </c>
      <c r="Y9" s="23">
        <f>calcs!AA160</f>
        <v>0</v>
      </c>
      <c r="Z9" s="23">
        <f>calcs!AB160</f>
        <v>0</v>
      </c>
      <c r="AA9" s="23">
        <f>calcs!AC160</f>
        <v>0</v>
      </c>
      <c r="AB9" s="23">
        <f>calcs!AD160</f>
        <v>0</v>
      </c>
      <c r="AC9" s="23">
        <f>calcs!AE160</f>
        <v>0</v>
      </c>
      <c r="AD9" s="23">
        <f>calcs!AF160</f>
        <v>0</v>
      </c>
      <c r="AE9" s="23">
        <f>calcs!AG160</f>
        <v>0</v>
      </c>
      <c r="AF9" s="23">
        <f>calcs!AH160</f>
        <v>0</v>
      </c>
    </row>
    <row r="10">
      <c r="A10" s="10" t="s">
        <v>50</v>
      </c>
      <c r="B10" s="23">
        <f>calcs!D161</f>
        <v>0</v>
      </c>
      <c r="C10" s="23">
        <f>calcs!E161</f>
        <v>0</v>
      </c>
      <c r="D10" s="23">
        <f>calcs!F161</f>
        <v>0</v>
      </c>
      <c r="E10" s="23">
        <f>calcs!G161</f>
        <v>0</v>
      </c>
      <c r="F10" s="23">
        <f>calcs!H161</f>
        <v>0</v>
      </c>
      <c r="G10" s="23">
        <f>calcs!I161</f>
        <v>0</v>
      </c>
      <c r="H10" s="23">
        <f>calcs!J161</f>
        <v>0</v>
      </c>
      <c r="I10" s="23">
        <f>calcs!K161</f>
        <v>0</v>
      </c>
      <c r="J10" s="23">
        <f>calcs!L161</f>
        <v>0</v>
      </c>
      <c r="K10" s="23">
        <f>calcs!M161</f>
        <v>0</v>
      </c>
      <c r="L10" s="23">
        <f>calcs!N161</f>
        <v>0</v>
      </c>
      <c r="M10" s="23">
        <f>calcs!O161</f>
        <v>0</v>
      </c>
      <c r="N10" s="23">
        <f>calcs!P161</f>
        <v>0</v>
      </c>
      <c r="O10" s="23">
        <f>calcs!Q161</f>
        <v>0</v>
      </c>
      <c r="P10" s="23">
        <f>calcs!R161</f>
        <v>0</v>
      </c>
      <c r="Q10" s="23">
        <f>calcs!S161</f>
        <v>0</v>
      </c>
      <c r="R10" s="23">
        <f>calcs!T161</f>
        <v>0</v>
      </c>
      <c r="S10" s="23">
        <f>calcs!U161</f>
        <v>0</v>
      </c>
      <c r="T10" s="23">
        <f>calcs!V161</f>
        <v>0</v>
      </c>
      <c r="U10" s="23">
        <f>calcs!W161</f>
        <v>0</v>
      </c>
      <c r="V10" s="23">
        <f>calcs!X161</f>
        <v>0</v>
      </c>
      <c r="W10" s="23">
        <f>calcs!Y161</f>
        <v>0</v>
      </c>
      <c r="X10" s="23">
        <f>calcs!Z161</f>
        <v>0</v>
      </c>
      <c r="Y10" s="23">
        <f>calcs!AA161</f>
        <v>0</v>
      </c>
      <c r="Z10" s="23">
        <f>calcs!AB161</f>
        <v>0</v>
      </c>
      <c r="AA10" s="23">
        <f>calcs!AC161</f>
        <v>0</v>
      </c>
      <c r="AB10" s="23">
        <f>calcs!AD161</f>
        <v>0</v>
      </c>
      <c r="AC10" s="23">
        <f>calcs!AE161</f>
        <v>0</v>
      </c>
      <c r="AD10" s="23">
        <f>calcs!AF161</f>
        <v>0</v>
      </c>
      <c r="AE10" s="23">
        <f>calcs!AG161</f>
        <v>0</v>
      </c>
      <c r="AF10" s="23">
        <f>calcs!AH161</f>
        <v>0</v>
      </c>
    </row>
    <row r="11">
      <c r="A11" s="3" t="s">
        <v>106</v>
      </c>
      <c r="B11" s="23">
        <f>calcs!D162</f>
        <v>0</v>
      </c>
      <c r="C11" s="23">
        <f>calcs!E162</f>
        <v>0</v>
      </c>
      <c r="D11" s="23">
        <f>calcs!F162</f>
        <v>0</v>
      </c>
      <c r="E11" s="23">
        <f>calcs!G162</f>
        <v>0</v>
      </c>
      <c r="F11" s="23">
        <f>calcs!H162</f>
        <v>0</v>
      </c>
      <c r="G11" s="23">
        <f>calcs!I162</f>
        <v>0</v>
      </c>
      <c r="H11" s="23">
        <f>calcs!J162</f>
        <v>0</v>
      </c>
      <c r="I11" s="23">
        <f>calcs!K162</f>
        <v>0</v>
      </c>
      <c r="J11" s="23">
        <f>calcs!L162</f>
        <v>0</v>
      </c>
      <c r="K11" s="23">
        <f>calcs!M162</f>
        <v>0</v>
      </c>
      <c r="L11" s="23">
        <f>calcs!N162</f>
        <v>0</v>
      </c>
      <c r="M11" s="23">
        <f>calcs!O162</f>
        <v>0</v>
      </c>
      <c r="N11" s="23">
        <f>calcs!P162</f>
        <v>0</v>
      </c>
      <c r="O11" s="23">
        <f>calcs!Q162</f>
        <v>0</v>
      </c>
      <c r="P11" s="23">
        <f>calcs!R162</f>
        <v>0</v>
      </c>
      <c r="Q11" s="23">
        <f>calcs!S162</f>
        <v>0</v>
      </c>
      <c r="R11" s="23">
        <f>calcs!T162</f>
        <v>0</v>
      </c>
      <c r="S11" s="23">
        <f>calcs!U162</f>
        <v>0</v>
      </c>
      <c r="T11" s="23">
        <f>calcs!V162</f>
        <v>0</v>
      </c>
      <c r="U11" s="23">
        <f>calcs!W162</f>
        <v>0</v>
      </c>
      <c r="V11" s="23">
        <f>calcs!X162</f>
        <v>0</v>
      </c>
      <c r="W11" s="23">
        <f>calcs!Y162</f>
        <v>0</v>
      </c>
      <c r="X11" s="23">
        <f>calcs!Z162</f>
        <v>0</v>
      </c>
      <c r="Y11" s="23">
        <f>calcs!AA162</f>
        <v>0</v>
      </c>
      <c r="Z11" s="23">
        <f>calcs!AB162</f>
        <v>0</v>
      </c>
      <c r="AA11" s="23">
        <f>calcs!AC162</f>
        <v>0</v>
      </c>
      <c r="AB11" s="23">
        <f>calcs!AD162</f>
        <v>0</v>
      </c>
      <c r="AC11" s="23">
        <f>calcs!AE162</f>
        <v>0</v>
      </c>
      <c r="AD11" s="23">
        <f>calcs!AF162</f>
        <v>0</v>
      </c>
      <c r="AE11" s="23">
        <f>calcs!AG162</f>
        <v>0</v>
      </c>
      <c r="AF11" s="23">
        <f>calcs!AH162</f>
        <v>0</v>
      </c>
    </row>
    <row r="12">
      <c r="A12" s="3" t="s">
        <v>108</v>
      </c>
      <c r="B12" s="23">
        <f>calcs!D163</f>
        <v>0</v>
      </c>
      <c r="C12" s="23">
        <f>calcs!E163</f>
        <v>0</v>
      </c>
      <c r="D12" s="23">
        <f>calcs!F163</f>
        <v>0</v>
      </c>
      <c r="E12" s="23">
        <f>calcs!G163</f>
        <v>0</v>
      </c>
      <c r="F12" s="23">
        <f>calcs!H163</f>
        <v>0</v>
      </c>
      <c r="G12" s="23">
        <f>calcs!I163</f>
        <v>0</v>
      </c>
      <c r="H12" s="23">
        <f>calcs!J163</f>
        <v>0</v>
      </c>
      <c r="I12" s="23">
        <f>calcs!K163</f>
        <v>0</v>
      </c>
      <c r="J12" s="23">
        <f>calcs!L163</f>
        <v>0</v>
      </c>
      <c r="K12" s="23">
        <f>calcs!M163</f>
        <v>0</v>
      </c>
      <c r="L12" s="23">
        <f>calcs!N163</f>
        <v>0</v>
      </c>
      <c r="M12" s="23">
        <f>calcs!O163</f>
        <v>0</v>
      </c>
      <c r="N12" s="23">
        <f>calcs!P163</f>
        <v>0</v>
      </c>
      <c r="O12" s="23">
        <f>calcs!Q163</f>
        <v>0</v>
      </c>
      <c r="P12" s="23">
        <f>calcs!R163</f>
        <v>0</v>
      </c>
      <c r="Q12" s="23">
        <f>calcs!S163</f>
        <v>0</v>
      </c>
      <c r="R12" s="23">
        <f>calcs!T163</f>
        <v>0</v>
      </c>
      <c r="S12" s="23">
        <f>calcs!U163</f>
        <v>0</v>
      </c>
      <c r="T12" s="23">
        <f>calcs!V163</f>
        <v>0</v>
      </c>
      <c r="U12" s="23">
        <f>calcs!W163</f>
        <v>0</v>
      </c>
      <c r="V12" s="23">
        <f>calcs!X163</f>
        <v>0</v>
      </c>
      <c r="W12" s="23">
        <f>calcs!Y163</f>
        <v>0</v>
      </c>
      <c r="X12" s="23">
        <f>calcs!Z163</f>
        <v>0</v>
      </c>
      <c r="Y12" s="23">
        <f>calcs!AA163</f>
        <v>0</v>
      </c>
      <c r="Z12" s="23">
        <f>calcs!AB163</f>
        <v>0</v>
      </c>
      <c r="AA12" s="23">
        <f>calcs!AC163</f>
        <v>0</v>
      </c>
      <c r="AB12" s="23">
        <f>calcs!AD163</f>
        <v>0</v>
      </c>
      <c r="AC12" s="23">
        <f>calcs!AE163</f>
        <v>0</v>
      </c>
      <c r="AD12" s="23">
        <f>calcs!AF163</f>
        <v>0</v>
      </c>
      <c r="AE12" s="23">
        <f>calcs!AG163</f>
        <v>0</v>
      </c>
      <c r="AF12" s="23">
        <f>calcs!AH163</f>
        <v>0</v>
      </c>
    </row>
    <row r="13">
      <c r="A13" s="3" t="s">
        <v>110</v>
      </c>
      <c r="B13" s="23">
        <f>calcs!D164</f>
        <v>0</v>
      </c>
      <c r="C13" s="23">
        <f>calcs!E164</f>
        <v>0</v>
      </c>
      <c r="D13" s="23">
        <f>calcs!F164</f>
        <v>0</v>
      </c>
      <c r="E13" s="23">
        <f>calcs!G164</f>
        <v>0</v>
      </c>
      <c r="F13" s="23">
        <f>calcs!H164</f>
        <v>0</v>
      </c>
      <c r="G13" s="23">
        <f>calcs!I164</f>
        <v>0</v>
      </c>
      <c r="H13" s="23">
        <f>calcs!J164</f>
        <v>0</v>
      </c>
      <c r="I13" s="23">
        <f>calcs!K164</f>
        <v>0</v>
      </c>
      <c r="J13" s="23">
        <f>calcs!L164</f>
        <v>0</v>
      </c>
      <c r="K13" s="23">
        <f>calcs!M164</f>
        <v>0</v>
      </c>
      <c r="L13" s="23">
        <f>calcs!N164</f>
        <v>0</v>
      </c>
      <c r="M13" s="23">
        <f>calcs!O164</f>
        <v>0</v>
      </c>
      <c r="N13" s="23">
        <f>calcs!P164</f>
        <v>0</v>
      </c>
      <c r="O13" s="23">
        <f>calcs!Q164</f>
        <v>0</v>
      </c>
      <c r="P13" s="23">
        <f>calcs!R164</f>
        <v>0</v>
      </c>
      <c r="Q13" s="23">
        <f>calcs!S164</f>
        <v>0</v>
      </c>
      <c r="R13" s="23">
        <f>calcs!T164</f>
        <v>0</v>
      </c>
      <c r="S13" s="23">
        <f>calcs!U164</f>
        <v>0</v>
      </c>
      <c r="T13" s="23">
        <f>calcs!V164</f>
        <v>0</v>
      </c>
      <c r="U13" s="23">
        <f>calcs!W164</f>
        <v>0</v>
      </c>
      <c r="V13" s="23">
        <f>calcs!X164</f>
        <v>0</v>
      </c>
      <c r="W13" s="23">
        <f>calcs!Y164</f>
        <v>0</v>
      </c>
      <c r="X13" s="23">
        <f>calcs!Z164</f>
        <v>0</v>
      </c>
      <c r="Y13" s="23">
        <f>calcs!AA164</f>
        <v>0</v>
      </c>
      <c r="Z13" s="23">
        <f>calcs!AB164</f>
        <v>0</v>
      </c>
      <c r="AA13" s="23">
        <f>calcs!AC164</f>
        <v>0</v>
      </c>
      <c r="AB13" s="23">
        <f>calcs!AD164</f>
        <v>0</v>
      </c>
      <c r="AC13" s="23">
        <f>calcs!AE164</f>
        <v>0</v>
      </c>
      <c r="AD13" s="23">
        <f>calcs!AF164</f>
        <v>0</v>
      </c>
      <c r="AE13" s="23">
        <f>calcs!AG164</f>
        <v>0</v>
      </c>
      <c r="AF13" s="23">
        <f>calcs!AH164</f>
        <v>0</v>
      </c>
    </row>
    <row r="14">
      <c r="A14" s="3" t="s">
        <v>112</v>
      </c>
      <c r="B14" s="23">
        <f>calcs!D165</f>
        <v>0</v>
      </c>
      <c r="C14" s="23">
        <f>calcs!E165</f>
        <v>0</v>
      </c>
      <c r="D14" s="23">
        <f>calcs!F165</f>
        <v>0</v>
      </c>
      <c r="E14" s="23">
        <f>calcs!G165</f>
        <v>0</v>
      </c>
      <c r="F14" s="23">
        <f>calcs!H165</f>
        <v>0</v>
      </c>
      <c r="G14" s="23">
        <f>calcs!I165</f>
        <v>0</v>
      </c>
      <c r="H14" s="23">
        <f>calcs!J165</f>
        <v>0</v>
      </c>
      <c r="I14" s="23">
        <f>calcs!K165</f>
        <v>0</v>
      </c>
      <c r="J14" s="23">
        <f>calcs!L165</f>
        <v>0</v>
      </c>
      <c r="K14" s="23">
        <f>calcs!M165</f>
        <v>0</v>
      </c>
      <c r="L14" s="23">
        <f>calcs!N165</f>
        <v>0</v>
      </c>
      <c r="M14" s="23">
        <f>calcs!O165</f>
        <v>0</v>
      </c>
      <c r="N14" s="23">
        <f>calcs!P165</f>
        <v>0</v>
      </c>
      <c r="O14" s="23">
        <f>calcs!Q165</f>
        <v>0</v>
      </c>
      <c r="P14" s="23">
        <f>calcs!R165</f>
        <v>0</v>
      </c>
      <c r="Q14" s="23">
        <f>calcs!S165</f>
        <v>0</v>
      </c>
      <c r="R14" s="23">
        <f>calcs!T165</f>
        <v>0</v>
      </c>
      <c r="S14" s="23">
        <f>calcs!U165</f>
        <v>0</v>
      </c>
      <c r="T14" s="23">
        <f>calcs!V165</f>
        <v>0</v>
      </c>
      <c r="U14" s="23">
        <f>calcs!W165</f>
        <v>0</v>
      </c>
      <c r="V14" s="23">
        <f>calcs!X165</f>
        <v>0</v>
      </c>
      <c r="W14" s="23">
        <f>calcs!Y165</f>
        <v>0</v>
      </c>
      <c r="X14" s="23">
        <f>calcs!Z165</f>
        <v>0</v>
      </c>
      <c r="Y14" s="23">
        <f>calcs!AA165</f>
        <v>0</v>
      </c>
      <c r="Z14" s="23">
        <f>calcs!AB165</f>
        <v>0</v>
      </c>
      <c r="AA14" s="23">
        <f>calcs!AC165</f>
        <v>0</v>
      </c>
      <c r="AB14" s="23">
        <f>calcs!AD165</f>
        <v>0</v>
      </c>
      <c r="AC14" s="23">
        <f>calcs!AE165</f>
        <v>0</v>
      </c>
      <c r="AD14" s="23">
        <f>calcs!AF165</f>
        <v>0</v>
      </c>
      <c r="AE14" s="23">
        <f>calcs!AG165</f>
        <v>0</v>
      </c>
      <c r="AF14" s="23">
        <f>calcs!AH165</f>
        <v>0</v>
      </c>
    </row>
    <row r="15">
      <c r="A15" s="3" t="s">
        <v>59</v>
      </c>
      <c r="B15" s="23">
        <f>calcs!D166</f>
        <v>0</v>
      </c>
      <c r="C15" s="23">
        <f>calcs!E166</f>
        <v>0</v>
      </c>
      <c r="D15" s="23">
        <f>calcs!F166</f>
        <v>0</v>
      </c>
      <c r="E15" s="23">
        <f>calcs!G166</f>
        <v>0</v>
      </c>
      <c r="F15" s="23">
        <f>calcs!H166</f>
        <v>0</v>
      </c>
      <c r="G15" s="23">
        <f>calcs!I166</f>
        <v>0</v>
      </c>
      <c r="H15" s="23">
        <f>calcs!J166</f>
        <v>0</v>
      </c>
      <c r="I15" s="23">
        <f>calcs!K166</f>
        <v>0</v>
      </c>
      <c r="J15" s="23">
        <f>calcs!L166</f>
        <v>0</v>
      </c>
      <c r="K15" s="23">
        <f>calcs!M166</f>
        <v>0</v>
      </c>
      <c r="L15" s="23">
        <f>calcs!N166</f>
        <v>0</v>
      </c>
      <c r="M15" s="23">
        <f>calcs!O166</f>
        <v>0</v>
      </c>
      <c r="N15" s="23">
        <f>calcs!P166</f>
        <v>0</v>
      </c>
      <c r="O15" s="23">
        <f>calcs!Q166</f>
        <v>0</v>
      </c>
      <c r="P15" s="23">
        <f>calcs!R166</f>
        <v>0</v>
      </c>
      <c r="Q15" s="23">
        <f>calcs!S166</f>
        <v>0</v>
      </c>
      <c r="R15" s="23">
        <f>calcs!T166</f>
        <v>0</v>
      </c>
      <c r="S15" s="23">
        <f>calcs!U166</f>
        <v>0</v>
      </c>
      <c r="T15" s="23">
        <f>calcs!V166</f>
        <v>0</v>
      </c>
      <c r="U15" s="23">
        <f>calcs!W166</f>
        <v>0</v>
      </c>
      <c r="V15" s="23">
        <f>calcs!X166</f>
        <v>0</v>
      </c>
      <c r="W15" s="23">
        <f>calcs!Y166</f>
        <v>0</v>
      </c>
      <c r="X15" s="23">
        <f>calcs!Z166</f>
        <v>0</v>
      </c>
      <c r="Y15" s="23">
        <f>calcs!AA166</f>
        <v>0</v>
      </c>
      <c r="Z15" s="23">
        <f>calcs!AB166</f>
        <v>0</v>
      </c>
      <c r="AA15" s="23">
        <f>calcs!AC166</f>
        <v>0</v>
      </c>
      <c r="AB15" s="23">
        <f>calcs!AD166</f>
        <v>0</v>
      </c>
      <c r="AC15" s="23">
        <f>calcs!AE166</f>
        <v>0</v>
      </c>
      <c r="AD15" s="23">
        <f>calcs!AF166</f>
        <v>0</v>
      </c>
      <c r="AE15" s="23">
        <f>calcs!AG166</f>
        <v>0</v>
      </c>
      <c r="AF15" s="23">
        <f>calcs!AH166</f>
        <v>0</v>
      </c>
    </row>
    <row r="16">
      <c r="A16" s="3" t="s">
        <v>84</v>
      </c>
      <c r="B16" s="23">
        <f>calcs!D167</f>
        <v>0</v>
      </c>
      <c r="C16" s="23">
        <f>calcs!E167</f>
        <v>0</v>
      </c>
      <c r="D16" s="23">
        <f>calcs!F167</f>
        <v>0</v>
      </c>
      <c r="E16" s="23">
        <f>calcs!G167</f>
        <v>0</v>
      </c>
      <c r="F16" s="23">
        <f>calcs!H167</f>
        <v>0</v>
      </c>
      <c r="G16" s="23">
        <f>calcs!I167</f>
        <v>0</v>
      </c>
      <c r="H16" s="23">
        <f>calcs!J167</f>
        <v>0</v>
      </c>
      <c r="I16" s="23">
        <f>calcs!K167</f>
        <v>0</v>
      </c>
      <c r="J16" s="23">
        <f>calcs!L167</f>
        <v>0</v>
      </c>
      <c r="K16" s="23">
        <f>calcs!M167</f>
        <v>0</v>
      </c>
      <c r="L16" s="23">
        <f>calcs!N167</f>
        <v>0</v>
      </c>
      <c r="M16" s="23">
        <f>calcs!O167</f>
        <v>0</v>
      </c>
      <c r="N16" s="23">
        <f>calcs!P167</f>
        <v>0</v>
      </c>
      <c r="O16" s="23">
        <f>calcs!Q167</f>
        <v>0</v>
      </c>
      <c r="P16" s="23">
        <f>calcs!R167</f>
        <v>0</v>
      </c>
      <c r="Q16" s="23">
        <f>calcs!S167</f>
        <v>0</v>
      </c>
      <c r="R16" s="23">
        <f>calcs!T167</f>
        <v>0</v>
      </c>
      <c r="S16" s="23">
        <f>calcs!U167</f>
        <v>0</v>
      </c>
      <c r="T16" s="23">
        <f>calcs!V167</f>
        <v>0</v>
      </c>
      <c r="U16" s="23">
        <f>calcs!W167</f>
        <v>0</v>
      </c>
      <c r="V16" s="23">
        <f>calcs!X167</f>
        <v>0</v>
      </c>
      <c r="W16" s="23">
        <f>calcs!Y167</f>
        <v>0</v>
      </c>
      <c r="X16" s="23">
        <f>calcs!Z167</f>
        <v>0</v>
      </c>
      <c r="Y16" s="23">
        <f>calcs!AA167</f>
        <v>0</v>
      </c>
      <c r="Z16" s="23">
        <f>calcs!AB167</f>
        <v>0</v>
      </c>
      <c r="AA16" s="23">
        <f>calcs!AC167</f>
        <v>0</v>
      </c>
      <c r="AB16" s="23">
        <f>calcs!AD167</f>
        <v>0</v>
      </c>
      <c r="AC16" s="23">
        <f>calcs!AE167</f>
        <v>0</v>
      </c>
      <c r="AD16" s="23">
        <f>calcs!AF167</f>
        <v>0</v>
      </c>
      <c r="AE16" s="23">
        <f>calcs!AG167</f>
        <v>0</v>
      </c>
      <c r="AF16" s="23">
        <f>calcs!AH167</f>
        <v>0</v>
      </c>
    </row>
    <row r="17">
      <c r="A17" s="3" t="s">
        <v>116</v>
      </c>
      <c r="B17" s="23">
        <f>calcs!D168</f>
        <v>0</v>
      </c>
      <c r="C17" s="23">
        <f>calcs!E168</f>
        <v>0</v>
      </c>
      <c r="D17" s="23">
        <f>calcs!F168</f>
        <v>0</v>
      </c>
      <c r="E17" s="23">
        <f>calcs!G168</f>
        <v>0</v>
      </c>
      <c r="F17" s="23">
        <f>calcs!H168</f>
        <v>0</v>
      </c>
      <c r="G17" s="23">
        <f>calcs!I168</f>
        <v>0</v>
      </c>
      <c r="H17" s="23">
        <f>calcs!J168</f>
        <v>0</v>
      </c>
      <c r="I17" s="23">
        <f>calcs!K168</f>
        <v>0</v>
      </c>
      <c r="J17" s="23">
        <f>calcs!L168</f>
        <v>0</v>
      </c>
      <c r="K17" s="23">
        <f>calcs!M168</f>
        <v>0</v>
      </c>
      <c r="L17" s="23">
        <f>calcs!N168</f>
        <v>0</v>
      </c>
      <c r="M17" s="23">
        <f>calcs!O168</f>
        <v>0</v>
      </c>
      <c r="N17" s="23">
        <f>calcs!P168</f>
        <v>0</v>
      </c>
      <c r="O17" s="23">
        <f>calcs!Q168</f>
        <v>0</v>
      </c>
      <c r="P17" s="23">
        <f>calcs!R168</f>
        <v>0</v>
      </c>
      <c r="Q17" s="23">
        <f>calcs!S168</f>
        <v>0</v>
      </c>
      <c r="R17" s="23">
        <f>calcs!T168</f>
        <v>0</v>
      </c>
      <c r="S17" s="23">
        <f>calcs!U168</f>
        <v>0</v>
      </c>
      <c r="T17" s="23">
        <f>calcs!V168</f>
        <v>0</v>
      </c>
      <c r="U17" s="23">
        <f>calcs!W168</f>
        <v>0</v>
      </c>
      <c r="V17" s="23">
        <f>calcs!X168</f>
        <v>0</v>
      </c>
      <c r="W17" s="23">
        <f>calcs!Y168</f>
        <v>0</v>
      </c>
      <c r="X17" s="23">
        <f>calcs!Z168</f>
        <v>0</v>
      </c>
      <c r="Y17" s="23">
        <f>calcs!AA168</f>
        <v>0</v>
      </c>
      <c r="Z17" s="23">
        <f>calcs!AB168</f>
        <v>0</v>
      </c>
      <c r="AA17" s="23">
        <f>calcs!AC168</f>
        <v>0</v>
      </c>
      <c r="AB17" s="23">
        <f>calcs!AD168</f>
        <v>0</v>
      </c>
      <c r="AC17" s="23">
        <f>calcs!AE168</f>
        <v>0</v>
      </c>
      <c r="AD17" s="23">
        <f>calcs!AF168</f>
        <v>0</v>
      </c>
      <c r="AE17" s="23">
        <f>calcs!AG168</f>
        <v>0</v>
      </c>
      <c r="AF17" s="23">
        <f>calcs!AH168</f>
        <v>0</v>
      </c>
    </row>
    <row r="18">
      <c r="A18" s="3" t="s">
        <v>118</v>
      </c>
      <c r="B18" s="23">
        <f>calcs!D169</f>
        <v>0</v>
      </c>
      <c r="C18" s="23">
        <f>calcs!E169</f>
        <v>0</v>
      </c>
      <c r="D18" s="23">
        <f>calcs!F169</f>
        <v>0</v>
      </c>
      <c r="E18" s="23">
        <f>calcs!G169</f>
        <v>0</v>
      </c>
      <c r="F18" s="23">
        <f>calcs!H169</f>
        <v>0</v>
      </c>
      <c r="G18" s="23">
        <f>calcs!I169</f>
        <v>0</v>
      </c>
      <c r="H18" s="23">
        <f>calcs!J169</f>
        <v>0</v>
      </c>
      <c r="I18" s="23">
        <f>calcs!K169</f>
        <v>0</v>
      </c>
      <c r="J18" s="23">
        <f>calcs!L169</f>
        <v>0</v>
      </c>
      <c r="K18" s="23">
        <f>calcs!M169</f>
        <v>0</v>
      </c>
      <c r="L18" s="23">
        <f>calcs!N169</f>
        <v>0</v>
      </c>
      <c r="M18" s="23">
        <f>calcs!O169</f>
        <v>0</v>
      </c>
      <c r="N18" s="23">
        <f>calcs!P169</f>
        <v>0</v>
      </c>
      <c r="O18" s="23">
        <f>calcs!Q169</f>
        <v>0</v>
      </c>
      <c r="P18" s="23">
        <f>calcs!R169</f>
        <v>0</v>
      </c>
      <c r="Q18" s="23">
        <f>calcs!S169</f>
        <v>0</v>
      </c>
      <c r="R18" s="23">
        <f>calcs!T169</f>
        <v>0</v>
      </c>
      <c r="S18" s="23">
        <f>calcs!U169</f>
        <v>0</v>
      </c>
      <c r="T18" s="23">
        <f>calcs!V169</f>
        <v>0</v>
      </c>
      <c r="U18" s="23">
        <f>calcs!W169</f>
        <v>0</v>
      </c>
      <c r="V18" s="23">
        <f>calcs!X169</f>
        <v>0</v>
      </c>
      <c r="W18" s="23">
        <f>calcs!Y169</f>
        <v>0</v>
      </c>
      <c r="X18" s="23">
        <f>calcs!Z169</f>
        <v>0</v>
      </c>
      <c r="Y18" s="23">
        <f>calcs!AA169</f>
        <v>0</v>
      </c>
      <c r="Z18" s="23">
        <f>calcs!AB169</f>
        <v>0</v>
      </c>
      <c r="AA18" s="23">
        <f>calcs!AC169</f>
        <v>0</v>
      </c>
      <c r="AB18" s="23">
        <f>calcs!AD169</f>
        <v>0</v>
      </c>
      <c r="AC18" s="23">
        <f>calcs!AE169</f>
        <v>0</v>
      </c>
      <c r="AD18" s="23">
        <f>calcs!AF169</f>
        <v>0</v>
      </c>
      <c r="AE18" s="23">
        <f>calcs!AG169</f>
        <v>0</v>
      </c>
      <c r="AF18" s="23">
        <f>calcs!AH169</f>
        <v>0</v>
      </c>
    </row>
    <row r="19">
      <c r="A19" s="3" t="s">
        <v>120</v>
      </c>
      <c r="B19" s="23">
        <f>calcs!D170</f>
        <v>0</v>
      </c>
      <c r="C19" s="23">
        <f>calcs!E170</f>
        <v>0</v>
      </c>
      <c r="D19" s="23">
        <f>calcs!F170</f>
        <v>0</v>
      </c>
      <c r="E19" s="23">
        <f>calcs!G170</f>
        <v>0</v>
      </c>
      <c r="F19" s="23">
        <f>calcs!H170</f>
        <v>0</v>
      </c>
      <c r="G19" s="23">
        <f>calcs!I170</f>
        <v>0</v>
      </c>
      <c r="H19" s="23">
        <f>calcs!J170</f>
        <v>0</v>
      </c>
      <c r="I19" s="23">
        <f>calcs!K170</f>
        <v>0</v>
      </c>
      <c r="J19" s="23">
        <f>calcs!L170</f>
        <v>0</v>
      </c>
      <c r="K19" s="23">
        <f>calcs!M170</f>
        <v>0</v>
      </c>
      <c r="L19" s="23">
        <f>calcs!N170</f>
        <v>0</v>
      </c>
      <c r="M19" s="23">
        <f>calcs!O170</f>
        <v>0</v>
      </c>
      <c r="N19" s="23">
        <f>calcs!P170</f>
        <v>0</v>
      </c>
      <c r="O19" s="23">
        <f>calcs!Q170</f>
        <v>0</v>
      </c>
      <c r="P19" s="23">
        <f>calcs!R170</f>
        <v>0</v>
      </c>
      <c r="Q19" s="23">
        <f>calcs!S170</f>
        <v>0</v>
      </c>
      <c r="R19" s="23">
        <f>calcs!T170</f>
        <v>0</v>
      </c>
      <c r="S19" s="23">
        <f>calcs!U170</f>
        <v>0</v>
      </c>
      <c r="T19" s="23">
        <f>calcs!V170</f>
        <v>0</v>
      </c>
      <c r="U19" s="23">
        <f>calcs!W170</f>
        <v>0</v>
      </c>
      <c r="V19" s="23">
        <f>calcs!X170</f>
        <v>0</v>
      </c>
      <c r="W19" s="23">
        <f>calcs!Y170</f>
        <v>0</v>
      </c>
      <c r="X19" s="23">
        <f>calcs!Z170</f>
        <v>0</v>
      </c>
      <c r="Y19" s="23">
        <f>calcs!AA170</f>
        <v>0</v>
      </c>
      <c r="Z19" s="23">
        <f>calcs!AB170</f>
        <v>0</v>
      </c>
      <c r="AA19" s="23">
        <f>calcs!AC170</f>
        <v>0</v>
      </c>
      <c r="AB19" s="23">
        <f>calcs!AD170</f>
        <v>0</v>
      </c>
      <c r="AC19" s="23">
        <f>calcs!AE170</f>
        <v>0</v>
      </c>
      <c r="AD19" s="23">
        <f>calcs!AF170</f>
        <v>0</v>
      </c>
      <c r="AE19" s="23">
        <f>calcs!AG170</f>
        <v>0</v>
      </c>
      <c r="AF19" s="23">
        <f>calcs!AH170</f>
        <v>0</v>
      </c>
    </row>
    <row r="20">
      <c r="A20" s="3" t="s">
        <v>122</v>
      </c>
      <c r="B20" s="23">
        <f>calcs!D171</f>
        <v>0</v>
      </c>
      <c r="C20" s="23">
        <f>calcs!E171</f>
        <v>0</v>
      </c>
      <c r="D20" s="23">
        <f>calcs!F171</f>
        <v>0</v>
      </c>
      <c r="E20" s="23">
        <f>calcs!G171</f>
        <v>0</v>
      </c>
      <c r="F20" s="23">
        <f>calcs!H171</f>
        <v>0</v>
      </c>
      <c r="G20" s="23">
        <f>calcs!I171</f>
        <v>0</v>
      </c>
      <c r="H20" s="23">
        <f>calcs!J171</f>
        <v>0</v>
      </c>
      <c r="I20" s="23">
        <f>calcs!K171</f>
        <v>0</v>
      </c>
      <c r="J20" s="23">
        <f>calcs!L171</f>
        <v>0</v>
      </c>
      <c r="K20" s="23">
        <f>calcs!M171</f>
        <v>0</v>
      </c>
      <c r="L20" s="23">
        <f>calcs!N171</f>
        <v>0</v>
      </c>
      <c r="M20" s="23">
        <f>calcs!O171</f>
        <v>0</v>
      </c>
      <c r="N20" s="23">
        <f>calcs!P171</f>
        <v>0</v>
      </c>
      <c r="O20" s="23">
        <f>calcs!Q171</f>
        <v>0</v>
      </c>
      <c r="P20" s="23">
        <f>calcs!R171</f>
        <v>0</v>
      </c>
      <c r="Q20" s="23">
        <f>calcs!S171</f>
        <v>0</v>
      </c>
      <c r="R20" s="23">
        <f>calcs!T171</f>
        <v>0</v>
      </c>
      <c r="S20" s="23">
        <f>calcs!U171</f>
        <v>0</v>
      </c>
      <c r="T20" s="23">
        <f>calcs!V171</f>
        <v>0</v>
      </c>
      <c r="U20" s="23">
        <f>calcs!W171</f>
        <v>0</v>
      </c>
      <c r="V20" s="23">
        <f>calcs!X171</f>
        <v>0</v>
      </c>
      <c r="W20" s="23">
        <f>calcs!Y171</f>
        <v>0</v>
      </c>
      <c r="X20" s="23">
        <f>calcs!Z171</f>
        <v>0</v>
      </c>
      <c r="Y20" s="23">
        <f>calcs!AA171</f>
        <v>0</v>
      </c>
      <c r="Z20" s="23">
        <f>calcs!AB171</f>
        <v>0</v>
      </c>
      <c r="AA20" s="23">
        <f>calcs!AC171</f>
        <v>0</v>
      </c>
      <c r="AB20" s="23">
        <f>calcs!AD171</f>
        <v>0</v>
      </c>
      <c r="AC20" s="23">
        <f>calcs!AE171</f>
        <v>0</v>
      </c>
      <c r="AD20" s="23">
        <f>calcs!AF171</f>
        <v>0</v>
      </c>
      <c r="AE20" s="23">
        <f>calcs!AG171</f>
        <v>0</v>
      </c>
      <c r="AF20" s="23">
        <f>calcs!AH171</f>
        <v>0</v>
      </c>
    </row>
    <row r="21" ht="15.75" customHeight="1">
      <c r="A21" s="3" t="s">
        <v>124</v>
      </c>
      <c r="B21" s="23">
        <f>calcs!D172</f>
        <v>0</v>
      </c>
      <c r="C21" s="23">
        <f>calcs!E172</f>
        <v>0</v>
      </c>
      <c r="D21" s="23">
        <f>calcs!F172</f>
        <v>0</v>
      </c>
      <c r="E21" s="23">
        <f>calcs!G172</f>
        <v>0</v>
      </c>
      <c r="F21" s="23">
        <f>calcs!H172</f>
        <v>0</v>
      </c>
      <c r="G21" s="23">
        <f>calcs!I172</f>
        <v>0</v>
      </c>
      <c r="H21" s="23">
        <f>calcs!J172</f>
        <v>0</v>
      </c>
      <c r="I21" s="23">
        <f>calcs!K172</f>
        <v>0</v>
      </c>
      <c r="J21" s="23">
        <f>calcs!L172</f>
        <v>0</v>
      </c>
      <c r="K21" s="23">
        <f>calcs!M172</f>
        <v>0</v>
      </c>
      <c r="L21" s="23">
        <f>calcs!N172</f>
        <v>0</v>
      </c>
      <c r="M21" s="23">
        <f>calcs!O172</f>
        <v>0</v>
      </c>
      <c r="N21" s="23">
        <f>calcs!P172</f>
        <v>0</v>
      </c>
      <c r="O21" s="23">
        <f>calcs!Q172</f>
        <v>0</v>
      </c>
      <c r="P21" s="23">
        <f>calcs!R172</f>
        <v>0</v>
      </c>
      <c r="Q21" s="23">
        <f>calcs!S172</f>
        <v>0</v>
      </c>
      <c r="R21" s="23">
        <f>calcs!T172</f>
        <v>0</v>
      </c>
      <c r="S21" s="23">
        <f>calcs!U172</f>
        <v>0</v>
      </c>
      <c r="T21" s="23">
        <f>calcs!V172</f>
        <v>0</v>
      </c>
      <c r="U21" s="23">
        <f>calcs!W172</f>
        <v>0</v>
      </c>
      <c r="V21" s="23">
        <f>calcs!X172</f>
        <v>0</v>
      </c>
      <c r="W21" s="23">
        <f>calcs!Y172</f>
        <v>0</v>
      </c>
      <c r="X21" s="23">
        <f>calcs!Z172</f>
        <v>0</v>
      </c>
      <c r="Y21" s="23">
        <f>calcs!AA172</f>
        <v>0</v>
      </c>
      <c r="Z21" s="23">
        <f>calcs!AB172</f>
        <v>0</v>
      </c>
      <c r="AA21" s="23">
        <f>calcs!AC172</f>
        <v>0</v>
      </c>
      <c r="AB21" s="23">
        <f>calcs!AD172</f>
        <v>0</v>
      </c>
      <c r="AC21" s="23">
        <f>calcs!AE172</f>
        <v>0</v>
      </c>
      <c r="AD21" s="23">
        <f>calcs!AF172</f>
        <v>0</v>
      </c>
      <c r="AE21" s="23">
        <f>calcs!AG172</f>
        <v>0</v>
      </c>
      <c r="AF21" s="23">
        <f>calcs!AH172</f>
        <v>0</v>
      </c>
    </row>
    <row r="22" ht="15.75" customHeight="1">
      <c r="A22" s="3" t="s">
        <v>126</v>
      </c>
      <c r="B22" s="23">
        <f>calcs!D173</f>
        <v>0</v>
      </c>
      <c r="C22" s="23">
        <f>calcs!E173</f>
        <v>0</v>
      </c>
      <c r="D22" s="23">
        <f>calcs!F173</f>
        <v>0</v>
      </c>
      <c r="E22" s="23">
        <f>calcs!G173</f>
        <v>0</v>
      </c>
      <c r="F22" s="23">
        <f>calcs!H173</f>
        <v>0</v>
      </c>
      <c r="G22" s="23">
        <f>calcs!I173</f>
        <v>0</v>
      </c>
      <c r="H22" s="23">
        <f>calcs!J173</f>
        <v>0</v>
      </c>
      <c r="I22" s="23">
        <f>calcs!K173</f>
        <v>0</v>
      </c>
      <c r="J22" s="23">
        <f>calcs!L173</f>
        <v>0</v>
      </c>
      <c r="K22" s="23">
        <f>calcs!M173</f>
        <v>0</v>
      </c>
      <c r="L22" s="23">
        <f>calcs!N173</f>
        <v>0</v>
      </c>
      <c r="M22" s="23">
        <f>calcs!O173</f>
        <v>0</v>
      </c>
      <c r="N22" s="23">
        <f>calcs!P173</f>
        <v>0</v>
      </c>
      <c r="O22" s="23">
        <f>calcs!Q173</f>
        <v>0</v>
      </c>
      <c r="P22" s="23">
        <f>calcs!R173</f>
        <v>0</v>
      </c>
      <c r="Q22" s="23">
        <f>calcs!S173</f>
        <v>0</v>
      </c>
      <c r="R22" s="23">
        <f>calcs!T173</f>
        <v>0</v>
      </c>
      <c r="S22" s="23">
        <f>calcs!U173</f>
        <v>0</v>
      </c>
      <c r="T22" s="23">
        <f>calcs!V173</f>
        <v>0</v>
      </c>
      <c r="U22" s="23">
        <f>calcs!W173</f>
        <v>0</v>
      </c>
      <c r="V22" s="23">
        <f>calcs!X173</f>
        <v>0</v>
      </c>
      <c r="W22" s="23">
        <f>calcs!Y173</f>
        <v>0</v>
      </c>
      <c r="X22" s="23">
        <f>calcs!Z173</f>
        <v>0</v>
      </c>
      <c r="Y22" s="23">
        <f>calcs!AA173</f>
        <v>0</v>
      </c>
      <c r="Z22" s="23">
        <f>calcs!AB173</f>
        <v>0</v>
      </c>
      <c r="AA22" s="23">
        <f>calcs!AC173</f>
        <v>0</v>
      </c>
      <c r="AB22" s="23">
        <f>calcs!AD173</f>
        <v>0</v>
      </c>
      <c r="AC22" s="23">
        <f>calcs!AE173</f>
        <v>0</v>
      </c>
      <c r="AD22" s="23">
        <f>calcs!AF173</f>
        <v>0</v>
      </c>
      <c r="AE22" s="23">
        <f>calcs!AG173</f>
        <v>0</v>
      </c>
      <c r="AF22" s="23">
        <f>calcs!AH173</f>
        <v>0</v>
      </c>
    </row>
    <row r="23" ht="15.75" customHeight="1">
      <c r="A23" s="3" t="s">
        <v>128</v>
      </c>
      <c r="B23" s="23">
        <f>calcs!D174</f>
        <v>5200064000000</v>
      </c>
      <c r="C23" s="23">
        <f>calcs!E174</f>
        <v>5437334986754</v>
      </c>
      <c r="D23" s="23">
        <f>calcs!F174</f>
        <v>5674605973509</v>
      </c>
      <c r="E23" s="23">
        <f>calcs!G174</f>
        <v>5911876960263</v>
      </c>
      <c r="F23" s="23">
        <f>calcs!H174</f>
        <v>6149147947018</v>
      </c>
      <c r="G23" s="23">
        <f>calcs!I174</f>
        <v>6386418933772</v>
      </c>
      <c r="H23" s="23">
        <f>calcs!J174</f>
        <v>6623689920527</v>
      </c>
      <c r="I23" s="23">
        <f>calcs!K174</f>
        <v>6860960907281</v>
      </c>
      <c r="J23" s="23">
        <f>calcs!L174</f>
        <v>7098231894036</v>
      </c>
      <c r="K23" s="23">
        <f>calcs!M174</f>
        <v>7335502880790</v>
      </c>
      <c r="L23" s="23">
        <f>calcs!N174</f>
        <v>7572773867545</v>
      </c>
      <c r="M23" s="23">
        <f>calcs!O174</f>
        <v>7810044854299</v>
      </c>
      <c r="N23" s="23">
        <f>calcs!P174</f>
        <v>8047315841054</v>
      </c>
      <c r="O23" s="23">
        <f>calcs!Q174</f>
        <v>8284586827808</v>
      </c>
      <c r="P23" s="23">
        <f>calcs!R174</f>
        <v>8521857814562</v>
      </c>
      <c r="Q23" s="23">
        <f>calcs!S174</f>
        <v>8759128801317</v>
      </c>
      <c r="R23" s="23">
        <f>calcs!T174</f>
        <v>8996399788071</v>
      </c>
      <c r="S23" s="23">
        <f>calcs!U174</f>
        <v>9233670774826</v>
      </c>
      <c r="T23" s="23">
        <f>calcs!V174</f>
        <v>9470941761580</v>
      </c>
      <c r="U23" s="23">
        <f>calcs!W174</f>
        <v>9708212748335</v>
      </c>
      <c r="V23" s="23">
        <f>calcs!X174</f>
        <v>9945483735089</v>
      </c>
      <c r="W23" s="23">
        <f>calcs!Y174</f>
        <v>10182754721844</v>
      </c>
      <c r="X23" s="23">
        <f>calcs!Z174</f>
        <v>10420025708598</v>
      </c>
      <c r="Y23" s="23">
        <f>calcs!AA174</f>
        <v>10657296695353</v>
      </c>
      <c r="Z23" s="23">
        <f>calcs!AB174</f>
        <v>10894567682107</v>
      </c>
      <c r="AA23" s="23">
        <f>calcs!AC174</f>
        <v>11131838668862</v>
      </c>
      <c r="AB23" s="23">
        <f>calcs!AD174</f>
        <v>11369109655616</v>
      </c>
      <c r="AC23" s="23">
        <f>calcs!AE174</f>
        <v>11606380642371</v>
      </c>
      <c r="AD23" s="23">
        <f>calcs!AF174</f>
        <v>11843651629125</v>
      </c>
      <c r="AE23" s="23">
        <f>calcs!AG174</f>
        <v>12080922615879</v>
      </c>
      <c r="AF23" s="23">
        <f>calcs!AH174</f>
        <v>12318193602634</v>
      </c>
    </row>
    <row r="24" ht="15.75" customHeight="1">
      <c r="A24" s="3" t="s">
        <v>81</v>
      </c>
      <c r="B24" s="23">
        <f>calcs!D175</f>
        <v>0</v>
      </c>
      <c r="C24" s="23">
        <f>calcs!E175</f>
        <v>0</v>
      </c>
      <c r="D24" s="23">
        <f>calcs!F175</f>
        <v>0</v>
      </c>
      <c r="E24" s="23">
        <f>calcs!G175</f>
        <v>0</v>
      </c>
      <c r="F24" s="23">
        <f>calcs!H175</f>
        <v>0</v>
      </c>
      <c r="G24" s="23">
        <f>calcs!I175</f>
        <v>0</v>
      </c>
      <c r="H24" s="23">
        <f>calcs!J175</f>
        <v>0</v>
      </c>
      <c r="I24" s="23">
        <f>calcs!K175</f>
        <v>0</v>
      </c>
      <c r="J24" s="23">
        <f>calcs!L175</f>
        <v>0</v>
      </c>
      <c r="K24" s="23">
        <f>calcs!M175</f>
        <v>0</v>
      </c>
      <c r="L24" s="23">
        <f>calcs!N175</f>
        <v>0</v>
      </c>
      <c r="M24" s="23">
        <f>calcs!O175</f>
        <v>0</v>
      </c>
      <c r="N24" s="23">
        <f>calcs!P175</f>
        <v>0</v>
      </c>
      <c r="O24" s="23">
        <f>calcs!Q175</f>
        <v>0</v>
      </c>
      <c r="P24" s="23">
        <f>calcs!R175</f>
        <v>0</v>
      </c>
      <c r="Q24" s="23">
        <f>calcs!S175</f>
        <v>0</v>
      </c>
      <c r="R24" s="23">
        <f>calcs!T175</f>
        <v>0</v>
      </c>
      <c r="S24" s="23">
        <f>calcs!U175</f>
        <v>0</v>
      </c>
      <c r="T24" s="23">
        <f>calcs!V175</f>
        <v>0</v>
      </c>
      <c r="U24" s="23">
        <f>calcs!W175</f>
        <v>0</v>
      </c>
      <c r="V24" s="23">
        <f>calcs!X175</f>
        <v>0</v>
      </c>
      <c r="W24" s="23">
        <f>calcs!Y175</f>
        <v>0</v>
      </c>
      <c r="X24" s="23">
        <f>calcs!Z175</f>
        <v>0</v>
      </c>
      <c r="Y24" s="23">
        <f>calcs!AA175</f>
        <v>0</v>
      </c>
      <c r="Z24" s="23">
        <f>calcs!AB175</f>
        <v>0</v>
      </c>
      <c r="AA24" s="23">
        <f>calcs!AC175</f>
        <v>0</v>
      </c>
      <c r="AB24" s="23">
        <f>calcs!AD175</f>
        <v>0</v>
      </c>
      <c r="AC24" s="23">
        <f>calcs!AE175</f>
        <v>0</v>
      </c>
      <c r="AD24" s="23">
        <f>calcs!AF175</f>
        <v>0</v>
      </c>
      <c r="AE24" s="23">
        <f>calcs!AG175</f>
        <v>0</v>
      </c>
      <c r="AF24" s="23">
        <f>calcs!AH175</f>
        <v>0</v>
      </c>
    </row>
    <row r="25" ht="15.75" customHeight="1">
      <c r="A25" s="3" t="s">
        <v>131</v>
      </c>
      <c r="B25" s="23">
        <f>calcs!D176</f>
        <v>0</v>
      </c>
      <c r="C25" s="23">
        <f>calcs!E176</f>
        <v>0</v>
      </c>
      <c r="D25" s="23">
        <f>calcs!F176</f>
        <v>0</v>
      </c>
      <c r="E25" s="23">
        <f>calcs!G176</f>
        <v>0</v>
      </c>
      <c r="F25" s="23">
        <f>calcs!H176</f>
        <v>0</v>
      </c>
      <c r="G25" s="23">
        <f>calcs!I176</f>
        <v>0</v>
      </c>
      <c r="H25" s="23">
        <f>calcs!J176</f>
        <v>0</v>
      </c>
      <c r="I25" s="23">
        <f>calcs!K176</f>
        <v>0</v>
      </c>
      <c r="J25" s="23">
        <f>calcs!L176</f>
        <v>0</v>
      </c>
      <c r="K25" s="23">
        <f>calcs!M176</f>
        <v>0</v>
      </c>
      <c r="L25" s="23">
        <f>calcs!N176</f>
        <v>0</v>
      </c>
      <c r="M25" s="23">
        <f>calcs!O176</f>
        <v>0</v>
      </c>
      <c r="N25" s="23">
        <f>calcs!P176</f>
        <v>0</v>
      </c>
      <c r="O25" s="23">
        <f>calcs!Q176</f>
        <v>0</v>
      </c>
      <c r="P25" s="23">
        <f>calcs!R176</f>
        <v>0</v>
      </c>
      <c r="Q25" s="23">
        <f>calcs!S176</f>
        <v>0</v>
      </c>
      <c r="R25" s="23">
        <f>calcs!T176</f>
        <v>0</v>
      </c>
      <c r="S25" s="23">
        <f>calcs!U176</f>
        <v>0</v>
      </c>
      <c r="T25" s="23">
        <f>calcs!V176</f>
        <v>0</v>
      </c>
      <c r="U25" s="23">
        <f>calcs!W176</f>
        <v>0</v>
      </c>
      <c r="V25" s="23">
        <f>calcs!X176</f>
        <v>0</v>
      </c>
      <c r="W25" s="23">
        <f>calcs!Y176</f>
        <v>0</v>
      </c>
      <c r="X25" s="23">
        <f>calcs!Z176</f>
        <v>0</v>
      </c>
      <c r="Y25" s="23">
        <f>calcs!AA176</f>
        <v>0</v>
      </c>
      <c r="Z25" s="23">
        <f>calcs!AB176</f>
        <v>0</v>
      </c>
      <c r="AA25" s="23">
        <f>calcs!AC176</f>
        <v>0</v>
      </c>
      <c r="AB25" s="23">
        <f>calcs!AD176</f>
        <v>0</v>
      </c>
      <c r="AC25" s="23">
        <f>calcs!AE176</f>
        <v>0</v>
      </c>
      <c r="AD25" s="23">
        <f>calcs!AF176</f>
        <v>0</v>
      </c>
      <c r="AE25" s="23">
        <f>calcs!AG176</f>
        <v>0</v>
      </c>
      <c r="AF25" s="23">
        <f>calcs!AH176</f>
        <v>0</v>
      </c>
    </row>
    <row r="26" ht="15.75" customHeight="1">
      <c r="A26" s="3" t="s">
        <v>80</v>
      </c>
      <c r="B26" s="23">
        <f>calcs!D177</f>
        <v>0</v>
      </c>
      <c r="C26" s="23">
        <f>calcs!E177</f>
        <v>0</v>
      </c>
      <c r="D26" s="23">
        <f>calcs!F177</f>
        <v>0</v>
      </c>
      <c r="E26" s="23">
        <f>calcs!G177</f>
        <v>0</v>
      </c>
      <c r="F26" s="23">
        <f>calcs!H177</f>
        <v>0</v>
      </c>
      <c r="G26" s="23">
        <f>calcs!I177</f>
        <v>0</v>
      </c>
      <c r="H26" s="23">
        <f>calcs!J177</f>
        <v>0</v>
      </c>
      <c r="I26" s="23">
        <f>calcs!K177</f>
        <v>0</v>
      </c>
      <c r="J26" s="23">
        <f>calcs!L177</f>
        <v>0</v>
      </c>
      <c r="K26" s="23">
        <f>calcs!M177</f>
        <v>0</v>
      </c>
      <c r="L26" s="23">
        <f>calcs!N177</f>
        <v>0</v>
      </c>
      <c r="M26" s="23">
        <f>calcs!O177</f>
        <v>0</v>
      </c>
      <c r="N26" s="23">
        <f>calcs!P177</f>
        <v>0</v>
      </c>
      <c r="O26" s="23">
        <f>calcs!Q177</f>
        <v>0</v>
      </c>
      <c r="P26" s="23">
        <f>calcs!R177</f>
        <v>0</v>
      </c>
      <c r="Q26" s="23">
        <f>calcs!S177</f>
        <v>0</v>
      </c>
      <c r="R26" s="23">
        <f>calcs!T177</f>
        <v>0</v>
      </c>
      <c r="S26" s="23">
        <f>calcs!U177</f>
        <v>0</v>
      </c>
      <c r="T26" s="23">
        <f>calcs!V177</f>
        <v>0</v>
      </c>
      <c r="U26" s="23">
        <f>calcs!W177</f>
        <v>0</v>
      </c>
      <c r="V26" s="23">
        <f>calcs!X177</f>
        <v>0</v>
      </c>
      <c r="W26" s="23">
        <f>calcs!Y177</f>
        <v>0</v>
      </c>
      <c r="X26" s="23">
        <f>calcs!Z177</f>
        <v>0</v>
      </c>
      <c r="Y26" s="23">
        <f>calcs!AA177</f>
        <v>0</v>
      </c>
      <c r="Z26" s="23">
        <f>calcs!AB177</f>
        <v>0</v>
      </c>
      <c r="AA26" s="23">
        <f>calcs!AC177</f>
        <v>0</v>
      </c>
      <c r="AB26" s="23">
        <f>calcs!AD177</f>
        <v>0</v>
      </c>
      <c r="AC26" s="23">
        <f>calcs!AE177</f>
        <v>0</v>
      </c>
      <c r="AD26" s="23">
        <f>calcs!AF177</f>
        <v>0</v>
      </c>
      <c r="AE26" s="23">
        <f>calcs!AG177</f>
        <v>0</v>
      </c>
      <c r="AF26" s="23">
        <f>calcs!AH177</f>
        <v>0</v>
      </c>
    </row>
    <row r="27" ht="15.75" customHeight="1"/>
    <row r="28" ht="15.75" customHeight="1"/>
    <row r="29" ht="15.75" customHeight="1"/>
    <row r="30" ht="15.75" customHeight="1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</row>
    <row r="31" ht="15.75" customHeight="1"/>
    <row r="32" ht="15.75" customHeight="1"/>
    <row r="33" ht="15.75" customHeight="1"/>
    <row r="34" ht="15.75" customHeight="1"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</row>
    <row r="35" ht="15.75" customHeight="1"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</row>
    <row r="36" ht="15.75" customHeight="1"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</row>
    <row r="37" ht="15.75" customHeight="1"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</row>
    <row r="38" ht="15.75" customHeight="1"/>
    <row r="39" ht="15.75" customHeight="1"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</row>
    <row r="40" ht="15.75" customHeight="1"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</row>
    <row r="41" ht="15.75" customHeight="1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</row>
    <row r="42" ht="15.75" customHeight="1"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</row>
    <row r="43" ht="15.75" customHeight="1">
      <c r="B43" s="23"/>
      <c r="C43" s="23"/>
      <c r="D43" s="23"/>
      <c r="E43" s="23"/>
      <c r="F43" s="23"/>
      <c r="G43" s="23"/>
      <c r="H43" s="23"/>
      <c r="I43" s="23"/>
      <c r="J43" s="23"/>
      <c r="K43" s="23"/>
    </row>
    <row r="44" ht="15.75" customHeight="1"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</row>
    <row r="45" ht="15.75" customHeight="1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</row>
    <row r="46" ht="15.75" customHeight="1"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</row>
    <row r="47" ht="15.75" customHeight="1"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</row>
    <row r="48" ht="15.75" customHeight="1"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</row>
    <row r="49" ht="15.75" customHeight="1"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</row>
    <row r="50" ht="15.75" customHeight="1"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</row>
    <row r="51" ht="15.75" customHeight="1"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</row>
    <row r="52" ht="15.75" customHeight="1"/>
    <row r="53" ht="15.75" customHeight="1"/>
    <row r="54" ht="15.75" customHeight="1"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</row>
    <row r="55" ht="15.75" customHeight="1"/>
    <row r="56" ht="15.75" customHeight="1">
      <c r="B56" s="27"/>
    </row>
    <row r="57" ht="15.75" customHeight="1">
      <c r="B57" s="27"/>
    </row>
    <row r="58" ht="15.75" customHeight="1">
      <c r="B58" s="27"/>
    </row>
    <row r="59" ht="15.75" customHeight="1">
      <c r="B59" s="27"/>
    </row>
    <row r="60" ht="15.75" customHeight="1">
      <c r="B60" s="27"/>
    </row>
    <row r="61" ht="15.75" customHeight="1">
      <c r="B61" s="27"/>
    </row>
    <row r="62" ht="15.75" customHeight="1">
      <c r="B62" s="27"/>
    </row>
    <row r="63" ht="15.75" customHeight="1">
      <c r="B63" s="27"/>
    </row>
    <row r="64" ht="15.75" customHeight="1">
      <c r="B64" s="27"/>
    </row>
    <row r="65" ht="15.75" customHeight="1">
      <c r="B65" s="27"/>
    </row>
    <row r="66" ht="15.75" customHeight="1">
      <c r="B66" s="27"/>
    </row>
    <row r="67" ht="15.75" customHeight="1">
      <c r="B67" s="27"/>
    </row>
    <row r="68" ht="15.75" customHeight="1">
      <c r="B68" s="27"/>
    </row>
    <row r="69" ht="15.75" customHeight="1">
      <c r="B69" s="27"/>
    </row>
    <row r="70" ht="15.75" customHeight="1">
      <c r="B70" s="27"/>
    </row>
    <row r="71" ht="15.75" customHeight="1">
      <c r="B71" s="27"/>
    </row>
    <row r="72" ht="15.75" customHeight="1">
      <c r="B72" s="27"/>
    </row>
    <row r="73" ht="15.75" customHeight="1">
      <c r="B73" s="27"/>
    </row>
    <row r="74" ht="15.75" customHeight="1">
      <c r="B74" s="27"/>
    </row>
    <row r="75" ht="15.75" customHeight="1">
      <c r="B75" s="27"/>
    </row>
    <row r="76" ht="15.75" customHeight="1">
      <c r="B76" s="27"/>
    </row>
    <row r="77" ht="15.75" customHeight="1">
      <c r="B77" s="27"/>
    </row>
    <row r="78" ht="15.75" customHeight="1">
      <c r="B78" s="27"/>
    </row>
    <row r="79" ht="15.75" customHeight="1">
      <c r="B79" s="27"/>
    </row>
    <row r="80" ht="15.75" customHeight="1">
      <c r="B80" s="27"/>
    </row>
    <row r="81" ht="15.75" customHeight="1">
      <c r="B81" s="27"/>
    </row>
    <row r="82" ht="15.75" customHeight="1">
      <c r="B82" s="27"/>
    </row>
    <row r="83" ht="15.75" customHeight="1">
      <c r="B83" s="27"/>
    </row>
    <row r="84" ht="15.75" customHeight="1">
      <c r="B84" s="27"/>
    </row>
    <row r="85" ht="15.75" customHeight="1">
      <c r="B85" s="27"/>
    </row>
    <row r="86" ht="15.75" customHeight="1">
      <c r="B86" s="27"/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2" width="12.0"/>
    <col customWidth="1" min="3" max="3" width="11.86"/>
    <col customWidth="1" min="4" max="35" width="9.14"/>
  </cols>
  <sheetData>
    <row r="1">
      <c r="A1" s="8" t="s">
        <v>166</v>
      </c>
      <c r="B1" s="1">
        <v>2020.0</v>
      </c>
      <c r="C1" s="1">
        <v>2021.0</v>
      </c>
      <c r="D1" s="1">
        <v>2022.0</v>
      </c>
      <c r="E1" s="1">
        <v>2023.0</v>
      </c>
      <c r="F1" s="1">
        <v>2024.0</v>
      </c>
      <c r="G1" s="1">
        <v>2025.0</v>
      </c>
      <c r="H1" s="1">
        <v>2026.0</v>
      </c>
      <c r="I1" s="1">
        <v>2027.0</v>
      </c>
      <c r="J1" s="1">
        <v>2028.0</v>
      </c>
      <c r="K1" s="1">
        <v>2029.0</v>
      </c>
      <c r="L1" s="1">
        <v>2030.0</v>
      </c>
      <c r="M1" s="1">
        <v>2031.0</v>
      </c>
      <c r="N1" s="1">
        <v>2032.0</v>
      </c>
      <c r="O1" s="1">
        <v>2033.0</v>
      </c>
      <c r="P1" s="1">
        <v>2034.0</v>
      </c>
      <c r="Q1" s="1">
        <v>2035.0</v>
      </c>
      <c r="R1" s="1">
        <v>2036.0</v>
      </c>
      <c r="S1" s="1">
        <v>2037.0</v>
      </c>
      <c r="T1" s="1">
        <v>2038.0</v>
      </c>
      <c r="U1" s="1">
        <v>2039.0</v>
      </c>
      <c r="V1" s="1">
        <v>2040.0</v>
      </c>
      <c r="W1" s="1">
        <v>2041.0</v>
      </c>
      <c r="X1" s="1">
        <v>2042.0</v>
      </c>
      <c r="Y1" s="1">
        <v>2043.0</v>
      </c>
      <c r="Z1" s="1">
        <v>2044.0</v>
      </c>
      <c r="AA1" s="1">
        <v>2045.0</v>
      </c>
      <c r="AB1" s="1">
        <v>2046.0</v>
      </c>
      <c r="AC1" s="1">
        <v>2047.0</v>
      </c>
      <c r="AD1" s="1">
        <v>2048.0</v>
      </c>
      <c r="AE1" s="1">
        <v>2049.0</v>
      </c>
      <c r="AF1" s="1">
        <v>2050.0</v>
      </c>
      <c r="AG1" s="1"/>
      <c r="AH1" s="1"/>
      <c r="AI1" s="1"/>
    </row>
    <row r="2">
      <c r="A2" s="3" t="s">
        <v>94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  <c r="Z2" s="3">
        <v>0.0</v>
      </c>
      <c r="AA2" s="3">
        <v>0.0</v>
      </c>
      <c r="AB2" s="3">
        <v>0.0</v>
      </c>
      <c r="AC2" s="3">
        <v>0.0</v>
      </c>
      <c r="AD2" s="3">
        <v>0.0</v>
      </c>
      <c r="AE2" s="3">
        <v>0.0</v>
      </c>
      <c r="AF2" s="3">
        <v>0.0</v>
      </c>
    </row>
    <row r="3">
      <c r="A3" s="3" t="s">
        <v>79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  <c r="AB3" s="3">
        <v>0.0</v>
      </c>
      <c r="AC3" s="3">
        <v>0.0</v>
      </c>
      <c r="AD3" s="3">
        <v>0.0</v>
      </c>
      <c r="AE3" s="3">
        <v>0.0</v>
      </c>
      <c r="AF3" s="3">
        <v>0.0</v>
      </c>
    </row>
    <row r="4">
      <c r="A4" s="3" t="s">
        <v>83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  <c r="AC4" s="3">
        <v>0.0</v>
      </c>
      <c r="AD4" s="3">
        <v>0.0</v>
      </c>
      <c r="AE4" s="3">
        <v>0.0</v>
      </c>
      <c r="AF4" s="3">
        <v>0.0</v>
      </c>
    </row>
    <row r="5">
      <c r="A5" s="3" t="s">
        <v>98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  <c r="AC5" s="3">
        <v>0.0</v>
      </c>
      <c r="AD5" s="3">
        <v>0.0</v>
      </c>
      <c r="AE5" s="3">
        <v>0.0</v>
      </c>
      <c r="AF5" s="3">
        <v>0.0</v>
      </c>
    </row>
    <row r="6">
      <c r="A6" s="3" t="s">
        <v>100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  <c r="AB6" s="3">
        <v>0.0</v>
      </c>
      <c r="AC6" s="3">
        <v>0.0</v>
      </c>
      <c r="AD6" s="3">
        <v>0.0</v>
      </c>
      <c r="AE6" s="3">
        <v>0.0</v>
      </c>
      <c r="AF6" s="3">
        <v>0.0</v>
      </c>
    </row>
    <row r="7">
      <c r="A7" s="3" t="s">
        <v>41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  <c r="AB7" s="3">
        <v>0.0</v>
      </c>
      <c r="AC7" s="3">
        <v>0.0</v>
      </c>
      <c r="AD7" s="3">
        <v>0.0</v>
      </c>
      <c r="AE7" s="3">
        <v>0.0</v>
      </c>
      <c r="AF7" s="3">
        <v>0.0</v>
      </c>
    </row>
    <row r="8">
      <c r="A8" s="3" t="s">
        <v>45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  <c r="AB8" s="3">
        <v>0.0</v>
      </c>
      <c r="AC8" s="3">
        <v>0.0</v>
      </c>
      <c r="AD8" s="3">
        <v>0.0</v>
      </c>
      <c r="AE8" s="3">
        <v>0.0</v>
      </c>
      <c r="AF8" s="3">
        <v>0.0</v>
      </c>
    </row>
    <row r="9">
      <c r="A9" s="3" t="s">
        <v>47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  <c r="AB9" s="3">
        <v>0.0</v>
      </c>
      <c r="AC9" s="3">
        <v>0.0</v>
      </c>
      <c r="AD9" s="3">
        <v>0.0</v>
      </c>
      <c r="AE9" s="3">
        <v>0.0</v>
      </c>
      <c r="AF9" s="3">
        <v>0.0</v>
      </c>
    </row>
    <row r="10">
      <c r="A10" s="3" t="s">
        <v>50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0.0</v>
      </c>
      <c r="AB10" s="3">
        <v>0.0</v>
      </c>
      <c r="AC10" s="3">
        <v>0.0</v>
      </c>
      <c r="AD10" s="3">
        <v>0.0</v>
      </c>
      <c r="AE10" s="3">
        <v>0.0</v>
      </c>
      <c r="AF10" s="3">
        <v>0.0</v>
      </c>
    </row>
    <row r="11">
      <c r="A11" s="3" t="s">
        <v>106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  <c r="AB11" s="3">
        <v>0.0</v>
      </c>
      <c r="AC11" s="3">
        <v>0.0</v>
      </c>
      <c r="AD11" s="3">
        <v>0.0</v>
      </c>
      <c r="AE11" s="3">
        <v>0.0</v>
      </c>
      <c r="AF11" s="3">
        <v>0.0</v>
      </c>
    </row>
    <row r="12">
      <c r="A12" s="3" t="s">
        <v>108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  <c r="AB12" s="3">
        <v>0.0</v>
      </c>
      <c r="AC12" s="3">
        <v>0.0</v>
      </c>
      <c r="AD12" s="3">
        <v>0.0</v>
      </c>
      <c r="AE12" s="3">
        <v>0.0</v>
      </c>
      <c r="AF12" s="3">
        <v>0.0</v>
      </c>
    </row>
    <row r="13">
      <c r="A13" s="3" t="s">
        <v>110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  <c r="AC13" s="3">
        <v>0.0</v>
      </c>
      <c r="AD13" s="3">
        <v>0.0</v>
      </c>
      <c r="AE13" s="3">
        <v>0.0</v>
      </c>
      <c r="AF13" s="3">
        <v>0.0</v>
      </c>
    </row>
    <row r="14">
      <c r="A14" s="3" t="s">
        <v>112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  <c r="AC14" s="3">
        <v>0.0</v>
      </c>
      <c r="AD14" s="3">
        <v>0.0</v>
      </c>
      <c r="AE14" s="3">
        <v>0.0</v>
      </c>
      <c r="AF14" s="3">
        <v>0.0</v>
      </c>
    </row>
    <row r="15">
      <c r="A15" s="3" t="s">
        <v>59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</v>
      </c>
      <c r="AB15" s="3">
        <v>0.0</v>
      </c>
      <c r="AC15" s="3">
        <v>0.0</v>
      </c>
      <c r="AD15" s="3">
        <v>0.0</v>
      </c>
      <c r="AE15" s="3">
        <v>0.0</v>
      </c>
      <c r="AF15" s="3">
        <v>0.0</v>
      </c>
    </row>
    <row r="16">
      <c r="A16" s="3" t="s">
        <v>84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0.0</v>
      </c>
      <c r="AB16" s="3">
        <v>0.0</v>
      </c>
      <c r="AC16" s="3">
        <v>0.0</v>
      </c>
      <c r="AD16" s="3">
        <v>0.0</v>
      </c>
      <c r="AE16" s="3">
        <v>0.0</v>
      </c>
      <c r="AF16" s="3">
        <v>0.0</v>
      </c>
    </row>
    <row r="17">
      <c r="A17" s="3" t="s">
        <v>116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  <c r="AC17" s="3">
        <v>0.0</v>
      </c>
      <c r="AD17" s="3">
        <v>0.0</v>
      </c>
      <c r="AE17" s="3">
        <v>0.0</v>
      </c>
      <c r="AF17" s="3">
        <v>0.0</v>
      </c>
    </row>
    <row r="18">
      <c r="A18" s="3" t="s">
        <v>118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  <c r="AB18" s="3">
        <v>0.0</v>
      </c>
      <c r="AC18" s="3">
        <v>0.0</v>
      </c>
      <c r="AD18" s="3">
        <v>0.0</v>
      </c>
      <c r="AE18" s="3">
        <v>0.0</v>
      </c>
      <c r="AF18" s="3">
        <v>0.0</v>
      </c>
    </row>
    <row r="19">
      <c r="A19" s="3" t="s">
        <v>120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  <c r="AC19" s="3">
        <v>0.0</v>
      </c>
      <c r="AD19" s="3">
        <v>0.0</v>
      </c>
      <c r="AE19" s="3">
        <v>0.0</v>
      </c>
      <c r="AF19" s="3">
        <v>0.0</v>
      </c>
    </row>
    <row r="20">
      <c r="A20" s="3" t="s">
        <v>122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0.0</v>
      </c>
      <c r="AB20" s="3">
        <v>0.0</v>
      </c>
      <c r="AC20" s="3">
        <v>0.0</v>
      </c>
      <c r="AD20" s="3">
        <v>0.0</v>
      </c>
      <c r="AE20" s="3">
        <v>0.0</v>
      </c>
      <c r="AF20" s="3">
        <v>0.0</v>
      </c>
    </row>
    <row r="21" ht="15.75" customHeight="1">
      <c r="A21" s="3" t="s">
        <v>124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0.0</v>
      </c>
      <c r="AB21" s="3">
        <v>0.0</v>
      </c>
      <c r="AC21" s="3">
        <v>0.0</v>
      </c>
      <c r="AD21" s="3">
        <v>0.0</v>
      </c>
      <c r="AE21" s="3">
        <v>0.0</v>
      </c>
      <c r="AF21" s="3">
        <v>0.0</v>
      </c>
    </row>
    <row r="22" ht="15.75" customHeight="1">
      <c r="A22" s="3" t="s">
        <v>126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0.0</v>
      </c>
      <c r="AB22" s="3">
        <v>0.0</v>
      </c>
      <c r="AC22" s="3">
        <v>0.0</v>
      </c>
      <c r="AD22" s="3">
        <v>0.0</v>
      </c>
      <c r="AE22" s="3">
        <v>0.0</v>
      </c>
      <c r="AF22" s="3">
        <v>0.0</v>
      </c>
    </row>
    <row r="23" ht="15.75" customHeight="1">
      <c r="A23" s="3" t="s">
        <v>128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0.0</v>
      </c>
      <c r="AB23" s="3">
        <v>0.0</v>
      </c>
      <c r="AC23" s="3">
        <v>0.0</v>
      </c>
      <c r="AD23" s="3">
        <v>0.0</v>
      </c>
      <c r="AE23" s="3">
        <v>0.0</v>
      </c>
      <c r="AF23" s="3">
        <v>0.0</v>
      </c>
    </row>
    <row r="24" ht="15.75" customHeight="1">
      <c r="A24" s="3" t="s">
        <v>81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  <c r="AB24" s="3">
        <v>0.0</v>
      </c>
      <c r="AC24" s="3">
        <v>0.0</v>
      </c>
      <c r="AD24" s="3">
        <v>0.0</v>
      </c>
      <c r="AE24" s="3">
        <v>0.0</v>
      </c>
      <c r="AF24" s="3">
        <v>0.0</v>
      </c>
    </row>
    <row r="25" ht="15.75" customHeight="1">
      <c r="A25" s="3" t="s">
        <v>131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  <c r="AC25" s="3">
        <v>0.0</v>
      </c>
      <c r="AD25" s="3">
        <v>0.0</v>
      </c>
      <c r="AE25" s="3">
        <v>0.0</v>
      </c>
      <c r="AF25" s="3">
        <v>0.0</v>
      </c>
    </row>
    <row r="26" ht="15.75" customHeight="1">
      <c r="A26" s="3" t="s">
        <v>80</v>
      </c>
      <c r="B26" s="3">
        <v>0.0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3">
        <v>0.0</v>
      </c>
      <c r="AB26" s="3">
        <v>0.0</v>
      </c>
      <c r="AC26" s="3">
        <v>0.0</v>
      </c>
      <c r="AD26" s="3">
        <v>0.0</v>
      </c>
      <c r="AE26" s="3">
        <v>0.0</v>
      </c>
      <c r="AF26" s="3">
        <v>0.0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2014-03-20T21:01:41Z</dcterms:created>
  <dc:creator>Jeffrey Rissman</dc:creator>
</cp:coreProperties>
</file>