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HEESI" sheetId="2" r:id="rId5"/>
    <sheet state="visible" name="AEO Table 73" sheetId="3" r:id="rId6"/>
    <sheet state="visible" name="BCF-BpMSTC" sheetId="4" r:id="rId7"/>
    <sheet state="visible" name="BCF-BpLFOU" sheetId="5" r:id="rId8"/>
    <sheet state="visible" name="BCF-BpSFOU" sheetId="6" r:id="rId9"/>
    <sheet state="visible" name="BCF-VFEUCF" sheetId="7" r:id="rId10"/>
    <sheet state="visible" name="BCF-BpEIEOU" sheetId="8" r:id="rId11"/>
  </sheets>
  <definedNames/>
  <calcPr/>
  <extLst>
    <ext uri="GoogleSheetsCustomDataVersion1">
      <go:sheetsCustomData xmlns:go="http://customooxmlschemas.google.com/" r:id="rId12" roundtripDataSignature="AMtx7mjIRLKcLNY7msBoatbJPzd/NxbQLA=="/>
    </ext>
  </extLst>
</workbook>
</file>

<file path=xl/sharedStrings.xml><?xml version="1.0" encoding="utf-8"?>
<sst xmlns="http://schemas.openxmlformats.org/spreadsheetml/2006/main" count="349" uniqueCount="259">
  <si>
    <t>BCF BTU per Million Short Tons Coal</t>
  </si>
  <si>
    <t>BCF BTU per Trillion Cubic Ft Natural Gas</t>
  </si>
  <si>
    <t>BCF Liquid Fuel BTU Conversion Factors</t>
  </si>
  <si>
    <t>Source:</t>
  </si>
  <si>
    <t>Energy Information Administration</t>
  </si>
  <si>
    <t>Annual Energy Outlook 2016</t>
  </si>
  <si>
    <t>http://www.eia.gov/forecasts/aeo/supplement/excel/suptab_73.xlsx</t>
  </si>
  <si>
    <t>Table 73</t>
  </si>
  <si>
    <t>ESDM</t>
  </si>
  <si>
    <t>Handbook of Energy and Economic Statistics of Indonesia</t>
  </si>
  <si>
    <t xml:space="preserve">https://www.esdm.go.id/id/publikasi/handbook-of-energy-economic-statistics-of-indonesia </t>
  </si>
  <si>
    <t>Table 5.2.2</t>
  </si>
  <si>
    <t>Note:</t>
  </si>
  <si>
    <t>We adjust the coal and natural gas value for Indonesia data, but we keep US conversion factor for liquid fuel since the conversion from Indonesia data is too high compared to US data. Indonesia data (HEESI) shows constant conversion.</t>
  </si>
  <si>
    <t>Handbook of Energy &amp; Economic Statistics of Indonesia</t>
  </si>
  <si>
    <t>CONVERSION FACTOR</t>
  </si>
  <si>
    <t>1 BOE =</t>
  </si>
  <si>
    <t>BTU</t>
  </si>
  <si>
    <t>Multiplier Factor</t>
  </si>
  <si>
    <t>1 short ton =</t>
  </si>
  <si>
    <t>ton</t>
  </si>
  <si>
    <t>to BOE</t>
  </si>
  <si>
    <t xml:space="preserve">1 mill short ton = </t>
  </si>
  <si>
    <t>Energy</t>
  </si>
  <si>
    <t>Original Unit</t>
  </si>
  <si>
    <t>(Barrel Oil</t>
  </si>
  <si>
    <t>BTU/original unit</t>
  </si>
  <si>
    <t>BTU/million short ton coal</t>
  </si>
  <si>
    <t>Equivalent)</t>
  </si>
  <si>
    <t>Coal</t>
  </si>
  <si>
    <t>average coal</t>
  </si>
  <si>
    <t>Anthracite</t>
  </si>
  <si>
    <t>Ton</t>
  </si>
  <si>
    <t>Imported Coal</t>
  </si>
  <si>
    <t>Kalimantan Coal</t>
  </si>
  <si>
    <t>Ombilin Coal</t>
  </si>
  <si>
    <t>Tanjung Enim Coal</t>
  </si>
  <si>
    <t>Lignite</t>
  </si>
  <si>
    <t>Riau Peat</t>
  </si>
  <si>
    <t>Briquette</t>
  </si>
  <si>
    <t>Biomass</t>
  </si>
  <si>
    <t>LNG density (Indonesia)</t>
  </si>
  <si>
    <t>Charcoal</t>
  </si>
  <si>
    <t>kg/m3</t>
  </si>
  <si>
    <t>1 m3=</t>
  </si>
  <si>
    <t>ft3</t>
  </si>
  <si>
    <t>Firewood</t>
  </si>
  <si>
    <t>ton/ft3</t>
  </si>
  <si>
    <t>Natural Gas</t>
  </si>
  <si>
    <t>MSCF</t>
  </si>
  <si>
    <t>Gas Products</t>
  </si>
  <si>
    <t>City Gas</t>
  </si>
  <si>
    <t>Thousand KCal</t>
  </si>
  <si>
    <t>CNG</t>
  </si>
  <si>
    <t>BTU/ft3</t>
  </si>
  <si>
    <t>LNG</t>
  </si>
  <si>
    <t>MMBTU</t>
  </si>
  <si>
    <t>LPG</t>
  </si>
  <si>
    <t>Oil</t>
  </si>
  <si>
    <t>Petroleum Gasoline (BTU/million barrels)</t>
  </si>
  <si>
    <t>CONVERSION FACTOR (continued)</t>
  </si>
  <si>
    <t>1 kL =</t>
  </si>
  <si>
    <t>US bbl</t>
  </si>
  <si>
    <t>Petroleum Diesel (BTU/million barrels)</t>
  </si>
  <si>
    <t>Biofuel Gasoline (BTU/million barrels)</t>
  </si>
  <si>
    <t>Biofuel Diesel (BTU/million barrels)</t>
  </si>
  <si>
    <t>Jet Fuel (BTU/million barrels)</t>
  </si>
  <si>
    <t>Condensate</t>
  </si>
  <si>
    <t>Barrel</t>
  </si>
  <si>
    <t>Crude Oil</t>
  </si>
  <si>
    <t>Oil Fuel</t>
  </si>
  <si>
    <t>BTU/million barrels</t>
  </si>
  <si>
    <t>Aviation Gasoil (Avgas)</t>
  </si>
  <si>
    <t>Kilo Liter</t>
  </si>
  <si>
    <t>Aviation Turbine Gas (Avtur)</t>
  </si>
  <si>
    <t>Super TT</t>
  </si>
  <si>
    <t>Premix</t>
  </si>
  <si>
    <t>Premium</t>
  </si>
  <si>
    <t>Kerosene</t>
  </si>
  <si>
    <t>Gasoil</t>
  </si>
  <si>
    <t>IDO</t>
  </si>
  <si>
    <t>FO</t>
  </si>
  <si>
    <t>Oil Products</t>
  </si>
  <si>
    <t>Other Oil Products</t>
  </si>
  <si>
    <t>Refinery Fuel</t>
  </si>
  <si>
    <t>Refinery Fuel Gas (RFG)</t>
  </si>
  <si>
    <t>Refinery Fuel Oil (RFO)</t>
  </si>
  <si>
    <t>Feed Stock</t>
  </si>
  <si>
    <t>Electric Power</t>
  </si>
  <si>
    <t>MWh</t>
  </si>
  <si>
    <t>ref2016.d032416a</t>
  </si>
  <si>
    <t>Report</t>
  </si>
  <si>
    <t>Scenario</t>
  </si>
  <si>
    <t>ref2016</t>
  </si>
  <si>
    <t>Reference case</t>
  </si>
  <si>
    <t>Datekey</t>
  </si>
  <si>
    <t>d032416a</t>
  </si>
  <si>
    <t>Release Date</t>
  </si>
  <si>
    <t xml:space="preserve"> April 2016</t>
  </si>
  <si>
    <t>CNV000</t>
  </si>
  <si>
    <t>73. Conversion Factors</t>
  </si>
  <si>
    <t>(from physical units to million Btu)</t>
  </si>
  <si>
    <t/>
  </si>
  <si>
    <t>2015-</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</si>
  <si>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</si>
  <si>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</si>
  <si>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</si>
  <si>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</si>
  <si>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</si>
  <si>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</si>
  <si>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</si>
  <si>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</si>
  <si>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</si>
  <si>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</si>
  <si>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</si>
  <si>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</si>
  <si>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</si>
  <si>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</si>
  <si>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</si>
  <si>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</si>
  <si>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</si>
  <si>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</si>
  <si>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</si>
  <si>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</si>
  <si>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</si>
  <si>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</si>
  <si>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</si>
  <si>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</si>
  <si>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</si>
  <si>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</si>
  <si>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</si>
  <si>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</si>
  <si>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</si>
  <si>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</si>
  <si>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</si>
  <si>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</si>
  <si>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</si>
  <si>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</si>
  <si>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</si>
  <si>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</si>
  <si>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</si>
  <si>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Traditional Motor Gasoline</t>
  </si>
  <si>
    <t>CNV000:aa_ReforMotorGas</t>
  </si>
  <si>
    <t xml:space="preserve">     Reformulated Motor Gasoline</t>
  </si>
  <si>
    <t>CNV000:aa_Pure_Motor_Ga</t>
  </si>
  <si>
    <t xml:space="preserve">     Pure Motor Gasoline</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</si>
  <si>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</si>
  <si>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</si>
  <si>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</si>
  <si>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</si>
  <si>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</si>
  <si>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</si>
  <si>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</si>
  <si>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</si>
  <si>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</si>
  <si>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</si>
  <si>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</si>
  <si>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</si>
  <si>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</si>
  <si>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</si>
  <si>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</si>
  <si>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</si>
  <si>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</si>
  <si>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</si>
  <si>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</si>
  <si>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</si>
  <si>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</si>
  <si>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</si>
  <si>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</si>
  <si>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</si>
  <si>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</si>
  <si>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</si>
  <si>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</si>
  <si>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</si>
  <si>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</si>
  <si>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</si>
  <si>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</si>
  <si>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</si>
  <si>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</si>
  <si>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</si>
  <si>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</si>
  <si>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</si>
  <si>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</si>
  <si>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</si>
  <si>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</si>
  <si>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</si>
  <si>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</si>
  <si>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</si>
  <si>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</si>
  <si>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</si>
  <si>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</si>
  <si>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</si>
  <si>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</si>
  <si>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</si>
  <si>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</si>
  <si>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</si>
  <si>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</si>
  <si>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</si>
  <si>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</si>
  <si>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</si>
  <si>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</si>
  <si>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</si>
  <si>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</si>
  <si>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</si>
  <si>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</si>
  <si>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</si>
  <si>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</si>
  <si>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</si>
  <si>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</si>
  <si>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</si>
  <si>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</si>
  <si>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</si>
  <si>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</si>
  <si>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</si>
  <si>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</si>
  <si>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</si>
  <si>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</si>
  <si>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</si>
  <si>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Sources:  2014 based on:  U.S. Energy Information Administration (EIA), Monthly Energy Review, February 2016.</t>
  </si>
  <si>
    <t>2015:  EIA, Short-Term Energy Outlook, February 2016 and EIA, AEO2016 National Energy Modeling System run ref2016.d032416a.</t>
  </si>
  <si>
    <t>Projections:  EIA, AEO2016 National Energy Modeling System run ref2016.d032416a.</t>
  </si>
  <si>
    <t>Year</t>
  </si>
  <si>
    <t>Coal (BTU/million short tons)</t>
  </si>
  <si>
    <t>Natural Gas (BTU/trillion cubic ft)</t>
  </si>
  <si>
    <t>BTU/large fuel output unit</t>
  </si>
  <si>
    <t>electricity (not used)</t>
  </si>
  <si>
    <t>hard coal</t>
  </si>
  <si>
    <t>natural gas</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</si>
  <si>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</si>
  <si>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</si>
  <si>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</si>
  <si>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</si>
  <si>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</si>
  <si>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</si>
  <si>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</si>
  <si>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</si>
  <si>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</si>
  <si>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</si>
  <si>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</si>
  <si>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</si>
  <si>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</si>
  <si>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</si>
  <si>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</si>
  <si>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</si>
  <si>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</si>
  <si>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hydrogen</t>
  </si>
  <si>
    <t>BTU/small fuel output unit</t>
  </si>
  <si>
    <t>electricity</t>
  </si>
  <si>
    <t>nuclear</t>
  </si>
  <si>
    <t>heat</t>
  </si>
  <si>
    <t>Conversion Factor (output fuel economy unit/(miles/BTU))</t>
  </si>
  <si>
    <t>Electricity</t>
  </si>
  <si>
    <t>Petroleum Gasoline (fuel economy units)</t>
  </si>
  <si>
    <t>Petroleum Diesel (fuel economy units)</t>
  </si>
  <si>
    <t>Biofuel Gasoline</t>
  </si>
  <si>
    <t>Biofuel Diesel</t>
  </si>
  <si>
    <t>Jet Fuel (fuel economy units)</t>
  </si>
  <si>
    <t>heavy or residual fuel oil</t>
  </si>
  <si>
    <t>Energy Import Export Output Unit (BTU/energy output unit)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</si>
</sst>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00E+00"/>
  </numFmts>
  <fonts count="19">
    <font>
      <sz val="11.0"/>
      <color theme="1"/>
      <name val="Calibri"/>
      <scheme val="minor"/>
    </font>
    <font>
      <b/>
      <sz val="11.0"/>
      <color theme="1"/>
      <name val="Calibri"/>
    </font>
    <font>
      <sz val="11.0"/>
      <color theme="1"/>
      <name val="Calibri"/>
    </font>
    <font>
      <color theme="1"/>
      <name val="Calibri"/>
      <scheme val="minor"/>
    </font>
    <font>
      <u/>
      <sz val="11.0"/>
      <color rgb="FF0070C0"/>
      <name val="Calibri"/>
    </font>
    <font>
      <u/>
      <sz val="10.0"/>
      <color theme="4"/>
      <name val="Calibri"/>
    </font>
    <font>
      <sz val="8.0"/>
      <color theme="1"/>
      <name val="Arial"/>
    </font>
    <font>
      <sz val="8.0"/>
      <color rgb="FF808284"/>
      <name val="Arial"/>
    </font>
    <font>
      <sz val="10.0"/>
      <color rgb="FF57585B"/>
      <name val="Arial"/>
    </font>
    <font>
      <b/>
      <sz val="8.0"/>
      <color rgb="FF57585B"/>
      <name val="Arial"/>
    </font>
    <font>
      <sz val="8.0"/>
      <color rgb="FF57585B"/>
      <name val="Arial"/>
    </font>
    <font>
      <sz val="9.0"/>
      <color rgb="FF000000"/>
      <name val="Calibri"/>
    </font>
    <font>
      <b/>
      <sz val="9.0"/>
      <color rgb="FF000000"/>
      <name val="Calibri"/>
    </font>
    <font>
      <sz val="10.0"/>
      <color rgb="FF000000"/>
      <name val="Arial"/>
    </font>
    <font>
      <b/>
      <sz val="12.0"/>
      <color rgb="FF0066CC"/>
      <name val="Calibri"/>
    </font>
    <font/>
    <font>
      <sz val="9.0"/>
      <color theme="1"/>
      <name val="Calibri"/>
    </font>
    <font>
      <sz val="11.0"/>
      <color rgb="FF000000"/>
      <name val="Calibri"/>
    </font>
    <font>
      <b/>
      <sz val="11.0"/>
      <color rgb="FF000000"/>
      <name val="Calibri"/>
    </font>
  </fonts>
  <fills count="4">
    <fill>
      <patternFill patternType="none"/>
    </fill>
    <fill>
      <patternFill patternType="lightGray"/>
    </fill>
    <fill>
      <patternFill patternType="solid">
        <fgColor rgb="FFBFBFBF"/>
        <bgColor rgb="FFBFBFBF"/>
      </patternFill>
    </fill>
    <fill>
      <patternFill patternType="solid">
        <fgColor rgb="FF92D050"/>
        <bgColor rgb="FF92D050"/>
      </patternFill>
    </fill>
  </fills>
  <borders count="6">
    <border/>
    <border>
      <left/>
      <right/>
      <top/>
      <bottom/>
    </border>
    <border>
      <bottom style="thick">
        <color rgb="FF0096D7"/>
      </bottom>
    </border>
    <border>
      <bottom style="thin">
        <color rgb="FFBFBFBF"/>
      </bottom>
    </border>
    <border>
      <bottom style="dotted">
        <color rgb="FFBFBFBF"/>
      </bottom>
    </border>
    <border>
      <top style="medium">
        <color rgb="FF0096D7"/>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left"/>
    </xf>
    <xf borderId="0" fillId="0" fontId="4" numFmtId="0" xfId="0" applyFont="1"/>
    <xf borderId="0" fillId="0" fontId="2" numFmtId="0" xfId="0" applyAlignment="1" applyFont="1">
      <alignment horizontal="left" vertical="center"/>
    </xf>
    <xf borderId="0" fillId="0" fontId="5" numFmtId="0" xfId="0" applyAlignment="1" applyFont="1">
      <alignment horizontal="left" vertical="center"/>
    </xf>
    <xf borderId="0" fillId="0" fontId="2" numFmtId="0" xfId="0" applyAlignment="1" applyFont="1">
      <alignment horizontal="left" shrinkToFit="0" vertical="top" wrapText="1"/>
    </xf>
    <xf borderId="0" fillId="0" fontId="6" numFmtId="1" xfId="0" applyFont="1" applyNumberFormat="1"/>
    <xf borderId="0" fillId="0" fontId="7" numFmtId="0" xfId="0" applyFont="1"/>
    <xf borderId="0" fillId="0" fontId="8" numFmtId="0" xfId="0" applyFont="1"/>
    <xf borderId="1" fillId="2" fontId="2" numFmtId="0" xfId="0" applyBorder="1" applyFill="1" applyFont="1"/>
    <xf borderId="1" fillId="2" fontId="2" numFmtId="11" xfId="0" applyBorder="1" applyFont="1" applyNumberFormat="1"/>
    <xf borderId="0" fillId="0" fontId="6" numFmtId="0" xfId="0" applyFont="1"/>
    <xf borderId="0" fillId="0" fontId="9" numFmtId="0" xfId="0" applyFont="1"/>
    <xf borderId="1" fillId="2" fontId="1" numFmtId="0" xfId="0" applyBorder="1" applyFont="1"/>
    <xf borderId="1" fillId="3" fontId="6" numFmtId="0" xfId="0" applyBorder="1" applyFill="1" applyFont="1"/>
    <xf borderId="1" fillId="3" fontId="2" numFmtId="11" xfId="0" applyBorder="1" applyFont="1" applyNumberFormat="1"/>
    <xf borderId="0" fillId="0" fontId="2" numFmtId="11" xfId="0" applyFont="1" applyNumberFormat="1"/>
    <xf borderId="1" fillId="3" fontId="1" numFmtId="0" xfId="0" applyBorder="1" applyFont="1"/>
    <xf borderId="1" fillId="3" fontId="2" numFmtId="0" xfId="0" applyBorder="1" applyFont="1"/>
    <xf borderId="0" fillId="0" fontId="1" numFmtId="11" xfId="0" applyFont="1" applyNumberFormat="1"/>
    <xf borderId="0" fillId="0" fontId="10" numFmtId="0" xfId="0" applyFont="1"/>
    <xf borderId="0" fillId="0" fontId="11" numFmtId="0" xfId="0" applyFont="1"/>
    <xf borderId="2" fillId="0" fontId="12" numFmtId="0" xfId="0" applyAlignment="1" applyBorder="1" applyFont="1">
      <alignment shrinkToFit="0" wrapText="1"/>
    </xf>
    <xf borderId="0" fillId="0" fontId="13" numFmtId="0" xfId="0" applyFont="1"/>
    <xf borderId="0" fillId="0" fontId="14" numFmtId="0" xfId="0" applyAlignment="1" applyFont="1">
      <alignment horizontal="left"/>
    </xf>
    <xf borderId="0" fillId="0" fontId="11" numFmtId="0" xfId="0" applyAlignment="1" applyFont="1">
      <alignment horizontal="left"/>
    </xf>
    <xf borderId="3" fillId="0" fontId="12" numFmtId="0" xfId="0" applyAlignment="1" applyBorder="1" applyFont="1">
      <alignment shrinkToFit="0" wrapText="1"/>
    </xf>
    <xf borderId="4" fillId="0" fontId="2" numFmtId="0" xfId="0" applyAlignment="1" applyBorder="1" applyFont="1">
      <alignment shrinkToFit="0" wrapText="1"/>
    </xf>
    <xf borderId="4" fillId="0" fontId="2" numFmtId="164" xfId="0" applyAlignment="1" applyBorder="1" applyFont="1" applyNumberFormat="1">
      <alignment horizontal="right" shrinkToFit="0" wrapText="1"/>
    </xf>
    <xf borderId="4" fillId="0" fontId="2" numFmtId="165" xfId="0" applyAlignment="1" applyBorder="1" applyFont="1" applyNumberFormat="1">
      <alignment horizontal="right" shrinkToFit="0" wrapText="1"/>
    </xf>
    <xf borderId="3" fillId="0" fontId="11" numFmtId="0" xfId="0" applyAlignment="1" applyBorder="1" applyFont="1">
      <alignment shrinkToFit="0" wrapText="1"/>
    </xf>
    <xf borderId="4" fillId="0" fontId="2" numFmtId="4" xfId="0" applyAlignment="1" applyBorder="1" applyFont="1" applyNumberFormat="1">
      <alignment horizontal="right" shrinkToFit="0" wrapText="1"/>
    </xf>
    <xf borderId="3" fillId="0" fontId="2" numFmtId="0" xfId="0" applyAlignment="1" applyBorder="1" applyFont="1">
      <alignment shrinkToFit="0" wrapText="1"/>
    </xf>
    <xf borderId="3" fillId="0" fontId="11" numFmtId="3" xfId="0" applyAlignment="1" applyBorder="1" applyFont="1" applyNumberFormat="1">
      <alignment horizontal="right" shrinkToFit="0" wrapText="1"/>
    </xf>
    <xf borderId="3" fillId="0" fontId="11" numFmtId="165" xfId="0" applyAlignment="1" applyBorder="1" applyFont="1" applyNumberFormat="1">
      <alignment horizontal="right" shrinkToFit="0" wrapText="1"/>
    </xf>
    <xf borderId="5" fillId="0" fontId="11" numFmtId="0" xfId="0" applyAlignment="1" applyBorder="1" applyFont="1">
      <alignment shrinkToFit="0" wrapText="1"/>
    </xf>
    <xf borderId="5" fillId="0" fontId="15" numFmtId="0" xfId="0" applyBorder="1" applyFont="1"/>
    <xf borderId="0" fillId="0" fontId="16" numFmtId="0" xfId="0" applyFont="1"/>
    <xf borderId="0" fillId="0" fontId="2" numFmtId="166" xfId="0" applyFont="1" applyNumberFormat="1"/>
    <xf borderId="0" fillId="0" fontId="3" numFmtId="0" xfId="0" applyAlignment="1" applyFont="1">
      <alignment readingOrder="0"/>
    </xf>
    <xf borderId="0" fillId="0" fontId="17" numFmtId="0" xfId="0" applyAlignment="1" applyFont="1">
      <alignment horizontal="right" readingOrder="0" shrinkToFit="0" vertical="bottom" wrapText="0"/>
    </xf>
    <xf borderId="0" fillId="0" fontId="17" numFmtId="0" xfId="0" applyAlignment="1" applyFont="1">
      <alignment readingOrder="0" shrinkToFit="0" vertical="bottom" wrapText="0"/>
    </xf>
    <xf borderId="0" fillId="0" fontId="17" numFmtId="11" xfId="0" applyAlignment="1" applyFont="1" applyNumberFormat="1">
      <alignment horizontal="right" readingOrder="0" shrinkToFit="0" vertical="bottom" wrapText="0"/>
    </xf>
    <xf borderId="0" fillId="0" fontId="18" numFmtId="0" xfId="0" applyAlignment="1" applyFont="1">
      <alignment readingOrder="0" shrinkToFit="0" vertical="bottom" wrapText="0"/>
    </xf>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3.71"/>
    <col customWidth="1" min="3" max="26" width="8.71"/>
  </cols>
  <sheetData>
    <row r="1" ht="14.25" customHeight="1">
      <c r="A1" s="1" t="s">
        <v>0</v>
      </c>
    </row>
    <row r="2" ht="14.25" customHeight="1">
      <c r="A2" s="1" t="s">
        <v>1</v>
      </c>
      <c r="B2" s="2"/>
      <c r="C2" s="2"/>
      <c r="D2" s="2"/>
      <c r="E2" s="2"/>
      <c r="F2" s="2"/>
      <c r="G2" s="2"/>
      <c r="H2" s="2"/>
      <c r="I2" s="2"/>
      <c r="J2" s="2"/>
      <c r="K2" s="2"/>
      <c r="L2" s="2"/>
      <c r="M2" s="2"/>
      <c r="N2" s="2"/>
      <c r="O2" s="2"/>
      <c r="P2" s="2"/>
      <c r="Q2" s="2"/>
      <c r="R2" s="2"/>
      <c r="S2" s="2"/>
      <c r="T2" s="2"/>
      <c r="U2" s="2"/>
      <c r="V2" s="2"/>
      <c r="W2" s="2"/>
      <c r="X2" s="2"/>
      <c r="Y2" s="2"/>
      <c r="Z2" s="2"/>
    </row>
    <row r="3" ht="14.25" customHeight="1">
      <c r="A3" s="1" t="s">
        <v>2</v>
      </c>
      <c r="B3" s="2"/>
      <c r="C3" s="2"/>
      <c r="D3" s="2"/>
      <c r="E3" s="2"/>
      <c r="F3" s="2"/>
      <c r="G3" s="2"/>
      <c r="H3" s="2"/>
      <c r="I3" s="2"/>
      <c r="J3" s="2"/>
      <c r="K3" s="2"/>
      <c r="L3" s="2"/>
      <c r="M3" s="2"/>
      <c r="N3" s="2"/>
      <c r="O3" s="2"/>
      <c r="P3" s="2"/>
      <c r="Q3" s="2"/>
      <c r="R3" s="2"/>
      <c r="S3" s="2"/>
      <c r="T3" s="2"/>
      <c r="U3" s="2"/>
      <c r="V3" s="2"/>
      <c r="W3" s="2"/>
      <c r="X3" s="2"/>
      <c r="Y3" s="2"/>
      <c r="Z3" s="2"/>
    </row>
    <row r="4" ht="14.25" customHeight="1"/>
    <row r="5" ht="14.25" customHeight="1">
      <c r="A5" s="3" t="s">
        <v>3</v>
      </c>
      <c r="B5" s="3" t="s">
        <v>4</v>
      </c>
    </row>
    <row r="6" ht="14.25" customHeight="1">
      <c r="B6" s="4">
        <v>2016.0</v>
      </c>
    </row>
    <row r="7" ht="14.25" customHeight="1">
      <c r="B7" s="3" t="s">
        <v>5</v>
      </c>
    </row>
    <row r="8" ht="14.25" customHeight="1">
      <c r="B8" s="5" t="s">
        <v>6</v>
      </c>
    </row>
    <row r="9" ht="14.25" customHeight="1">
      <c r="B9" s="3" t="s">
        <v>7</v>
      </c>
    </row>
    <row r="10" ht="14.25" customHeight="1"/>
    <row r="11" ht="14.25" customHeight="1">
      <c r="A11" s="2"/>
      <c r="B11" s="6" t="s">
        <v>8</v>
      </c>
    </row>
    <row r="12" ht="14.25" customHeight="1">
      <c r="A12" s="2"/>
      <c r="B12" s="6">
        <v>2019.0</v>
      </c>
    </row>
    <row r="13" ht="14.25" customHeight="1">
      <c r="A13" s="2"/>
      <c r="B13" s="6" t="s">
        <v>9</v>
      </c>
    </row>
    <row r="14" ht="14.25" customHeight="1">
      <c r="A14" s="2"/>
      <c r="B14" s="7" t="s">
        <v>10</v>
      </c>
    </row>
    <row r="15" ht="14.25" customHeight="1">
      <c r="A15" s="2"/>
      <c r="B15" s="6" t="s">
        <v>11</v>
      </c>
    </row>
    <row r="16" ht="14.25" customHeight="1">
      <c r="A16" s="2"/>
      <c r="B16" s="2"/>
    </row>
    <row r="17" ht="14.25" customHeight="1">
      <c r="A17" s="2" t="s">
        <v>12</v>
      </c>
      <c r="B17" s="8" t="s">
        <v>13</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17:B21"/>
  </mergeCells>
  <hyperlinks>
    <hyperlink r:id="rId1" ref="B1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4" width="10.57"/>
    <col customWidth="1" min="5" max="5" width="19.0"/>
    <col customWidth="1" min="6" max="6" width="8.71"/>
    <col customWidth="1" min="7" max="7" width="11.29"/>
    <col customWidth="1" min="8" max="8" width="12.71"/>
    <col customWidth="1" min="9" max="26" width="8.71"/>
  </cols>
  <sheetData>
    <row r="1" ht="14.25" customHeight="1">
      <c r="A1" s="9">
        <v>2020.0</v>
      </c>
      <c r="B1" s="10" t="s">
        <v>14</v>
      </c>
      <c r="C1" s="2"/>
    </row>
    <row r="2" ht="14.25" customHeight="1">
      <c r="A2" s="2"/>
      <c r="B2" s="11" t="s">
        <v>15</v>
      </c>
      <c r="C2" s="2"/>
      <c r="E2" s="12" t="s">
        <v>16</v>
      </c>
      <c r="F2" s="13">
        <v>5799000.0</v>
      </c>
      <c r="G2" s="12" t="s">
        <v>17</v>
      </c>
    </row>
    <row r="3" ht="14.25" customHeight="1">
      <c r="A3" s="2"/>
      <c r="B3" s="2"/>
      <c r="C3" s="14" t="s">
        <v>18</v>
      </c>
      <c r="E3" s="12" t="s">
        <v>19</v>
      </c>
      <c r="F3" s="12">
        <v>0.907</v>
      </c>
      <c r="G3" s="12" t="s">
        <v>20</v>
      </c>
    </row>
    <row r="4" ht="14.25" customHeight="1">
      <c r="A4" s="2"/>
      <c r="B4" s="2"/>
      <c r="C4" s="14" t="s">
        <v>21</v>
      </c>
      <c r="E4" s="12" t="s">
        <v>22</v>
      </c>
      <c r="F4" s="12">
        <f>F3*10^6</f>
        <v>907000</v>
      </c>
      <c r="G4" s="12" t="s">
        <v>20</v>
      </c>
    </row>
    <row r="5" ht="14.25" customHeight="1">
      <c r="A5" s="14" t="s">
        <v>23</v>
      </c>
      <c r="B5" s="14" t="s">
        <v>24</v>
      </c>
      <c r="C5" s="14" t="s">
        <v>25</v>
      </c>
      <c r="D5" s="14" t="s">
        <v>26</v>
      </c>
      <c r="E5" s="14" t="s">
        <v>27</v>
      </c>
    </row>
    <row r="6" ht="14.25" customHeight="1">
      <c r="A6" s="2"/>
      <c r="B6" s="2"/>
      <c r="C6" s="14" t="s">
        <v>28</v>
      </c>
    </row>
    <row r="7" ht="14.25" customHeight="1">
      <c r="A7" s="2"/>
      <c r="B7" s="15" t="s">
        <v>29</v>
      </c>
      <c r="C7" s="2"/>
      <c r="G7" s="16" t="s">
        <v>30</v>
      </c>
    </row>
    <row r="8" ht="14.25" customHeight="1">
      <c r="A8" s="17" t="s">
        <v>31</v>
      </c>
      <c r="B8" s="17" t="s">
        <v>32</v>
      </c>
      <c r="C8" s="17">
        <v>4.9893</v>
      </c>
      <c r="D8" s="18">
        <f t="shared" ref="D8:D15" si="1">C8*$F$2</f>
        <v>28932950.7</v>
      </c>
      <c r="E8" s="18">
        <f t="shared" ref="E8:E15" si="2">D8*$F$4</f>
        <v>26242186284900</v>
      </c>
      <c r="G8" s="18">
        <f>AVERAGE(E8:E15)</f>
        <v>20554091290050</v>
      </c>
    </row>
    <row r="9" ht="14.25" customHeight="1">
      <c r="A9" s="17" t="s">
        <v>33</v>
      </c>
      <c r="B9" s="17" t="s">
        <v>32</v>
      </c>
      <c r="C9" s="17">
        <v>4.2766</v>
      </c>
      <c r="D9" s="18">
        <f t="shared" si="1"/>
        <v>24800003.4</v>
      </c>
      <c r="E9" s="18">
        <f t="shared" si="2"/>
        <v>22493603083800</v>
      </c>
    </row>
    <row r="10" ht="14.25" customHeight="1">
      <c r="A10" s="17" t="s">
        <v>34</v>
      </c>
      <c r="B10" s="17" t="s">
        <v>32</v>
      </c>
      <c r="C10" s="17">
        <v>4.2</v>
      </c>
      <c r="D10" s="18">
        <f t="shared" si="1"/>
        <v>24355800</v>
      </c>
      <c r="E10" s="18">
        <f t="shared" si="2"/>
        <v>22090710600000</v>
      </c>
    </row>
    <row r="11" ht="14.25" customHeight="1">
      <c r="A11" s="17" t="s">
        <v>35</v>
      </c>
      <c r="B11" s="17" t="s">
        <v>32</v>
      </c>
      <c r="C11" s="17">
        <v>4.8452</v>
      </c>
      <c r="D11" s="18">
        <f t="shared" si="1"/>
        <v>28097314.8</v>
      </c>
      <c r="E11" s="18">
        <f t="shared" si="2"/>
        <v>25484264523600</v>
      </c>
    </row>
    <row r="12" ht="14.25" customHeight="1">
      <c r="A12" s="17" t="s">
        <v>36</v>
      </c>
      <c r="B12" s="17" t="s">
        <v>32</v>
      </c>
      <c r="C12" s="17">
        <v>3.7778</v>
      </c>
      <c r="D12" s="18">
        <f t="shared" si="1"/>
        <v>21907462.2</v>
      </c>
      <c r="E12" s="18">
        <f t="shared" si="2"/>
        <v>19870068215400</v>
      </c>
    </row>
    <row r="13" ht="14.25" customHeight="1">
      <c r="A13" s="17" t="s">
        <v>37</v>
      </c>
      <c r="B13" s="17" t="s">
        <v>32</v>
      </c>
      <c r="C13" s="17">
        <v>3.0649</v>
      </c>
      <c r="D13" s="18">
        <f t="shared" si="1"/>
        <v>17773355.1</v>
      </c>
      <c r="E13" s="18">
        <f t="shared" si="2"/>
        <v>16120433075700</v>
      </c>
    </row>
    <row r="14" ht="14.25" customHeight="1">
      <c r="A14" s="17" t="s">
        <v>38</v>
      </c>
      <c r="B14" s="17" t="s">
        <v>32</v>
      </c>
      <c r="C14" s="17">
        <v>2.5452</v>
      </c>
      <c r="D14" s="18">
        <f t="shared" si="1"/>
        <v>14759614.8</v>
      </c>
      <c r="E14" s="18">
        <f t="shared" si="2"/>
        <v>13386970623600</v>
      </c>
    </row>
    <row r="15" ht="14.25" customHeight="1">
      <c r="A15" s="17" t="s">
        <v>39</v>
      </c>
      <c r="B15" s="17" t="s">
        <v>32</v>
      </c>
      <c r="C15" s="17">
        <v>3.5638</v>
      </c>
      <c r="D15" s="18">
        <f t="shared" si="1"/>
        <v>20666476.2</v>
      </c>
      <c r="E15" s="18">
        <f t="shared" si="2"/>
        <v>18744493913400</v>
      </c>
    </row>
    <row r="16" ht="14.25" customHeight="1">
      <c r="A16" s="2"/>
      <c r="B16" s="15" t="s">
        <v>40</v>
      </c>
      <c r="C16" s="2"/>
      <c r="D16" s="19"/>
      <c r="E16" s="19"/>
      <c r="G16" s="20" t="s">
        <v>41</v>
      </c>
      <c r="H16" s="21"/>
    </row>
    <row r="17" ht="14.25" customHeight="1">
      <c r="A17" s="14" t="s">
        <v>42</v>
      </c>
      <c r="B17" s="14" t="s">
        <v>32</v>
      </c>
      <c r="C17" s="14">
        <v>4.9713</v>
      </c>
      <c r="D17" s="19">
        <f t="shared" ref="D17:D25" si="3">C17*$F$2</f>
        <v>28828568.7</v>
      </c>
      <c r="E17" s="19"/>
      <c r="G17" s="21">
        <v>0.68</v>
      </c>
      <c r="H17" s="21" t="s">
        <v>43</v>
      </c>
      <c r="J17" s="21" t="s">
        <v>44</v>
      </c>
      <c r="K17" s="21">
        <v>35.317</v>
      </c>
      <c r="L17" s="21" t="s">
        <v>45</v>
      </c>
    </row>
    <row r="18" ht="14.25" customHeight="1">
      <c r="A18" s="14" t="s">
        <v>46</v>
      </c>
      <c r="B18" s="14" t="s">
        <v>32</v>
      </c>
      <c r="C18" s="14">
        <v>2.2979</v>
      </c>
      <c r="D18" s="19">
        <f t="shared" si="3"/>
        <v>13325522.1</v>
      </c>
      <c r="E18" s="19"/>
      <c r="G18" s="21">
        <f>G17/1000/K17</f>
        <v>0.00001925418354</v>
      </c>
      <c r="H18" s="21" t="s">
        <v>47</v>
      </c>
    </row>
    <row r="19" ht="14.25" customHeight="1">
      <c r="A19" s="14" t="s">
        <v>48</v>
      </c>
      <c r="B19" s="14" t="s">
        <v>49</v>
      </c>
      <c r="C19" s="14">
        <v>0.1796</v>
      </c>
      <c r="D19" s="19">
        <f t="shared" si="3"/>
        <v>1041500.4</v>
      </c>
      <c r="E19" s="19"/>
    </row>
    <row r="20" ht="14.25" customHeight="1">
      <c r="A20" s="2"/>
      <c r="B20" s="15" t="s">
        <v>50</v>
      </c>
      <c r="C20" s="2"/>
      <c r="D20" s="19">
        <f t="shared" si="3"/>
        <v>0</v>
      </c>
      <c r="E20" s="19"/>
    </row>
    <row r="21" ht="14.25" customHeight="1">
      <c r="A21" s="14" t="s">
        <v>51</v>
      </c>
      <c r="B21" s="14" t="s">
        <v>52</v>
      </c>
      <c r="C21" s="14">
        <v>7.0E-4</v>
      </c>
      <c r="D21" s="19">
        <f t="shared" si="3"/>
        <v>4059.3</v>
      </c>
      <c r="E21" s="19"/>
    </row>
    <row r="22" ht="14.25" customHeight="1">
      <c r="A22" s="14" t="s">
        <v>53</v>
      </c>
      <c r="B22" s="14" t="s">
        <v>52</v>
      </c>
      <c r="C22" s="14">
        <v>7.0E-4</v>
      </c>
      <c r="D22" s="19">
        <f t="shared" si="3"/>
        <v>4059.3</v>
      </c>
      <c r="E22" s="22" t="s">
        <v>54</v>
      </c>
    </row>
    <row r="23" ht="14.25" customHeight="1">
      <c r="A23" s="17" t="s">
        <v>55</v>
      </c>
      <c r="B23" s="17" t="s">
        <v>32</v>
      </c>
      <c r="C23" s="17">
        <v>8.0532</v>
      </c>
      <c r="D23" s="18">
        <f t="shared" si="3"/>
        <v>46700506.8</v>
      </c>
      <c r="E23" s="18">
        <f>D23*G18</f>
        <v>899.1801292</v>
      </c>
    </row>
    <row r="24" ht="14.25" customHeight="1">
      <c r="A24" s="14" t="s">
        <v>55</v>
      </c>
      <c r="B24" s="14" t="s">
        <v>56</v>
      </c>
      <c r="C24" s="14">
        <v>0.1796</v>
      </c>
      <c r="D24" s="19">
        <f t="shared" si="3"/>
        <v>1041500.4</v>
      </c>
      <c r="E24" s="19"/>
    </row>
    <row r="25" ht="14.25" customHeight="1">
      <c r="A25" s="14" t="s">
        <v>57</v>
      </c>
      <c r="B25" s="14" t="s">
        <v>32</v>
      </c>
      <c r="C25" s="14">
        <v>8.5246</v>
      </c>
      <c r="D25" s="19">
        <f t="shared" si="3"/>
        <v>49434155.4</v>
      </c>
      <c r="E25" s="19"/>
    </row>
    <row r="26" ht="14.25" customHeight="1">
      <c r="A26" s="2"/>
      <c r="B26" s="2"/>
      <c r="C26" s="2"/>
    </row>
    <row r="27" ht="14.25" customHeight="1">
      <c r="A27" s="2"/>
      <c r="B27" s="23" t="s">
        <v>58</v>
      </c>
      <c r="C27" s="2"/>
    </row>
    <row r="28" ht="14.25" customHeight="1">
      <c r="A28" s="2"/>
      <c r="B28" s="10" t="s">
        <v>14</v>
      </c>
      <c r="C28" s="2"/>
      <c r="H28" s="2" t="s">
        <v>59</v>
      </c>
    </row>
    <row r="29" ht="14.25" customHeight="1">
      <c r="A29" s="11" t="s">
        <v>60</v>
      </c>
      <c r="B29" s="2"/>
      <c r="C29" s="2"/>
      <c r="E29" s="3" t="s">
        <v>61</v>
      </c>
      <c r="F29" s="3">
        <v>6.29</v>
      </c>
      <c r="G29" s="3" t="s">
        <v>62</v>
      </c>
      <c r="H29" s="2" t="s">
        <v>63</v>
      </c>
    </row>
    <row r="30" ht="14.25" customHeight="1">
      <c r="A30" s="2"/>
      <c r="B30" s="2"/>
      <c r="C30" s="14" t="s">
        <v>18</v>
      </c>
      <c r="H30" s="2" t="s">
        <v>64</v>
      </c>
    </row>
    <row r="31" ht="14.25" customHeight="1">
      <c r="A31" s="2"/>
      <c r="B31" s="2"/>
      <c r="C31" s="14" t="s">
        <v>21</v>
      </c>
      <c r="H31" s="2" t="s">
        <v>65</v>
      </c>
    </row>
    <row r="32" ht="14.25" customHeight="1">
      <c r="A32" s="14" t="s">
        <v>23</v>
      </c>
      <c r="B32" s="14" t="s">
        <v>24</v>
      </c>
      <c r="C32" s="14" t="s">
        <v>25</v>
      </c>
      <c r="D32" s="14" t="s">
        <v>26</v>
      </c>
      <c r="H32" s="2" t="s">
        <v>66</v>
      </c>
    </row>
    <row r="33" ht="14.25" customHeight="1">
      <c r="A33" s="2"/>
      <c r="B33" s="2"/>
      <c r="C33" s="14" t="s">
        <v>28</v>
      </c>
    </row>
    <row r="34" ht="14.25" customHeight="1">
      <c r="A34" s="14" t="s">
        <v>67</v>
      </c>
      <c r="B34" s="14" t="s">
        <v>68</v>
      </c>
      <c r="C34" s="14">
        <v>0.9545</v>
      </c>
    </row>
    <row r="35" ht="14.25" customHeight="1">
      <c r="A35" s="14" t="s">
        <v>69</v>
      </c>
      <c r="B35" s="14" t="s">
        <v>68</v>
      </c>
      <c r="C35" s="14">
        <v>1.0</v>
      </c>
    </row>
    <row r="36" ht="14.25" customHeight="1">
      <c r="A36" s="23" t="s">
        <v>70</v>
      </c>
      <c r="B36" s="2"/>
      <c r="C36" s="2"/>
      <c r="E36" s="3" t="s">
        <v>71</v>
      </c>
    </row>
    <row r="37" ht="14.25" customHeight="1">
      <c r="A37" s="17" t="s">
        <v>72</v>
      </c>
      <c r="B37" s="17" t="s">
        <v>73</v>
      </c>
      <c r="C37" s="17">
        <v>5.553</v>
      </c>
      <c r="D37" s="18">
        <f t="shared" ref="D37:D44" si="4">C37*$F$2</f>
        <v>32201847</v>
      </c>
      <c r="E37" s="19">
        <f t="shared" ref="E37:E44" si="5">D37*$F$29*10^6</f>
        <v>202549617630000</v>
      </c>
    </row>
    <row r="38" ht="14.25" customHeight="1">
      <c r="A38" s="17" t="s">
        <v>74</v>
      </c>
      <c r="B38" s="17" t="s">
        <v>73</v>
      </c>
      <c r="C38" s="17">
        <v>5.8907</v>
      </c>
      <c r="D38" s="18">
        <f t="shared" si="4"/>
        <v>34160169.3</v>
      </c>
      <c r="E38" s="19">
        <f t="shared" si="5"/>
        <v>214867464897000</v>
      </c>
    </row>
    <row r="39" ht="14.25" customHeight="1">
      <c r="A39" s="17" t="s">
        <v>75</v>
      </c>
      <c r="B39" s="17" t="s">
        <v>73</v>
      </c>
      <c r="C39" s="17">
        <v>5.8275</v>
      </c>
      <c r="D39" s="18">
        <f t="shared" si="4"/>
        <v>33793672.5</v>
      </c>
      <c r="E39" s="19">
        <f t="shared" si="5"/>
        <v>212562200025000</v>
      </c>
    </row>
    <row r="40" ht="14.25" customHeight="1">
      <c r="A40" s="17" t="s">
        <v>76</v>
      </c>
      <c r="B40" s="17" t="s">
        <v>73</v>
      </c>
      <c r="C40" s="17">
        <v>5.8275</v>
      </c>
      <c r="D40" s="18">
        <f t="shared" si="4"/>
        <v>33793672.5</v>
      </c>
      <c r="E40" s="19">
        <f t="shared" si="5"/>
        <v>212562200025000</v>
      </c>
    </row>
    <row r="41" ht="14.25" customHeight="1">
      <c r="A41" s="17" t="s">
        <v>77</v>
      </c>
      <c r="B41" s="17" t="s">
        <v>73</v>
      </c>
      <c r="C41" s="17">
        <v>5.8275</v>
      </c>
      <c r="D41" s="18">
        <f t="shared" si="4"/>
        <v>33793672.5</v>
      </c>
      <c r="E41" s="19">
        <f t="shared" si="5"/>
        <v>212562200025000</v>
      </c>
    </row>
    <row r="42" ht="14.25" customHeight="1">
      <c r="A42" s="17" t="s">
        <v>78</v>
      </c>
      <c r="B42" s="17" t="s">
        <v>73</v>
      </c>
      <c r="C42" s="17">
        <v>5.9274</v>
      </c>
      <c r="D42" s="18">
        <f t="shared" si="4"/>
        <v>34372992.6</v>
      </c>
      <c r="E42" s="19">
        <f t="shared" si="5"/>
        <v>216206123454000</v>
      </c>
    </row>
    <row r="43" ht="14.25" customHeight="1">
      <c r="A43" s="17" t="s">
        <v>79</v>
      </c>
      <c r="B43" s="17" t="s">
        <v>73</v>
      </c>
      <c r="C43" s="17">
        <v>6.4871</v>
      </c>
      <c r="D43" s="18">
        <f t="shared" si="4"/>
        <v>37618692.9</v>
      </c>
      <c r="E43" s="19">
        <f t="shared" si="5"/>
        <v>236621578341000</v>
      </c>
    </row>
    <row r="44" ht="14.25" customHeight="1">
      <c r="A44" s="17" t="s">
        <v>80</v>
      </c>
      <c r="B44" s="17" t="s">
        <v>73</v>
      </c>
      <c r="C44" s="17">
        <v>6.6078</v>
      </c>
      <c r="D44" s="18">
        <f t="shared" si="4"/>
        <v>38318632.2</v>
      </c>
      <c r="E44" s="19">
        <f t="shared" si="5"/>
        <v>241024196538000</v>
      </c>
    </row>
    <row r="45" ht="14.25" customHeight="1">
      <c r="A45" s="14" t="s">
        <v>81</v>
      </c>
      <c r="B45" s="14" t="s">
        <v>73</v>
      </c>
      <c r="C45" s="14">
        <v>6.9612</v>
      </c>
    </row>
    <row r="46" ht="14.25" customHeight="1">
      <c r="A46" s="23" t="s">
        <v>82</v>
      </c>
      <c r="B46" s="2"/>
      <c r="C46" s="2"/>
    </row>
    <row r="47" ht="14.25" customHeight="1">
      <c r="A47" s="14" t="s">
        <v>83</v>
      </c>
      <c r="B47" s="14" t="s">
        <v>68</v>
      </c>
      <c r="C47" s="14">
        <v>1.02</v>
      </c>
    </row>
    <row r="48" ht="14.25" customHeight="1">
      <c r="A48" s="23" t="s">
        <v>84</v>
      </c>
      <c r="B48" s="2"/>
      <c r="C48" s="2"/>
    </row>
    <row r="49" ht="14.25" customHeight="1">
      <c r="A49" s="14" t="s">
        <v>85</v>
      </c>
      <c r="B49" s="14" t="s">
        <v>68</v>
      </c>
      <c r="C49" s="14">
        <v>1.6728</v>
      </c>
    </row>
    <row r="50" ht="14.25" customHeight="1">
      <c r="A50" s="14" t="s">
        <v>86</v>
      </c>
      <c r="B50" s="14" t="s">
        <v>68</v>
      </c>
      <c r="C50" s="14">
        <v>1.1236</v>
      </c>
    </row>
    <row r="51" ht="14.25" customHeight="1">
      <c r="A51" s="14" t="s">
        <v>87</v>
      </c>
      <c r="B51" s="14" t="s">
        <v>68</v>
      </c>
      <c r="C51" s="14">
        <v>1.0423</v>
      </c>
    </row>
    <row r="52" ht="14.25" customHeight="1">
      <c r="A52" s="14" t="s">
        <v>88</v>
      </c>
      <c r="B52" s="14" t="s">
        <v>89</v>
      </c>
      <c r="C52" s="14">
        <v>0.613</v>
      </c>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hidden="1" min="1" max="1" width="20.86"/>
    <col customWidth="1" min="2" max="2" width="45.71"/>
    <col customWidth="1" min="3" max="30" width="9.14"/>
  </cols>
  <sheetData>
    <row r="1" ht="15.0" customHeight="1">
      <c r="A1" s="24"/>
      <c r="B1" s="24" t="s">
        <v>90</v>
      </c>
      <c r="C1" s="25">
        <v>2014.0</v>
      </c>
      <c r="D1" s="25">
        <v>2015.0</v>
      </c>
      <c r="E1" s="25">
        <v>2016.0</v>
      </c>
      <c r="F1" s="25">
        <v>2017.0</v>
      </c>
      <c r="G1" s="25">
        <v>2018.0</v>
      </c>
      <c r="H1" s="25">
        <v>2019.0</v>
      </c>
      <c r="I1" s="25">
        <v>2020.0</v>
      </c>
      <c r="J1" s="25">
        <v>2021.0</v>
      </c>
      <c r="K1" s="25">
        <v>2022.0</v>
      </c>
      <c r="L1" s="25">
        <v>2023.0</v>
      </c>
      <c r="M1" s="25">
        <v>2024.0</v>
      </c>
      <c r="N1" s="25">
        <v>2025.0</v>
      </c>
      <c r="O1" s="25">
        <v>2026.0</v>
      </c>
      <c r="P1" s="25">
        <v>2027.0</v>
      </c>
      <c r="Q1" s="25">
        <v>2028.0</v>
      </c>
      <c r="R1" s="25">
        <v>2029.0</v>
      </c>
      <c r="S1" s="25">
        <v>2030.0</v>
      </c>
      <c r="T1" s="25">
        <v>2031.0</v>
      </c>
      <c r="U1" s="25">
        <v>2032.0</v>
      </c>
      <c r="V1" s="25">
        <v>2033.0</v>
      </c>
      <c r="W1" s="25">
        <v>2034.0</v>
      </c>
      <c r="X1" s="25">
        <v>2035.0</v>
      </c>
      <c r="Y1" s="25">
        <v>2036.0</v>
      </c>
      <c r="Z1" s="25">
        <v>2037.0</v>
      </c>
      <c r="AA1" s="25">
        <v>2038.0</v>
      </c>
      <c r="AB1" s="25">
        <v>2039.0</v>
      </c>
      <c r="AC1" s="25">
        <v>2040.0</v>
      </c>
      <c r="AD1" s="24"/>
    </row>
    <row r="2" ht="15.0" customHeight="1">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15.0" customHeight="1">
      <c r="A3" s="24"/>
      <c r="B3" s="24"/>
      <c r="C3" s="26" t="s">
        <v>91</v>
      </c>
      <c r="D3" s="26" t="s">
        <v>5</v>
      </c>
      <c r="E3" s="26"/>
      <c r="F3" s="26"/>
      <c r="G3" s="26"/>
      <c r="H3" s="24"/>
      <c r="I3" s="24"/>
      <c r="J3" s="24"/>
      <c r="K3" s="24"/>
      <c r="L3" s="24"/>
      <c r="M3" s="24"/>
      <c r="N3" s="24"/>
      <c r="O3" s="24"/>
      <c r="P3" s="24"/>
      <c r="Q3" s="24"/>
      <c r="R3" s="24"/>
      <c r="S3" s="24"/>
      <c r="T3" s="24"/>
      <c r="U3" s="24"/>
      <c r="V3" s="24"/>
      <c r="W3" s="24"/>
      <c r="X3" s="24"/>
      <c r="Y3" s="24"/>
      <c r="Z3" s="24"/>
      <c r="AA3" s="24"/>
      <c r="AB3" s="24"/>
      <c r="AC3" s="24"/>
      <c r="AD3" s="24"/>
    </row>
    <row r="4" ht="15.0" customHeight="1">
      <c r="A4" s="24"/>
      <c r="B4" s="24"/>
      <c r="C4" s="26" t="s">
        <v>92</v>
      </c>
      <c r="D4" s="26" t="s">
        <v>93</v>
      </c>
      <c r="E4" s="26"/>
      <c r="F4" s="26"/>
      <c r="G4" s="26" t="s">
        <v>94</v>
      </c>
      <c r="H4" s="24"/>
      <c r="I4" s="24"/>
      <c r="J4" s="24"/>
      <c r="K4" s="24"/>
      <c r="L4" s="24"/>
      <c r="M4" s="24"/>
      <c r="N4" s="24"/>
      <c r="O4" s="24"/>
      <c r="P4" s="24"/>
      <c r="Q4" s="24"/>
      <c r="R4" s="24"/>
      <c r="S4" s="24"/>
      <c r="T4" s="24"/>
      <c r="U4" s="24"/>
      <c r="V4" s="24"/>
      <c r="W4" s="24"/>
      <c r="X4" s="24"/>
      <c r="Y4" s="24"/>
      <c r="Z4" s="24"/>
      <c r="AA4" s="24"/>
      <c r="AB4" s="24"/>
      <c r="AC4" s="24"/>
      <c r="AD4" s="24"/>
    </row>
    <row r="5" ht="15.0" customHeight="1">
      <c r="A5" s="24"/>
      <c r="B5" s="24"/>
      <c r="C5" s="26" t="s">
        <v>95</v>
      </c>
      <c r="D5" s="26" t="s">
        <v>96</v>
      </c>
      <c r="E5" s="26"/>
      <c r="F5" s="26"/>
      <c r="G5" s="26"/>
      <c r="H5" s="24"/>
      <c r="I5" s="24"/>
      <c r="J5" s="24"/>
      <c r="K5" s="24"/>
      <c r="L5" s="24"/>
      <c r="M5" s="24"/>
      <c r="N5" s="24"/>
      <c r="O5" s="24"/>
      <c r="P5" s="24"/>
      <c r="Q5" s="24"/>
      <c r="R5" s="24"/>
      <c r="S5" s="24"/>
      <c r="T5" s="24"/>
      <c r="U5" s="24"/>
      <c r="V5" s="24"/>
      <c r="W5" s="24"/>
      <c r="X5" s="24"/>
      <c r="Y5" s="24"/>
      <c r="Z5" s="24"/>
      <c r="AA5" s="24"/>
      <c r="AB5" s="24"/>
      <c r="AC5" s="24"/>
      <c r="AD5" s="24"/>
    </row>
    <row r="6" ht="15.0" customHeight="1">
      <c r="A6" s="24"/>
      <c r="B6" s="24"/>
      <c r="C6" s="26" t="s">
        <v>97</v>
      </c>
      <c r="D6" s="26"/>
      <c r="E6" s="26" t="s">
        <v>98</v>
      </c>
      <c r="F6" s="26"/>
      <c r="G6" s="26"/>
      <c r="H6" s="24"/>
      <c r="I6" s="24"/>
      <c r="J6" s="24"/>
      <c r="K6" s="24"/>
      <c r="L6" s="24"/>
      <c r="M6" s="24"/>
      <c r="N6" s="24"/>
      <c r="O6" s="24"/>
      <c r="P6" s="24"/>
      <c r="Q6" s="24"/>
      <c r="R6" s="24"/>
      <c r="S6" s="24"/>
      <c r="T6" s="24"/>
      <c r="U6" s="24"/>
      <c r="V6" s="24"/>
      <c r="W6" s="24"/>
      <c r="X6" s="24"/>
      <c r="Y6" s="24"/>
      <c r="Z6" s="24"/>
      <c r="AA6" s="24"/>
      <c r="AB6" s="24"/>
      <c r="AC6" s="24"/>
      <c r="AD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ht="15.0" customHeight="1">
      <c r="A10" s="14" t="s">
        <v>99</v>
      </c>
      <c r="B10" s="27" t="s">
        <v>100</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ht="15.0" customHeight="1">
      <c r="A11" s="24"/>
      <c r="B11" s="24" t="s">
        <v>101</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row>
    <row r="12" ht="15.0" customHeight="1">
      <c r="A12" s="24"/>
      <c r="B12" s="24" t="s">
        <v>102</v>
      </c>
      <c r="C12" s="28" t="s">
        <v>102</v>
      </c>
      <c r="D12" s="28" t="s">
        <v>102</v>
      </c>
      <c r="E12" s="28" t="s">
        <v>102</v>
      </c>
      <c r="F12" s="28" t="s">
        <v>102</v>
      </c>
      <c r="G12" s="28" t="s">
        <v>102</v>
      </c>
      <c r="H12" s="28" t="s">
        <v>102</v>
      </c>
      <c r="I12" s="28" t="s">
        <v>102</v>
      </c>
      <c r="J12" s="28" t="s">
        <v>102</v>
      </c>
      <c r="K12" s="28" t="s">
        <v>102</v>
      </c>
      <c r="L12" s="28" t="s">
        <v>102</v>
      </c>
      <c r="M12" s="28" t="s">
        <v>102</v>
      </c>
      <c r="N12" s="28" t="s">
        <v>102</v>
      </c>
      <c r="O12" s="28" t="s">
        <v>102</v>
      </c>
      <c r="P12" s="28" t="s">
        <v>102</v>
      </c>
      <c r="Q12" s="28" t="s">
        <v>102</v>
      </c>
      <c r="R12" s="28" t="s">
        <v>102</v>
      </c>
      <c r="S12" s="28" t="s">
        <v>102</v>
      </c>
      <c r="T12" s="28" t="s">
        <v>102</v>
      </c>
      <c r="U12" s="28" t="s">
        <v>102</v>
      </c>
      <c r="V12" s="28" t="s">
        <v>102</v>
      </c>
      <c r="W12" s="28" t="s">
        <v>102</v>
      </c>
      <c r="X12" s="28" t="s">
        <v>102</v>
      </c>
      <c r="Y12" s="28" t="s">
        <v>102</v>
      </c>
      <c r="Z12" s="28" t="s">
        <v>102</v>
      </c>
      <c r="AA12" s="28" t="s">
        <v>102</v>
      </c>
      <c r="AB12" s="28" t="s">
        <v>102</v>
      </c>
      <c r="AC12" s="28" t="s">
        <v>102</v>
      </c>
      <c r="AD12" s="28" t="s">
        <v>103</v>
      </c>
    </row>
    <row r="13" ht="15.0" customHeight="1">
      <c r="A13" s="24"/>
      <c r="B13" s="25" t="s">
        <v>102</v>
      </c>
      <c r="C13" s="25">
        <v>2014.0</v>
      </c>
      <c r="D13" s="25">
        <v>2015.0</v>
      </c>
      <c r="E13" s="25">
        <v>2016.0</v>
      </c>
      <c r="F13" s="25">
        <v>2017.0</v>
      </c>
      <c r="G13" s="25">
        <v>2018.0</v>
      </c>
      <c r="H13" s="25">
        <v>2019.0</v>
      </c>
      <c r="I13" s="25">
        <v>2020.0</v>
      </c>
      <c r="J13" s="25">
        <v>2021.0</v>
      </c>
      <c r="K13" s="25">
        <v>2022.0</v>
      </c>
      <c r="L13" s="25">
        <v>2023.0</v>
      </c>
      <c r="M13" s="25">
        <v>2024.0</v>
      </c>
      <c r="N13" s="25">
        <v>2025.0</v>
      </c>
      <c r="O13" s="25">
        <v>2026.0</v>
      </c>
      <c r="P13" s="25">
        <v>2027.0</v>
      </c>
      <c r="Q13" s="25">
        <v>2028.0</v>
      </c>
      <c r="R13" s="25">
        <v>2029.0</v>
      </c>
      <c r="S13" s="25">
        <v>2030.0</v>
      </c>
      <c r="T13" s="25">
        <v>2031.0</v>
      </c>
      <c r="U13" s="25">
        <v>2032.0</v>
      </c>
      <c r="V13" s="25">
        <v>2033.0</v>
      </c>
      <c r="W13" s="25">
        <v>2034.0</v>
      </c>
      <c r="X13" s="25">
        <v>2035.0</v>
      </c>
      <c r="Y13" s="25">
        <v>2036.0</v>
      </c>
      <c r="Z13" s="25">
        <v>2037.0</v>
      </c>
      <c r="AA13" s="25">
        <v>2038.0</v>
      </c>
      <c r="AB13" s="25">
        <v>2039.0</v>
      </c>
      <c r="AC13" s="25">
        <v>2040.0</v>
      </c>
      <c r="AD13" s="25">
        <v>2040.0</v>
      </c>
    </row>
    <row r="14" ht="15.0" customHeight="1">
      <c r="A14" s="24"/>
      <c r="B14" s="29" t="s">
        <v>104</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ht="15.0" customHeight="1">
      <c r="A15" s="24"/>
      <c r="B15" s="29" t="s">
        <v>105</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row>
    <row r="16" ht="15.0" customHeight="1">
      <c r="A16" s="14" t="s">
        <v>106</v>
      </c>
      <c r="B16" s="30" t="s">
        <v>107</v>
      </c>
      <c r="C16" s="31">
        <v>6.636</v>
      </c>
      <c r="D16" s="31">
        <v>6.636</v>
      </c>
      <c r="E16" s="31">
        <v>6.636</v>
      </c>
      <c r="F16" s="31">
        <v>6.636</v>
      </c>
      <c r="G16" s="31">
        <v>6.636</v>
      </c>
      <c r="H16" s="31">
        <v>6.636</v>
      </c>
      <c r="I16" s="31">
        <v>6.636</v>
      </c>
      <c r="J16" s="31">
        <v>6.636</v>
      </c>
      <c r="K16" s="31">
        <v>6.636</v>
      </c>
      <c r="L16" s="31">
        <v>6.636</v>
      </c>
      <c r="M16" s="31">
        <v>6.636</v>
      </c>
      <c r="N16" s="31">
        <v>6.636</v>
      </c>
      <c r="O16" s="31">
        <v>6.636</v>
      </c>
      <c r="P16" s="31">
        <v>6.636</v>
      </c>
      <c r="Q16" s="31">
        <v>6.636</v>
      </c>
      <c r="R16" s="31">
        <v>6.636</v>
      </c>
      <c r="S16" s="31">
        <v>6.636</v>
      </c>
      <c r="T16" s="31">
        <v>6.636</v>
      </c>
      <c r="U16" s="31">
        <v>6.636</v>
      </c>
      <c r="V16" s="31">
        <v>6.636</v>
      </c>
      <c r="W16" s="31">
        <v>6.636</v>
      </c>
      <c r="X16" s="31">
        <v>6.636</v>
      </c>
      <c r="Y16" s="31">
        <v>6.636</v>
      </c>
      <c r="Z16" s="31">
        <v>6.636</v>
      </c>
      <c r="AA16" s="31">
        <v>6.636</v>
      </c>
      <c r="AB16" s="31">
        <v>6.636</v>
      </c>
      <c r="AC16" s="31">
        <v>6.636</v>
      </c>
      <c r="AD16" s="32">
        <v>0.0</v>
      </c>
    </row>
    <row r="17" ht="15.0" customHeight="1">
      <c r="A17" s="14" t="s">
        <v>108</v>
      </c>
      <c r="B17" s="30" t="s">
        <v>109</v>
      </c>
      <c r="C17" s="31">
        <v>5.048</v>
      </c>
      <c r="D17" s="31">
        <v>5.048</v>
      </c>
      <c r="E17" s="31">
        <v>5.048</v>
      </c>
      <c r="F17" s="31">
        <v>5.048</v>
      </c>
      <c r="G17" s="31">
        <v>5.048</v>
      </c>
      <c r="H17" s="31">
        <v>5.048</v>
      </c>
      <c r="I17" s="31">
        <v>5.048</v>
      </c>
      <c r="J17" s="31">
        <v>5.048</v>
      </c>
      <c r="K17" s="31">
        <v>5.048</v>
      </c>
      <c r="L17" s="31">
        <v>5.048</v>
      </c>
      <c r="M17" s="31">
        <v>5.048</v>
      </c>
      <c r="N17" s="31">
        <v>5.048</v>
      </c>
      <c r="O17" s="31">
        <v>5.048</v>
      </c>
      <c r="P17" s="31">
        <v>5.048</v>
      </c>
      <c r="Q17" s="31">
        <v>5.048</v>
      </c>
      <c r="R17" s="31">
        <v>5.048</v>
      </c>
      <c r="S17" s="31">
        <v>5.048</v>
      </c>
      <c r="T17" s="31">
        <v>5.048</v>
      </c>
      <c r="U17" s="31">
        <v>5.048</v>
      </c>
      <c r="V17" s="31">
        <v>5.048</v>
      </c>
      <c r="W17" s="31">
        <v>5.048</v>
      </c>
      <c r="X17" s="31">
        <v>5.048</v>
      </c>
      <c r="Y17" s="31">
        <v>5.048</v>
      </c>
      <c r="Z17" s="31">
        <v>5.048</v>
      </c>
      <c r="AA17" s="31">
        <v>5.048</v>
      </c>
      <c r="AB17" s="31">
        <v>5.048</v>
      </c>
      <c r="AC17" s="31">
        <v>5.048</v>
      </c>
      <c r="AD17" s="32">
        <v>0.0</v>
      </c>
    </row>
    <row r="18" ht="15.0" customHeight="1">
      <c r="A18" s="14" t="s">
        <v>110</v>
      </c>
      <c r="B18" s="30" t="s">
        <v>111</v>
      </c>
      <c r="C18" s="31">
        <v>5.359</v>
      </c>
      <c r="D18" s="31">
        <v>5.359</v>
      </c>
      <c r="E18" s="31">
        <v>5.359</v>
      </c>
      <c r="F18" s="31">
        <v>5.359</v>
      </c>
      <c r="G18" s="31">
        <v>5.359</v>
      </c>
      <c r="H18" s="31">
        <v>5.359</v>
      </c>
      <c r="I18" s="31">
        <v>5.359</v>
      </c>
      <c r="J18" s="31">
        <v>5.359</v>
      </c>
      <c r="K18" s="31">
        <v>5.359</v>
      </c>
      <c r="L18" s="31">
        <v>5.359</v>
      </c>
      <c r="M18" s="31">
        <v>5.359</v>
      </c>
      <c r="N18" s="31">
        <v>5.359</v>
      </c>
      <c r="O18" s="31">
        <v>5.359</v>
      </c>
      <c r="P18" s="31">
        <v>5.359</v>
      </c>
      <c r="Q18" s="31">
        <v>5.359</v>
      </c>
      <c r="R18" s="31">
        <v>5.359</v>
      </c>
      <c r="S18" s="31">
        <v>5.359</v>
      </c>
      <c r="T18" s="31">
        <v>5.359</v>
      </c>
      <c r="U18" s="31">
        <v>5.359</v>
      </c>
      <c r="V18" s="31">
        <v>5.359</v>
      </c>
      <c r="W18" s="31">
        <v>5.359</v>
      </c>
      <c r="X18" s="31">
        <v>5.359</v>
      </c>
      <c r="Y18" s="31">
        <v>5.359</v>
      </c>
      <c r="Z18" s="31">
        <v>5.359</v>
      </c>
      <c r="AA18" s="31">
        <v>5.359</v>
      </c>
      <c r="AB18" s="31">
        <v>5.359</v>
      </c>
      <c r="AC18" s="31">
        <v>5.359</v>
      </c>
      <c r="AD18" s="32">
        <v>0.0</v>
      </c>
    </row>
    <row r="19" ht="15.0" customHeight="1">
      <c r="A19" s="14" t="s">
        <v>112</v>
      </c>
      <c r="B19" s="30" t="s">
        <v>113</v>
      </c>
      <c r="C19" s="31">
        <v>5.825</v>
      </c>
      <c r="D19" s="31">
        <v>5.825</v>
      </c>
      <c r="E19" s="31">
        <v>5.825</v>
      </c>
      <c r="F19" s="31">
        <v>5.825</v>
      </c>
      <c r="G19" s="31">
        <v>5.825</v>
      </c>
      <c r="H19" s="31">
        <v>5.825</v>
      </c>
      <c r="I19" s="31">
        <v>5.825</v>
      </c>
      <c r="J19" s="31">
        <v>5.825</v>
      </c>
      <c r="K19" s="31">
        <v>5.825</v>
      </c>
      <c r="L19" s="31">
        <v>5.825</v>
      </c>
      <c r="M19" s="31">
        <v>5.825</v>
      </c>
      <c r="N19" s="31">
        <v>5.825</v>
      </c>
      <c r="O19" s="31">
        <v>5.825</v>
      </c>
      <c r="P19" s="31">
        <v>5.825</v>
      </c>
      <c r="Q19" s="31">
        <v>5.825</v>
      </c>
      <c r="R19" s="31">
        <v>5.825</v>
      </c>
      <c r="S19" s="31">
        <v>5.825</v>
      </c>
      <c r="T19" s="31">
        <v>5.825</v>
      </c>
      <c r="U19" s="31">
        <v>5.825</v>
      </c>
      <c r="V19" s="31">
        <v>5.825</v>
      </c>
      <c r="W19" s="31">
        <v>5.825</v>
      </c>
      <c r="X19" s="31">
        <v>5.825</v>
      </c>
      <c r="Y19" s="31">
        <v>5.825</v>
      </c>
      <c r="Z19" s="31">
        <v>5.825</v>
      </c>
      <c r="AA19" s="31">
        <v>5.825</v>
      </c>
      <c r="AB19" s="31">
        <v>5.825</v>
      </c>
      <c r="AC19" s="31">
        <v>5.825</v>
      </c>
      <c r="AD19" s="32">
        <v>0.0</v>
      </c>
    </row>
    <row r="20" ht="15.0" customHeight="1">
      <c r="A20" s="14" t="s">
        <v>114</v>
      </c>
      <c r="B20" s="30" t="s">
        <v>115</v>
      </c>
      <c r="C20" s="31">
        <v>5.777863</v>
      </c>
      <c r="D20" s="31">
        <v>5.777604</v>
      </c>
      <c r="E20" s="31">
        <v>5.776847</v>
      </c>
      <c r="F20" s="31">
        <v>5.776323</v>
      </c>
      <c r="G20" s="31">
        <v>5.774909</v>
      </c>
      <c r="H20" s="31">
        <v>5.774239</v>
      </c>
      <c r="I20" s="31">
        <v>5.773506</v>
      </c>
      <c r="J20" s="31">
        <v>5.772756</v>
      </c>
      <c r="K20" s="31">
        <v>5.771825</v>
      </c>
      <c r="L20" s="31">
        <v>5.770866</v>
      </c>
      <c r="M20" s="31">
        <v>5.771805</v>
      </c>
      <c r="N20" s="31">
        <v>5.771794</v>
      </c>
      <c r="O20" s="31">
        <v>5.772911</v>
      </c>
      <c r="P20" s="31">
        <v>5.773462</v>
      </c>
      <c r="Q20" s="31">
        <v>5.772696</v>
      </c>
      <c r="R20" s="31">
        <v>5.773703</v>
      </c>
      <c r="S20" s="31">
        <v>5.773695</v>
      </c>
      <c r="T20" s="31">
        <v>5.773576</v>
      </c>
      <c r="U20" s="31">
        <v>5.773454</v>
      </c>
      <c r="V20" s="31">
        <v>5.773277</v>
      </c>
      <c r="W20" s="31">
        <v>5.773189</v>
      </c>
      <c r="X20" s="31">
        <v>5.773004</v>
      </c>
      <c r="Y20" s="31">
        <v>5.773082</v>
      </c>
      <c r="Z20" s="31">
        <v>5.772767</v>
      </c>
      <c r="AA20" s="31">
        <v>5.772298</v>
      </c>
      <c r="AB20" s="31">
        <v>5.772394</v>
      </c>
      <c r="AC20" s="31">
        <v>5.772409</v>
      </c>
      <c r="AD20" s="32">
        <v>-3.6E-5</v>
      </c>
    </row>
    <row r="21" ht="15.0" customHeight="1">
      <c r="A21" s="14" t="s">
        <v>116</v>
      </c>
      <c r="B21" s="30" t="s">
        <v>117</v>
      </c>
      <c r="C21" s="31">
        <v>5.777863</v>
      </c>
      <c r="D21" s="31">
        <v>5.777604</v>
      </c>
      <c r="E21" s="31">
        <v>5.776847</v>
      </c>
      <c r="F21" s="31">
        <v>5.776323</v>
      </c>
      <c r="G21" s="31">
        <v>5.774909</v>
      </c>
      <c r="H21" s="31">
        <v>5.774239</v>
      </c>
      <c r="I21" s="31">
        <v>5.773506</v>
      </c>
      <c r="J21" s="31">
        <v>5.772756</v>
      </c>
      <c r="K21" s="31">
        <v>5.771825</v>
      </c>
      <c r="L21" s="31">
        <v>5.770866</v>
      </c>
      <c r="M21" s="31">
        <v>5.771805</v>
      </c>
      <c r="N21" s="31">
        <v>5.771794</v>
      </c>
      <c r="O21" s="31">
        <v>5.772911</v>
      </c>
      <c r="P21" s="31">
        <v>5.773462</v>
      </c>
      <c r="Q21" s="31">
        <v>5.772696</v>
      </c>
      <c r="R21" s="31">
        <v>5.773703</v>
      </c>
      <c r="S21" s="31">
        <v>5.773695</v>
      </c>
      <c r="T21" s="31">
        <v>5.773576</v>
      </c>
      <c r="U21" s="31">
        <v>5.773454</v>
      </c>
      <c r="V21" s="31">
        <v>5.773277</v>
      </c>
      <c r="W21" s="31">
        <v>5.773189</v>
      </c>
      <c r="X21" s="31">
        <v>5.773004</v>
      </c>
      <c r="Y21" s="31">
        <v>5.773082</v>
      </c>
      <c r="Z21" s="31">
        <v>5.772767</v>
      </c>
      <c r="AA21" s="31">
        <v>5.772298</v>
      </c>
      <c r="AB21" s="31">
        <v>5.772394</v>
      </c>
      <c r="AC21" s="31">
        <v>5.772409</v>
      </c>
      <c r="AD21" s="32">
        <v>-3.6E-5</v>
      </c>
    </row>
    <row r="22" ht="15.0" customHeight="1">
      <c r="A22" s="14" t="s">
        <v>118</v>
      </c>
      <c r="B22" s="30" t="s">
        <v>119</v>
      </c>
      <c r="C22" s="31">
        <v>5.777863</v>
      </c>
      <c r="D22" s="31">
        <v>5.777604</v>
      </c>
      <c r="E22" s="31">
        <v>5.776847</v>
      </c>
      <c r="F22" s="31">
        <v>5.776323</v>
      </c>
      <c r="G22" s="31">
        <v>5.774909</v>
      </c>
      <c r="H22" s="31">
        <v>5.774239</v>
      </c>
      <c r="I22" s="31">
        <v>5.773506</v>
      </c>
      <c r="J22" s="31">
        <v>5.772756</v>
      </c>
      <c r="K22" s="31">
        <v>5.771825</v>
      </c>
      <c r="L22" s="31">
        <v>5.770866</v>
      </c>
      <c r="M22" s="31">
        <v>5.771805</v>
      </c>
      <c r="N22" s="31">
        <v>5.771794</v>
      </c>
      <c r="O22" s="31">
        <v>5.772911</v>
      </c>
      <c r="P22" s="31">
        <v>5.773462</v>
      </c>
      <c r="Q22" s="31">
        <v>5.772696</v>
      </c>
      <c r="R22" s="31">
        <v>5.773703</v>
      </c>
      <c r="S22" s="31">
        <v>5.773695</v>
      </c>
      <c r="T22" s="31">
        <v>5.773576</v>
      </c>
      <c r="U22" s="31">
        <v>5.773454</v>
      </c>
      <c r="V22" s="31">
        <v>5.773277</v>
      </c>
      <c r="W22" s="31">
        <v>5.773189</v>
      </c>
      <c r="X22" s="31">
        <v>5.773004</v>
      </c>
      <c r="Y22" s="31">
        <v>5.773082</v>
      </c>
      <c r="Z22" s="31">
        <v>5.772767</v>
      </c>
      <c r="AA22" s="31">
        <v>5.772298</v>
      </c>
      <c r="AB22" s="31">
        <v>5.772394</v>
      </c>
      <c r="AC22" s="31">
        <v>5.772409</v>
      </c>
      <c r="AD22" s="32">
        <v>-3.6E-5</v>
      </c>
    </row>
    <row r="23" ht="15.0" customHeight="1">
      <c r="A23" s="14" t="s">
        <v>120</v>
      </c>
      <c r="B23" s="30" t="s">
        <v>121</v>
      </c>
      <c r="C23" s="31">
        <v>5.777863</v>
      </c>
      <c r="D23" s="31">
        <v>5.777604</v>
      </c>
      <c r="E23" s="31">
        <v>5.776847</v>
      </c>
      <c r="F23" s="31">
        <v>5.776323</v>
      </c>
      <c r="G23" s="31">
        <v>5.774909</v>
      </c>
      <c r="H23" s="31">
        <v>5.774239</v>
      </c>
      <c r="I23" s="31">
        <v>5.773506</v>
      </c>
      <c r="J23" s="31">
        <v>5.772756</v>
      </c>
      <c r="K23" s="31">
        <v>5.771825</v>
      </c>
      <c r="L23" s="31">
        <v>5.770866</v>
      </c>
      <c r="M23" s="31">
        <v>5.771805</v>
      </c>
      <c r="N23" s="31">
        <v>5.771794</v>
      </c>
      <c r="O23" s="31">
        <v>5.772911</v>
      </c>
      <c r="P23" s="31">
        <v>5.773462</v>
      </c>
      <c r="Q23" s="31">
        <v>5.772696</v>
      </c>
      <c r="R23" s="31">
        <v>5.773703</v>
      </c>
      <c r="S23" s="31">
        <v>5.773695</v>
      </c>
      <c r="T23" s="31">
        <v>5.773576</v>
      </c>
      <c r="U23" s="31">
        <v>5.773454</v>
      </c>
      <c r="V23" s="31">
        <v>5.773277</v>
      </c>
      <c r="W23" s="31">
        <v>5.773189</v>
      </c>
      <c r="X23" s="31">
        <v>5.773004</v>
      </c>
      <c r="Y23" s="31">
        <v>5.773082</v>
      </c>
      <c r="Z23" s="31">
        <v>5.772767</v>
      </c>
      <c r="AA23" s="31">
        <v>5.772298</v>
      </c>
      <c r="AB23" s="31">
        <v>5.772394</v>
      </c>
      <c r="AC23" s="31">
        <v>5.772409</v>
      </c>
      <c r="AD23" s="32">
        <v>-3.6E-5</v>
      </c>
    </row>
    <row r="24" ht="15.0" customHeight="1">
      <c r="A24" s="14" t="s">
        <v>122</v>
      </c>
      <c r="B24" s="30" t="s">
        <v>123</v>
      </c>
      <c r="C24" s="31">
        <v>5.777863</v>
      </c>
      <c r="D24" s="31">
        <v>5.777604</v>
      </c>
      <c r="E24" s="31">
        <v>5.776847</v>
      </c>
      <c r="F24" s="31">
        <v>5.776323</v>
      </c>
      <c r="G24" s="31">
        <v>5.774909</v>
      </c>
      <c r="H24" s="31">
        <v>5.774239</v>
      </c>
      <c r="I24" s="31">
        <v>5.773506</v>
      </c>
      <c r="J24" s="31">
        <v>5.772756</v>
      </c>
      <c r="K24" s="31">
        <v>5.771825</v>
      </c>
      <c r="L24" s="31">
        <v>5.770866</v>
      </c>
      <c r="M24" s="31">
        <v>5.771805</v>
      </c>
      <c r="N24" s="31">
        <v>5.771794</v>
      </c>
      <c r="O24" s="31">
        <v>5.772911</v>
      </c>
      <c r="P24" s="31">
        <v>5.773462</v>
      </c>
      <c r="Q24" s="31">
        <v>5.772696</v>
      </c>
      <c r="R24" s="31">
        <v>5.773703</v>
      </c>
      <c r="S24" s="31">
        <v>5.773695</v>
      </c>
      <c r="T24" s="31">
        <v>5.773576</v>
      </c>
      <c r="U24" s="31">
        <v>5.773454</v>
      </c>
      <c r="V24" s="31">
        <v>5.773277</v>
      </c>
      <c r="W24" s="31">
        <v>5.773189</v>
      </c>
      <c r="X24" s="31">
        <v>5.773004</v>
      </c>
      <c r="Y24" s="31">
        <v>5.773082</v>
      </c>
      <c r="Z24" s="31">
        <v>5.772767</v>
      </c>
      <c r="AA24" s="31">
        <v>5.772298</v>
      </c>
      <c r="AB24" s="31">
        <v>5.772394</v>
      </c>
      <c r="AC24" s="31">
        <v>5.772409</v>
      </c>
      <c r="AD24" s="32">
        <v>-3.6E-5</v>
      </c>
    </row>
    <row r="25" ht="15.0" customHeight="1">
      <c r="A25" s="14" t="s">
        <v>124</v>
      </c>
      <c r="B25" s="30" t="s">
        <v>125</v>
      </c>
      <c r="C25" s="31">
        <v>5.777863</v>
      </c>
      <c r="D25" s="31">
        <v>5.777605</v>
      </c>
      <c r="E25" s="31">
        <v>5.776847</v>
      </c>
      <c r="F25" s="31">
        <v>5.776323</v>
      </c>
      <c r="G25" s="31">
        <v>5.774909</v>
      </c>
      <c r="H25" s="31">
        <v>5.774239</v>
      </c>
      <c r="I25" s="31">
        <v>5.773505</v>
      </c>
      <c r="J25" s="31">
        <v>5.772755</v>
      </c>
      <c r="K25" s="31">
        <v>5.771825</v>
      </c>
      <c r="L25" s="31">
        <v>5.770867</v>
      </c>
      <c r="M25" s="31">
        <v>5.771805</v>
      </c>
      <c r="N25" s="31">
        <v>5.771794</v>
      </c>
      <c r="O25" s="31">
        <v>5.772911</v>
      </c>
      <c r="P25" s="31">
        <v>5.773462</v>
      </c>
      <c r="Q25" s="31">
        <v>5.772696</v>
      </c>
      <c r="R25" s="31">
        <v>5.773703</v>
      </c>
      <c r="S25" s="31">
        <v>5.773695</v>
      </c>
      <c r="T25" s="31">
        <v>5.773575</v>
      </c>
      <c r="U25" s="31">
        <v>5.773453</v>
      </c>
      <c r="V25" s="31">
        <v>5.773277</v>
      </c>
      <c r="W25" s="31">
        <v>5.773189</v>
      </c>
      <c r="X25" s="31">
        <v>5.773003</v>
      </c>
      <c r="Y25" s="31">
        <v>5.773082</v>
      </c>
      <c r="Z25" s="31">
        <v>5.772767</v>
      </c>
      <c r="AA25" s="31">
        <v>5.772298</v>
      </c>
      <c r="AB25" s="31">
        <v>5.772394</v>
      </c>
      <c r="AC25" s="31">
        <v>5.772409</v>
      </c>
      <c r="AD25" s="32">
        <v>-3.6E-5</v>
      </c>
    </row>
    <row r="26" ht="15.0" customHeight="1">
      <c r="A26" s="14" t="s">
        <v>126</v>
      </c>
      <c r="B26" s="30" t="s">
        <v>127</v>
      </c>
      <c r="C26" s="31">
        <v>5.817</v>
      </c>
      <c r="D26" s="31">
        <v>5.817</v>
      </c>
      <c r="E26" s="31">
        <v>5.817</v>
      </c>
      <c r="F26" s="31">
        <v>5.817</v>
      </c>
      <c r="G26" s="31">
        <v>5.817</v>
      </c>
      <c r="H26" s="31">
        <v>5.817</v>
      </c>
      <c r="I26" s="31">
        <v>5.817</v>
      </c>
      <c r="J26" s="31">
        <v>5.817</v>
      </c>
      <c r="K26" s="31">
        <v>5.817</v>
      </c>
      <c r="L26" s="31">
        <v>5.817</v>
      </c>
      <c r="M26" s="31">
        <v>5.817</v>
      </c>
      <c r="N26" s="31">
        <v>5.817</v>
      </c>
      <c r="O26" s="31">
        <v>5.817</v>
      </c>
      <c r="P26" s="31">
        <v>5.817</v>
      </c>
      <c r="Q26" s="31">
        <v>5.817</v>
      </c>
      <c r="R26" s="31">
        <v>5.817</v>
      </c>
      <c r="S26" s="31">
        <v>5.817</v>
      </c>
      <c r="T26" s="31">
        <v>5.817</v>
      </c>
      <c r="U26" s="31">
        <v>5.817</v>
      </c>
      <c r="V26" s="31">
        <v>5.817</v>
      </c>
      <c r="W26" s="31">
        <v>5.817</v>
      </c>
      <c r="X26" s="31">
        <v>5.817</v>
      </c>
      <c r="Y26" s="31">
        <v>5.817</v>
      </c>
      <c r="Z26" s="31">
        <v>5.817</v>
      </c>
      <c r="AA26" s="31">
        <v>5.817</v>
      </c>
      <c r="AB26" s="31">
        <v>5.817</v>
      </c>
      <c r="AC26" s="31">
        <v>5.817</v>
      </c>
      <c r="AD26" s="32">
        <v>0.0</v>
      </c>
    </row>
    <row r="27" ht="15.0" customHeight="1">
      <c r="A27" s="14" t="s">
        <v>128</v>
      </c>
      <c r="B27" s="30" t="s">
        <v>129</v>
      </c>
      <c r="C27" s="31">
        <v>5.77</v>
      </c>
      <c r="D27" s="31">
        <v>5.77</v>
      </c>
      <c r="E27" s="31">
        <v>5.77</v>
      </c>
      <c r="F27" s="31">
        <v>5.77</v>
      </c>
      <c r="G27" s="31">
        <v>5.77</v>
      </c>
      <c r="H27" s="31">
        <v>5.77</v>
      </c>
      <c r="I27" s="31">
        <v>5.77</v>
      </c>
      <c r="J27" s="31">
        <v>5.77</v>
      </c>
      <c r="K27" s="31">
        <v>5.77</v>
      </c>
      <c r="L27" s="31">
        <v>5.77</v>
      </c>
      <c r="M27" s="31">
        <v>5.77</v>
      </c>
      <c r="N27" s="31">
        <v>5.77</v>
      </c>
      <c r="O27" s="31">
        <v>5.77</v>
      </c>
      <c r="P27" s="31">
        <v>5.77</v>
      </c>
      <c r="Q27" s="31">
        <v>5.77</v>
      </c>
      <c r="R27" s="31">
        <v>5.77</v>
      </c>
      <c r="S27" s="31">
        <v>5.77</v>
      </c>
      <c r="T27" s="31">
        <v>5.77</v>
      </c>
      <c r="U27" s="31">
        <v>5.77</v>
      </c>
      <c r="V27" s="31">
        <v>5.77</v>
      </c>
      <c r="W27" s="31">
        <v>5.77</v>
      </c>
      <c r="X27" s="31">
        <v>5.77</v>
      </c>
      <c r="Y27" s="31">
        <v>5.77</v>
      </c>
      <c r="Z27" s="31">
        <v>5.77</v>
      </c>
      <c r="AA27" s="31">
        <v>5.77</v>
      </c>
      <c r="AB27" s="31">
        <v>5.77</v>
      </c>
      <c r="AC27" s="31">
        <v>5.77</v>
      </c>
      <c r="AD27" s="32">
        <v>0.0</v>
      </c>
    </row>
    <row r="28" ht="15.0" customHeight="1">
      <c r="A28" s="14" t="s">
        <v>130</v>
      </c>
      <c r="B28" s="30" t="s">
        <v>131</v>
      </c>
      <c r="C28" s="31">
        <v>3.558</v>
      </c>
      <c r="D28" s="31">
        <v>3.558</v>
      </c>
      <c r="E28" s="31">
        <v>3.558</v>
      </c>
      <c r="F28" s="31">
        <v>3.558</v>
      </c>
      <c r="G28" s="31">
        <v>3.558</v>
      </c>
      <c r="H28" s="31">
        <v>3.558</v>
      </c>
      <c r="I28" s="31">
        <v>3.558</v>
      </c>
      <c r="J28" s="31">
        <v>3.558</v>
      </c>
      <c r="K28" s="31">
        <v>3.558</v>
      </c>
      <c r="L28" s="31">
        <v>3.558</v>
      </c>
      <c r="M28" s="31">
        <v>3.558</v>
      </c>
      <c r="N28" s="31">
        <v>3.558</v>
      </c>
      <c r="O28" s="31">
        <v>3.558</v>
      </c>
      <c r="P28" s="31">
        <v>3.558</v>
      </c>
      <c r="Q28" s="31">
        <v>3.558</v>
      </c>
      <c r="R28" s="31">
        <v>3.558</v>
      </c>
      <c r="S28" s="31">
        <v>3.558</v>
      </c>
      <c r="T28" s="31">
        <v>3.558</v>
      </c>
      <c r="U28" s="31">
        <v>3.558</v>
      </c>
      <c r="V28" s="31">
        <v>3.558</v>
      </c>
      <c r="W28" s="31">
        <v>3.558</v>
      </c>
      <c r="X28" s="31">
        <v>3.558</v>
      </c>
      <c r="Y28" s="31">
        <v>3.558</v>
      </c>
      <c r="Z28" s="31">
        <v>3.558</v>
      </c>
      <c r="AA28" s="31">
        <v>3.558</v>
      </c>
      <c r="AB28" s="31">
        <v>3.558</v>
      </c>
      <c r="AC28" s="31">
        <v>3.558</v>
      </c>
      <c r="AD28" s="32">
        <v>0.0</v>
      </c>
    </row>
    <row r="29" ht="15.0" customHeight="1">
      <c r="A29" s="14" t="s">
        <v>132</v>
      </c>
      <c r="B29" s="30" t="s">
        <v>133</v>
      </c>
      <c r="C29" s="31">
        <v>3.985</v>
      </c>
      <c r="D29" s="31">
        <v>3.996571</v>
      </c>
      <c r="E29" s="31">
        <v>3.996571</v>
      </c>
      <c r="F29" s="31">
        <v>3.996571</v>
      </c>
      <c r="G29" s="31">
        <v>3.996571</v>
      </c>
      <c r="H29" s="31">
        <v>3.996571</v>
      </c>
      <c r="I29" s="31">
        <v>3.996571</v>
      </c>
      <c r="J29" s="31">
        <v>3.996571</v>
      </c>
      <c r="K29" s="31">
        <v>3.996571</v>
      </c>
      <c r="L29" s="31">
        <v>3.996571</v>
      </c>
      <c r="M29" s="31">
        <v>3.996571</v>
      </c>
      <c r="N29" s="31">
        <v>3.996571</v>
      </c>
      <c r="O29" s="31">
        <v>3.996571</v>
      </c>
      <c r="P29" s="31">
        <v>3.996571</v>
      </c>
      <c r="Q29" s="31">
        <v>3.996571</v>
      </c>
      <c r="R29" s="31">
        <v>3.996571</v>
      </c>
      <c r="S29" s="31">
        <v>3.996571</v>
      </c>
      <c r="T29" s="31">
        <v>3.996571</v>
      </c>
      <c r="U29" s="31">
        <v>3.996571</v>
      </c>
      <c r="V29" s="31">
        <v>3.996571</v>
      </c>
      <c r="W29" s="31">
        <v>3.996571</v>
      </c>
      <c r="X29" s="31">
        <v>3.996571</v>
      </c>
      <c r="Y29" s="31">
        <v>3.996571</v>
      </c>
      <c r="Z29" s="31">
        <v>3.996571</v>
      </c>
      <c r="AA29" s="31">
        <v>3.996571</v>
      </c>
      <c r="AB29" s="31">
        <v>3.996571</v>
      </c>
      <c r="AC29" s="31">
        <v>3.996571</v>
      </c>
      <c r="AD29" s="32">
        <v>0.0</v>
      </c>
    </row>
    <row r="30" ht="15.0" customHeight="1">
      <c r="A30" s="14" t="s">
        <v>134</v>
      </c>
      <c r="B30" s="30" t="s">
        <v>135</v>
      </c>
      <c r="C30" s="31">
        <v>5.67</v>
      </c>
      <c r="D30" s="31">
        <v>5.67</v>
      </c>
      <c r="E30" s="31">
        <v>5.67</v>
      </c>
      <c r="F30" s="31">
        <v>5.67</v>
      </c>
      <c r="G30" s="31">
        <v>5.67</v>
      </c>
      <c r="H30" s="31">
        <v>5.67</v>
      </c>
      <c r="I30" s="31">
        <v>5.67</v>
      </c>
      <c r="J30" s="31">
        <v>5.67</v>
      </c>
      <c r="K30" s="31">
        <v>5.67</v>
      </c>
      <c r="L30" s="31">
        <v>5.67</v>
      </c>
      <c r="M30" s="31">
        <v>5.67</v>
      </c>
      <c r="N30" s="31">
        <v>5.67</v>
      </c>
      <c r="O30" s="31">
        <v>5.67</v>
      </c>
      <c r="P30" s="31">
        <v>5.67</v>
      </c>
      <c r="Q30" s="31">
        <v>5.67</v>
      </c>
      <c r="R30" s="31">
        <v>5.67</v>
      </c>
      <c r="S30" s="31">
        <v>5.67</v>
      </c>
      <c r="T30" s="31">
        <v>5.67</v>
      </c>
      <c r="U30" s="31">
        <v>5.67</v>
      </c>
      <c r="V30" s="31">
        <v>5.67</v>
      </c>
      <c r="W30" s="31">
        <v>5.67</v>
      </c>
      <c r="X30" s="31">
        <v>5.67</v>
      </c>
      <c r="Y30" s="31">
        <v>5.67</v>
      </c>
      <c r="Z30" s="31">
        <v>5.67</v>
      </c>
      <c r="AA30" s="31">
        <v>5.67</v>
      </c>
      <c r="AB30" s="31">
        <v>5.67</v>
      </c>
      <c r="AC30" s="31">
        <v>5.67</v>
      </c>
      <c r="AD30" s="32">
        <v>0.0</v>
      </c>
    </row>
    <row r="31" ht="15.0" customHeight="1">
      <c r="A31" s="14" t="s">
        <v>136</v>
      </c>
      <c r="B31" s="30" t="s">
        <v>137</v>
      </c>
      <c r="C31" s="31">
        <v>6.065</v>
      </c>
      <c r="D31" s="31">
        <v>6.065</v>
      </c>
      <c r="E31" s="31">
        <v>6.065</v>
      </c>
      <c r="F31" s="31">
        <v>6.065</v>
      </c>
      <c r="G31" s="31">
        <v>6.065</v>
      </c>
      <c r="H31" s="31">
        <v>6.065</v>
      </c>
      <c r="I31" s="31">
        <v>6.065</v>
      </c>
      <c r="J31" s="31">
        <v>6.065</v>
      </c>
      <c r="K31" s="31">
        <v>6.065</v>
      </c>
      <c r="L31" s="31">
        <v>6.065</v>
      </c>
      <c r="M31" s="31">
        <v>6.065</v>
      </c>
      <c r="N31" s="31">
        <v>6.065</v>
      </c>
      <c r="O31" s="31">
        <v>6.065</v>
      </c>
      <c r="P31" s="31">
        <v>6.065</v>
      </c>
      <c r="Q31" s="31">
        <v>6.065</v>
      </c>
      <c r="R31" s="31">
        <v>6.065</v>
      </c>
      <c r="S31" s="31">
        <v>6.065</v>
      </c>
      <c r="T31" s="31">
        <v>6.065</v>
      </c>
      <c r="U31" s="31">
        <v>6.065</v>
      </c>
      <c r="V31" s="31">
        <v>6.065</v>
      </c>
      <c r="W31" s="31">
        <v>6.065</v>
      </c>
      <c r="X31" s="31">
        <v>6.065</v>
      </c>
      <c r="Y31" s="31">
        <v>6.065</v>
      </c>
      <c r="Z31" s="31">
        <v>6.065</v>
      </c>
      <c r="AA31" s="31">
        <v>6.065</v>
      </c>
      <c r="AB31" s="31">
        <v>6.065</v>
      </c>
      <c r="AC31" s="31">
        <v>6.065</v>
      </c>
      <c r="AD31" s="32">
        <v>0.0</v>
      </c>
    </row>
    <row r="32" ht="15.0" customHeight="1">
      <c r="A32" s="14" t="s">
        <v>138</v>
      </c>
      <c r="B32" s="30" t="s">
        <v>139</v>
      </c>
      <c r="C32" s="31">
        <v>5.056643</v>
      </c>
      <c r="D32" s="31">
        <v>5.056643</v>
      </c>
      <c r="E32" s="31">
        <v>5.056643</v>
      </c>
      <c r="F32" s="31">
        <v>5.056643</v>
      </c>
      <c r="G32" s="31">
        <v>5.056643</v>
      </c>
      <c r="H32" s="31">
        <v>5.056643</v>
      </c>
      <c r="I32" s="31">
        <v>5.056643</v>
      </c>
      <c r="J32" s="31">
        <v>5.056643</v>
      </c>
      <c r="K32" s="31">
        <v>5.056643</v>
      </c>
      <c r="L32" s="31">
        <v>5.056643</v>
      </c>
      <c r="M32" s="31">
        <v>5.056643</v>
      </c>
      <c r="N32" s="31">
        <v>5.055349</v>
      </c>
      <c r="O32" s="31">
        <v>5.053828</v>
      </c>
      <c r="P32" s="31">
        <v>5.052263</v>
      </c>
      <c r="Q32" s="31">
        <v>5.051498</v>
      </c>
      <c r="R32" s="31">
        <v>5.050601</v>
      </c>
      <c r="S32" s="31">
        <v>5.049546</v>
      </c>
      <c r="T32" s="31">
        <v>5.048307</v>
      </c>
      <c r="U32" s="31">
        <v>5.046852</v>
      </c>
      <c r="V32" s="31">
        <v>5.045143</v>
      </c>
      <c r="W32" s="31">
        <v>5.043135</v>
      </c>
      <c r="X32" s="31">
        <v>5.040776</v>
      </c>
      <c r="Y32" s="31">
        <v>5.038004</v>
      </c>
      <c r="Z32" s="31">
        <v>5.03475</v>
      </c>
      <c r="AA32" s="31">
        <v>5.030928</v>
      </c>
      <c r="AB32" s="31">
        <v>5.026437</v>
      </c>
      <c r="AC32" s="31">
        <v>5.021163</v>
      </c>
      <c r="AD32" s="32">
        <v>-2.82E-4</v>
      </c>
    </row>
    <row r="33" ht="15.0" customHeight="1">
      <c r="A33" s="14" t="s">
        <v>140</v>
      </c>
      <c r="B33" s="30" t="s">
        <v>141</v>
      </c>
      <c r="C33" s="31">
        <v>5.056643</v>
      </c>
      <c r="D33" s="31">
        <v>5.056643</v>
      </c>
      <c r="E33" s="31">
        <v>5.056643</v>
      </c>
      <c r="F33" s="31">
        <v>5.056643</v>
      </c>
      <c r="G33" s="31">
        <v>5.056643</v>
      </c>
      <c r="H33" s="31">
        <v>5.056643</v>
      </c>
      <c r="I33" s="31">
        <v>5.056643</v>
      </c>
      <c r="J33" s="31">
        <v>5.056643</v>
      </c>
      <c r="K33" s="31">
        <v>5.056643</v>
      </c>
      <c r="L33" s="31">
        <v>5.056643</v>
      </c>
      <c r="M33" s="31">
        <v>5.056643</v>
      </c>
      <c r="N33" s="31">
        <v>5.055018</v>
      </c>
      <c r="O33" s="31">
        <v>5.053627</v>
      </c>
      <c r="P33" s="31">
        <v>5.051805</v>
      </c>
      <c r="Q33" s="31">
        <v>5.050961</v>
      </c>
      <c r="R33" s="31">
        <v>5.049968</v>
      </c>
      <c r="S33" s="31">
        <v>5.048802</v>
      </c>
      <c r="T33" s="31">
        <v>5.047433</v>
      </c>
      <c r="U33" s="31">
        <v>5.045825</v>
      </c>
      <c r="V33" s="31">
        <v>5.043935</v>
      </c>
      <c r="W33" s="31">
        <v>5.041716</v>
      </c>
      <c r="X33" s="31">
        <v>5.039109</v>
      </c>
      <c r="Y33" s="31">
        <v>5.036047</v>
      </c>
      <c r="Z33" s="31">
        <v>5.032449</v>
      </c>
      <c r="AA33" s="31">
        <v>5.028224</v>
      </c>
      <c r="AB33" s="31">
        <v>5.02326</v>
      </c>
      <c r="AC33" s="31">
        <v>5.01743</v>
      </c>
      <c r="AD33" s="32">
        <v>-3.11E-4</v>
      </c>
    </row>
    <row r="34" ht="15.0" customHeight="1">
      <c r="A34" s="14" t="s">
        <v>142</v>
      </c>
      <c r="B34" s="30" t="s">
        <v>143</v>
      </c>
      <c r="C34" s="31">
        <v>5.056643</v>
      </c>
      <c r="D34" s="31">
        <v>5.056643</v>
      </c>
      <c r="E34" s="31">
        <v>5.056643</v>
      </c>
      <c r="F34" s="31">
        <v>5.056643</v>
      </c>
      <c r="G34" s="31">
        <v>5.056643</v>
      </c>
      <c r="H34" s="31">
        <v>5.056643</v>
      </c>
      <c r="I34" s="31">
        <v>5.056643</v>
      </c>
      <c r="J34" s="31">
        <v>5.056643</v>
      </c>
      <c r="K34" s="31">
        <v>5.056643</v>
      </c>
      <c r="L34" s="31">
        <v>5.056643</v>
      </c>
      <c r="M34" s="31">
        <v>5.056643</v>
      </c>
      <c r="N34" s="31">
        <v>5.055711</v>
      </c>
      <c r="O34" s="31">
        <v>5.05308</v>
      </c>
      <c r="P34" s="31">
        <v>5.051534</v>
      </c>
      <c r="Q34" s="31">
        <v>5.050641</v>
      </c>
      <c r="R34" s="31">
        <v>5.049593</v>
      </c>
      <c r="S34" s="31">
        <v>5.048362</v>
      </c>
      <c r="T34" s="31">
        <v>5.046916</v>
      </c>
      <c r="U34" s="31">
        <v>5.045217</v>
      </c>
      <c r="V34" s="31">
        <v>5.043222</v>
      </c>
      <c r="W34" s="31">
        <v>5.040878</v>
      </c>
      <c r="X34" s="31">
        <v>5.038125</v>
      </c>
      <c r="Y34" s="31">
        <v>5.034891</v>
      </c>
      <c r="Z34" s="31">
        <v>5.031093</v>
      </c>
      <c r="AA34" s="31">
        <v>5.026631</v>
      </c>
      <c r="AB34" s="31">
        <v>5.02139</v>
      </c>
      <c r="AC34" s="31">
        <v>5.015234</v>
      </c>
      <c r="AD34" s="32">
        <v>-3.29E-4</v>
      </c>
    </row>
    <row r="35" ht="15.0" customHeight="1">
      <c r="A35" s="14" t="s">
        <v>144</v>
      </c>
      <c r="B35" s="30" t="s">
        <v>145</v>
      </c>
      <c r="C35" s="31">
        <v>5.253</v>
      </c>
      <c r="D35" s="31">
        <v>5.253</v>
      </c>
      <c r="E35" s="31">
        <v>5.253</v>
      </c>
      <c r="F35" s="31">
        <v>5.253</v>
      </c>
      <c r="G35" s="31">
        <v>5.253</v>
      </c>
      <c r="H35" s="31">
        <v>5.253</v>
      </c>
      <c r="I35" s="31">
        <v>5.253</v>
      </c>
      <c r="J35" s="31">
        <v>5.253</v>
      </c>
      <c r="K35" s="31">
        <v>5.253</v>
      </c>
      <c r="L35" s="31">
        <v>5.253</v>
      </c>
      <c r="M35" s="31">
        <v>5.253</v>
      </c>
      <c r="N35" s="31">
        <v>5.253</v>
      </c>
      <c r="O35" s="31">
        <v>5.253</v>
      </c>
      <c r="P35" s="31">
        <v>5.253</v>
      </c>
      <c r="Q35" s="31">
        <v>5.253</v>
      </c>
      <c r="R35" s="31">
        <v>5.253</v>
      </c>
      <c r="S35" s="31">
        <v>5.253</v>
      </c>
      <c r="T35" s="31">
        <v>5.253</v>
      </c>
      <c r="U35" s="31">
        <v>5.253</v>
      </c>
      <c r="V35" s="31">
        <v>5.253</v>
      </c>
      <c r="W35" s="31">
        <v>5.253</v>
      </c>
      <c r="X35" s="31">
        <v>5.253</v>
      </c>
      <c r="Y35" s="31">
        <v>5.253</v>
      </c>
      <c r="Z35" s="31">
        <v>5.253</v>
      </c>
      <c r="AA35" s="31">
        <v>5.253</v>
      </c>
      <c r="AB35" s="31">
        <v>5.253</v>
      </c>
      <c r="AC35" s="31">
        <v>5.253</v>
      </c>
      <c r="AD35" s="32">
        <v>0.0</v>
      </c>
    </row>
    <row r="36" ht="15.0" customHeight="1">
      <c r="A36" s="14" t="s">
        <v>146</v>
      </c>
      <c r="B36" s="30" t="s">
        <v>147</v>
      </c>
      <c r="C36" s="31">
        <v>4.62</v>
      </c>
      <c r="D36" s="31">
        <v>4.62</v>
      </c>
      <c r="E36" s="31">
        <v>4.62</v>
      </c>
      <c r="F36" s="31">
        <v>4.62</v>
      </c>
      <c r="G36" s="31">
        <v>4.62</v>
      </c>
      <c r="H36" s="31">
        <v>4.62</v>
      </c>
      <c r="I36" s="31">
        <v>4.62</v>
      </c>
      <c r="J36" s="31">
        <v>4.62</v>
      </c>
      <c r="K36" s="31">
        <v>4.62</v>
      </c>
      <c r="L36" s="31">
        <v>4.62</v>
      </c>
      <c r="M36" s="31">
        <v>4.62</v>
      </c>
      <c r="N36" s="31">
        <v>4.62</v>
      </c>
      <c r="O36" s="31">
        <v>4.62</v>
      </c>
      <c r="P36" s="31">
        <v>4.62</v>
      </c>
      <c r="Q36" s="31">
        <v>4.62</v>
      </c>
      <c r="R36" s="31">
        <v>4.62</v>
      </c>
      <c r="S36" s="31">
        <v>4.62</v>
      </c>
      <c r="T36" s="31">
        <v>4.62</v>
      </c>
      <c r="U36" s="31">
        <v>4.62</v>
      </c>
      <c r="V36" s="31">
        <v>4.62</v>
      </c>
      <c r="W36" s="31">
        <v>4.62</v>
      </c>
      <c r="X36" s="31">
        <v>4.62</v>
      </c>
      <c r="Y36" s="31">
        <v>4.62</v>
      </c>
      <c r="Z36" s="31">
        <v>4.62</v>
      </c>
      <c r="AA36" s="31">
        <v>4.62</v>
      </c>
      <c r="AB36" s="31">
        <v>4.62</v>
      </c>
      <c r="AC36" s="31">
        <v>4.62</v>
      </c>
      <c r="AD36" s="32">
        <v>0.0</v>
      </c>
    </row>
    <row r="37" ht="15.0" customHeight="1">
      <c r="A37" s="14" t="s">
        <v>148</v>
      </c>
      <c r="B37" s="30" t="s">
        <v>149</v>
      </c>
      <c r="C37" s="31">
        <v>5.8</v>
      </c>
      <c r="D37" s="31">
        <v>5.8</v>
      </c>
      <c r="E37" s="31">
        <v>5.8</v>
      </c>
      <c r="F37" s="31">
        <v>5.8</v>
      </c>
      <c r="G37" s="31">
        <v>5.8</v>
      </c>
      <c r="H37" s="31">
        <v>5.8</v>
      </c>
      <c r="I37" s="31">
        <v>5.8</v>
      </c>
      <c r="J37" s="31">
        <v>5.8</v>
      </c>
      <c r="K37" s="31">
        <v>5.8</v>
      </c>
      <c r="L37" s="31">
        <v>5.8</v>
      </c>
      <c r="M37" s="31">
        <v>5.8</v>
      </c>
      <c r="N37" s="31">
        <v>5.8</v>
      </c>
      <c r="O37" s="31">
        <v>5.8</v>
      </c>
      <c r="P37" s="31">
        <v>5.8</v>
      </c>
      <c r="Q37" s="31">
        <v>5.8</v>
      </c>
      <c r="R37" s="31">
        <v>5.8</v>
      </c>
      <c r="S37" s="31">
        <v>5.8</v>
      </c>
      <c r="T37" s="31">
        <v>5.8</v>
      </c>
      <c r="U37" s="31">
        <v>5.8</v>
      </c>
      <c r="V37" s="31">
        <v>5.8</v>
      </c>
      <c r="W37" s="31">
        <v>5.8</v>
      </c>
      <c r="X37" s="31">
        <v>5.8</v>
      </c>
      <c r="Y37" s="31">
        <v>5.8</v>
      </c>
      <c r="Z37" s="31">
        <v>5.8</v>
      </c>
      <c r="AA37" s="31">
        <v>5.8</v>
      </c>
      <c r="AB37" s="31">
        <v>5.8</v>
      </c>
      <c r="AC37" s="31">
        <v>5.8</v>
      </c>
      <c r="AD37" s="32">
        <v>0.0</v>
      </c>
    </row>
    <row r="38" ht="15.0" customHeight="1">
      <c r="A38" s="14" t="s">
        <v>150</v>
      </c>
      <c r="B38" s="30" t="s">
        <v>151</v>
      </c>
      <c r="C38" s="31">
        <v>5.441162</v>
      </c>
      <c r="D38" s="31">
        <v>5.441162</v>
      </c>
      <c r="E38" s="31">
        <v>5.441162</v>
      </c>
      <c r="F38" s="31">
        <v>5.441162</v>
      </c>
      <c r="G38" s="31">
        <v>5.441162</v>
      </c>
      <c r="H38" s="31">
        <v>5.441162</v>
      </c>
      <c r="I38" s="31">
        <v>5.441162</v>
      </c>
      <c r="J38" s="31">
        <v>5.441162</v>
      </c>
      <c r="K38" s="31">
        <v>5.441162</v>
      </c>
      <c r="L38" s="31">
        <v>5.441162</v>
      </c>
      <c r="M38" s="31">
        <v>5.441162</v>
      </c>
      <c r="N38" s="31">
        <v>5.441162</v>
      </c>
      <c r="O38" s="31">
        <v>5.441162</v>
      </c>
      <c r="P38" s="31">
        <v>5.441162</v>
      </c>
      <c r="Q38" s="31">
        <v>5.441162</v>
      </c>
      <c r="R38" s="31">
        <v>5.441162</v>
      </c>
      <c r="S38" s="31">
        <v>5.441162</v>
      </c>
      <c r="T38" s="31">
        <v>5.441162</v>
      </c>
      <c r="U38" s="31">
        <v>5.441162</v>
      </c>
      <c r="V38" s="31">
        <v>5.441162</v>
      </c>
      <c r="W38" s="31">
        <v>5.441162</v>
      </c>
      <c r="X38" s="31">
        <v>5.441162</v>
      </c>
      <c r="Y38" s="31">
        <v>5.441162</v>
      </c>
      <c r="Z38" s="31">
        <v>5.441162</v>
      </c>
      <c r="AA38" s="31">
        <v>5.441162</v>
      </c>
      <c r="AB38" s="31">
        <v>5.441162</v>
      </c>
      <c r="AC38" s="31">
        <v>5.441162</v>
      </c>
      <c r="AD38" s="32">
        <v>0.0</v>
      </c>
    </row>
    <row r="39" ht="15.0" customHeight="1">
      <c r="A39" s="14" t="s">
        <v>152</v>
      </c>
      <c r="B39" s="30" t="s">
        <v>153</v>
      </c>
      <c r="C39" s="31">
        <v>6.287</v>
      </c>
      <c r="D39" s="31">
        <v>6.287</v>
      </c>
      <c r="E39" s="31">
        <v>6.287</v>
      </c>
      <c r="F39" s="31">
        <v>6.287</v>
      </c>
      <c r="G39" s="31">
        <v>6.287</v>
      </c>
      <c r="H39" s="31">
        <v>6.287</v>
      </c>
      <c r="I39" s="31">
        <v>6.287</v>
      </c>
      <c r="J39" s="31">
        <v>6.287</v>
      </c>
      <c r="K39" s="31">
        <v>6.287</v>
      </c>
      <c r="L39" s="31">
        <v>6.287</v>
      </c>
      <c r="M39" s="31">
        <v>6.287</v>
      </c>
      <c r="N39" s="31">
        <v>6.287</v>
      </c>
      <c r="O39" s="31">
        <v>6.287</v>
      </c>
      <c r="P39" s="31">
        <v>6.287</v>
      </c>
      <c r="Q39" s="31">
        <v>6.287</v>
      </c>
      <c r="R39" s="31">
        <v>6.287</v>
      </c>
      <c r="S39" s="31">
        <v>6.287</v>
      </c>
      <c r="T39" s="31">
        <v>6.287</v>
      </c>
      <c r="U39" s="31">
        <v>6.287</v>
      </c>
      <c r="V39" s="31">
        <v>6.287</v>
      </c>
      <c r="W39" s="31">
        <v>6.287</v>
      </c>
      <c r="X39" s="31">
        <v>6.287</v>
      </c>
      <c r="Y39" s="31">
        <v>6.287</v>
      </c>
      <c r="Z39" s="31">
        <v>6.287</v>
      </c>
      <c r="AA39" s="31">
        <v>6.287</v>
      </c>
      <c r="AB39" s="31">
        <v>6.287</v>
      </c>
      <c r="AC39" s="31">
        <v>6.287</v>
      </c>
      <c r="AD39" s="32">
        <v>0.0</v>
      </c>
    </row>
    <row r="40" ht="15.0" customHeight="1">
      <c r="A40" s="14" t="s">
        <v>154</v>
      </c>
      <c r="B40" s="30" t="s">
        <v>155</v>
      </c>
      <c r="C40" s="31">
        <v>6.287</v>
      </c>
      <c r="D40" s="31">
        <v>6.287</v>
      </c>
      <c r="E40" s="31">
        <v>6.287</v>
      </c>
      <c r="F40" s="31">
        <v>6.287</v>
      </c>
      <c r="G40" s="31">
        <v>6.287</v>
      </c>
      <c r="H40" s="31">
        <v>6.287</v>
      </c>
      <c r="I40" s="31">
        <v>6.287</v>
      </c>
      <c r="J40" s="31">
        <v>6.287</v>
      </c>
      <c r="K40" s="31">
        <v>6.287</v>
      </c>
      <c r="L40" s="31">
        <v>6.287</v>
      </c>
      <c r="M40" s="31">
        <v>6.287</v>
      </c>
      <c r="N40" s="31">
        <v>6.287</v>
      </c>
      <c r="O40" s="31">
        <v>6.287</v>
      </c>
      <c r="P40" s="31">
        <v>6.287</v>
      </c>
      <c r="Q40" s="31">
        <v>6.287</v>
      </c>
      <c r="R40" s="31">
        <v>6.287</v>
      </c>
      <c r="S40" s="31">
        <v>6.287</v>
      </c>
      <c r="T40" s="31">
        <v>6.287</v>
      </c>
      <c r="U40" s="31">
        <v>6.287</v>
      </c>
      <c r="V40" s="31">
        <v>6.287</v>
      </c>
      <c r="W40" s="31">
        <v>6.287</v>
      </c>
      <c r="X40" s="31">
        <v>6.287</v>
      </c>
      <c r="Y40" s="31">
        <v>6.287</v>
      </c>
      <c r="Z40" s="31">
        <v>6.287</v>
      </c>
      <c r="AA40" s="31">
        <v>6.287</v>
      </c>
      <c r="AB40" s="31">
        <v>6.287</v>
      </c>
      <c r="AC40" s="31">
        <v>6.287</v>
      </c>
      <c r="AD40" s="32">
        <v>0.0</v>
      </c>
    </row>
    <row r="41" ht="15.0" customHeight="1">
      <c r="A41" s="14" t="s">
        <v>156</v>
      </c>
      <c r="B41" s="30" t="s">
        <v>157</v>
      </c>
      <c r="C41" s="31">
        <v>6.287</v>
      </c>
      <c r="D41" s="31">
        <v>6.287</v>
      </c>
      <c r="E41" s="31">
        <v>6.287</v>
      </c>
      <c r="F41" s="31">
        <v>6.287</v>
      </c>
      <c r="G41" s="31">
        <v>6.287</v>
      </c>
      <c r="H41" s="31">
        <v>6.287</v>
      </c>
      <c r="I41" s="31">
        <v>6.287</v>
      </c>
      <c r="J41" s="31">
        <v>6.287</v>
      </c>
      <c r="K41" s="31">
        <v>6.287</v>
      </c>
      <c r="L41" s="31">
        <v>6.287</v>
      </c>
      <c r="M41" s="31">
        <v>6.287</v>
      </c>
      <c r="N41" s="31">
        <v>6.287</v>
      </c>
      <c r="O41" s="31">
        <v>6.287</v>
      </c>
      <c r="P41" s="31">
        <v>6.287</v>
      </c>
      <c r="Q41" s="31">
        <v>6.287</v>
      </c>
      <c r="R41" s="31">
        <v>6.287</v>
      </c>
      <c r="S41" s="31">
        <v>6.287</v>
      </c>
      <c r="T41" s="31">
        <v>6.287</v>
      </c>
      <c r="U41" s="31">
        <v>6.287</v>
      </c>
      <c r="V41" s="31">
        <v>6.287</v>
      </c>
      <c r="W41" s="31">
        <v>6.287</v>
      </c>
      <c r="X41" s="31">
        <v>6.287</v>
      </c>
      <c r="Y41" s="31">
        <v>6.287</v>
      </c>
      <c r="Z41" s="31">
        <v>6.287</v>
      </c>
      <c r="AA41" s="31">
        <v>6.287</v>
      </c>
      <c r="AB41" s="31">
        <v>6.287</v>
      </c>
      <c r="AC41" s="31">
        <v>6.287</v>
      </c>
      <c r="AD41" s="32">
        <v>0.0</v>
      </c>
    </row>
    <row r="42" ht="15.0" customHeight="1">
      <c r="A42" s="14" t="s">
        <v>158</v>
      </c>
      <c r="B42" s="30" t="s">
        <v>159</v>
      </c>
      <c r="C42" s="31">
        <v>6.097538</v>
      </c>
      <c r="D42" s="31">
        <v>6.110545</v>
      </c>
      <c r="E42" s="31">
        <v>6.107897</v>
      </c>
      <c r="F42" s="31">
        <v>6.112918</v>
      </c>
      <c r="G42" s="31">
        <v>6.108556</v>
      </c>
      <c r="H42" s="31">
        <v>6.109256</v>
      </c>
      <c r="I42" s="31">
        <v>6.108913</v>
      </c>
      <c r="J42" s="31">
        <v>6.108558</v>
      </c>
      <c r="K42" s="31">
        <v>6.108196</v>
      </c>
      <c r="L42" s="31">
        <v>6.107821</v>
      </c>
      <c r="M42" s="31">
        <v>6.107436</v>
      </c>
      <c r="N42" s="31">
        <v>6.10704</v>
      </c>
      <c r="O42" s="31">
        <v>6.106633</v>
      </c>
      <c r="P42" s="31">
        <v>6.106213</v>
      </c>
      <c r="Q42" s="31">
        <v>6.10578</v>
      </c>
      <c r="R42" s="31">
        <v>6.105333</v>
      </c>
      <c r="S42" s="31">
        <v>6.104872</v>
      </c>
      <c r="T42" s="31">
        <v>6.104396</v>
      </c>
      <c r="U42" s="31">
        <v>6.103906</v>
      </c>
      <c r="V42" s="31">
        <v>6.103398</v>
      </c>
      <c r="W42" s="31">
        <v>6.102873</v>
      </c>
      <c r="X42" s="31">
        <v>6.102331</v>
      </c>
      <c r="Y42" s="31">
        <v>6.102251</v>
      </c>
      <c r="Z42" s="31">
        <v>6.101188</v>
      </c>
      <c r="AA42" s="31">
        <v>6.100585</v>
      </c>
      <c r="AB42" s="31">
        <v>6.099961</v>
      </c>
      <c r="AC42" s="31">
        <v>6.099776</v>
      </c>
      <c r="AD42" s="32">
        <v>-7.1E-5</v>
      </c>
    </row>
    <row r="43" ht="15.0" customHeight="1">
      <c r="A43" s="14" t="s">
        <v>160</v>
      </c>
      <c r="B43" s="30" t="s">
        <v>161</v>
      </c>
      <c r="C43" s="31">
        <v>5.141751</v>
      </c>
      <c r="D43" s="31">
        <v>5.14788</v>
      </c>
      <c r="E43" s="31">
        <v>5.170488</v>
      </c>
      <c r="F43" s="31">
        <v>5.1513</v>
      </c>
      <c r="G43" s="31">
        <v>5.178541</v>
      </c>
      <c r="H43" s="31">
        <v>5.164749</v>
      </c>
      <c r="I43" s="31">
        <v>5.15698</v>
      </c>
      <c r="J43" s="31">
        <v>5.15084</v>
      </c>
      <c r="K43" s="31">
        <v>5.146591</v>
      </c>
      <c r="L43" s="31">
        <v>5.144372</v>
      </c>
      <c r="M43" s="31">
        <v>5.141801</v>
      </c>
      <c r="N43" s="31">
        <v>5.13796</v>
      </c>
      <c r="O43" s="31">
        <v>5.134825</v>
      </c>
      <c r="P43" s="31">
        <v>5.134294</v>
      </c>
      <c r="Q43" s="31">
        <v>5.133929</v>
      </c>
      <c r="R43" s="31">
        <v>5.133183</v>
      </c>
      <c r="S43" s="31">
        <v>5.132654</v>
      </c>
      <c r="T43" s="31">
        <v>5.131069</v>
      </c>
      <c r="U43" s="31">
        <v>5.128532</v>
      </c>
      <c r="V43" s="31">
        <v>5.125748</v>
      </c>
      <c r="W43" s="31">
        <v>5.122954</v>
      </c>
      <c r="X43" s="31">
        <v>5.121023</v>
      </c>
      <c r="Y43" s="31">
        <v>5.117795</v>
      </c>
      <c r="Z43" s="31">
        <v>5.114414</v>
      </c>
      <c r="AA43" s="31">
        <v>5.110346</v>
      </c>
      <c r="AB43" s="31">
        <v>5.107294</v>
      </c>
      <c r="AC43" s="31">
        <v>5.104042</v>
      </c>
      <c r="AD43" s="32">
        <v>-3.42E-4</v>
      </c>
    </row>
    <row r="44" ht="15.0" customHeight="1">
      <c r="A44" s="14" t="s">
        <v>162</v>
      </c>
      <c r="B44" s="30" t="s">
        <v>163</v>
      </c>
      <c r="C44" s="31">
        <v>5.591805</v>
      </c>
      <c r="D44" s="31">
        <v>5.517573</v>
      </c>
      <c r="E44" s="31">
        <v>5.521098</v>
      </c>
      <c r="F44" s="31">
        <v>5.465814</v>
      </c>
      <c r="G44" s="31">
        <v>5.375591</v>
      </c>
      <c r="H44" s="31">
        <v>5.361804</v>
      </c>
      <c r="I44" s="31">
        <v>5.350711</v>
      </c>
      <c r="J44" s="31">
        <v>5.346603</v>
      </c>
      <c r="K44" s="31">
        <v>5.331028</v>
      </c>
      <c r="L44" s="31">
        <v>5.276811</v>
      </c>
      <c r="M44" s="31">
        <v>5.256085</v>
      </c>
      <c r="N44" s="31">
        <v>5.214132</v>
      </c>
      <c r="O44" s="31">
        <v>5.188748</v>
      </c>
      <c r="P44" s="31">
        <v>5.182465</v>
      </c>
      <c r="Q44" s="31">
        <v>5.167311</v>
      </c>
      <c r="R44" s="31">
        <v>5.152005</v>
      </c>
      <c r="S44" s="31">
        <v>5.14634</v>
      </c>
      <c r="T44" s="31">
        <v>5.122699</v>
      </c>
      <c r="U44" s="31">
        <v>5.08826</v>
      </c>
      <c r="V44" s="31">
        <v>5.057223</v>
      </c>
      <c r="W44" s="31">
        <v>5.029366</v>
      </c>
      <c r="X44" s="31">
        <v>5.009054</v>
      </c>
      <c r="Y44" s="31">
        <v>4.979371</v>
      </c>
      <c r="Z44" s="31">
        <v>4.94009</v>
      </c>
      <c r="AA44" s="31">
        <v>4.895406</v>
      </c>
      <c r="AB44" s="31">
        <v>4.861332</v>
      </c>
      <c r="AC44" s="31">
        <v>4.833539</v>
      </c>
      <c r="AD44" s="32">
        <v>-0.00528</v>
      </c>
    </row>
    <row r="45" ht="15.0" customHeight="1">
      <c r="A45" s="14" t="s">
        <v>164</v>
      </c>
      <c r="B45" s="30" t="s">
        <v>165</v>
      </c>
      <c r="C45" s="31">
        <v>5.365</v>
      </c>
      <c r="D45" s="31">
        <v>5.397942</v>
      </c>
      <c r="E45" s="31">
        <v>5.338343</v>
      </c>
      <c r="F45" s="31">
        <v>5.237583</v>
      </c>
      <c r="G45" s="31">
        <v>5.124456</v>
      </c>
      <c r="H45" s="31">
        <v>5.106841</v>
      </c>
      <c r="I45" s="31">
        <v>5.11306</v>
      </c>
      <c r="J45" s="31">
        <v>5.120473</v>
      </c>
      <c r="K45" s="31">
        <v>5.12982</v>
      </c>
      <c r="L45" s="31">
        <v>5.125333</v>
      </c>
      <c r="M45" s="31">
        <v>5.115055</v>
      </c>
      <c r="N45" s="31">
        <v>5.110028</v>
      </c>
      <c r="O45" s="31">
        <v>5.113002</v>
      </c>
      <c r="P45" s="31">
        <v>5.114554</v>
      </c>
      <c r="Q45" s="31">
        <v>5.111809</v>
      </c>
      <c r="R45" s="31">
        <v>5.109308</v>
      </c>
      <c r="S45" s="31">
        <v>5.108684</v>
      </c>
      <c r="T45" s="31">
        <v>5.111312</v>
      </c>
      <c r="U45" s="31">
        <v>5.11975</v>
      </c>
      <c r="V45" s="31">
        <v>5.122266</v>
      </c>
      <c r="W45" s="31">
        <v>5.1274</v>
      </c>
      <c r="X45" s="31">
        <v>5.128276</v>
      </c>
      <c r="Y45" s="31">
        <v>5.126555</v>
      </c>
      <c r="Z45" s="31">
        <v>5.128021</v>
      </c>
      <c r="AA45" s="31">
        <v>5.132445</v>
      </c>
      <c r="AB45" s="31">
        <v>5.139872</v>
      </c>
      <c r="AC45" s="31">
        <v>5.139768</v>
      </c>
      <c r="AD45" s="32">
        <v>-0.001958</v>
      </c>
    </row>
    <row r="46" ht="15.0" customHeight="1">
      <c r="A46" s="24"/>
      <c r="B46" s="33" t="s">
        <v>166</v>
      </c>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ht="15.0" customHeight="1">
      <c r="A47" s="14" t="s">
        <v>167</v>
      </c>
      <c r="B47" s="30" t="s">
        <v>168</v>
      </c>
      <c r="C47" s="31">
        <v>5.8</v>
      </c>
      <c r="D47" s="31">
        <v>5.718777</v>
      </c>
      <c r="E47" s="31">
        <v>5.734766</v>
      </c>
      <c r="F47" s="31">
        <v>5.7384</v>
      </c>
      <c r="G47" s="31">
        <v>5.726094</v>
      </c>
      <c r="H47" s="31">
        <v>5.725397</v>
      </c>
      <c r="I47" s="31">
        <v>5.724885</v>
      </c>
      <c r="J47" s="31">
        <v>5.724582</v>
      </c>
      <c r="K47" s="31">
        <v>5.722606</v>
      </c>
      <c r="L47" s="31">
        <v>5.722241</v>
      </c>
      <c r="M47" s="31">
        <v>5.722362</v>
      </c>
      <c r="N47" s="31">
        <v>5.721651</v>
      </c>
      <c r="O47" s="31">
        <v>5.720083</v>
      </c>
      <c r="P47" s="31">
        <v>5.718057</v>
      </c>
      <c r="Q47" s="31">
        <v>5.717986</v>
      </c>
      <c r="R47" s="31">
        <v>5.716885</v>
      </c>
      <c r="S47" s="31">
        <v>5.716022</v>
      </c>
      <c r="T47" s="31">
        <v>5.716782</v>
      </c>
      <c r="U47" s="31">
        <v>5.717095</v>
      </c>
      <c r="V47" s="31">
        <v>5.716135</v>
      </c>
      <c r="W47" s="31">
        <v>5.719586</v>
      </c>
      <c r="X47" s="31">
        <v>5.720708</v>
      </c>
      <c r="Y47" s="31">
        <v>5.722546</v>
      </c>
      <c r="Z47" s="31">
        <v>5.724415</v>
      </c>
      <c r="AA47" s="31">
        <v>5.725578</v>
      </c>
      <c r="AB47" s="31">
        <v>5.725192</v>
      </c>
      <c r="AC47" s="31">
        <v>5.725237</v>
      </c>
      <c r="AD47" s="32">
        <v>4.5E-5</v>
      </c>
    </row>
    <row r="48" ht="15.0" customHeight="1">
      <c r="A48" s="14" t="s">
        <v>169</v>
      </c>
      <c r="B48" s="30" t="s">
        <v>170</v>
      </c>
      <c r="C48" s="31">
        <v>6.086</v>
      </c>
      <c r="D48" s="31">
        <v>6.063379</v>
      </c>
      <c r="E48" s="31">
        <v>6.028291</v>
      </c>
      <c r="F48" s="31">
        <v>6.037852</v>
      </c>
      <c r="G48" s="31">
        <v>6.053705</v>
      </c>
      <c r="H48" s="31">
        <v>6.05811</v>
      </c>
      <c r="I48" s="31">
        <v>6.060791</v>
      </c>
      <c r="J48" s="31">
        <v>6.058797</v>
      </c>
      <c r="K48" s="31">
        <v>6.055452</v>
      </c>
      <c r="L48" s="31">
        <v>6.055633</v>
      </c>
      <c r="M48" s="31">
        <v>6.057689</v>
      </c>
      <c r="N48" s="31">
        <v>6.059059</v>
      </c>
      <c r="O48" s="31">
        <v>6.055993</v>
      </c>
      <c r="P48" s="31">
        <v>6.06205</v>
      </c>
      <c r="Q48" s="31">
        <v>6.078292</v>
      </c>
      <c r="R48" s="31">
        <v>6.090254</v>
      </c>
      <c r="S48" s="31">
        <v>6.095239</v>
      </c>
      <c r="T48" s="31">
        <v>6.100373</v>
      </c>
      <c r="U48" s="31">
        <v>6.101297</v>
      </c>
      <c r="V48" s="31">
        <v>6.10435</v>
      </c>
      <c r="W48" s="31">
        <v>6.102333</v>
      </c>
      <c r="X48" s="31">
        <v>6.107761</v>
      </c>
      <c r="Y48" s="31">
        <v>6.110196</v>
      </c>
      <c r="Z48" s="31">
        <v>6.114977</v>
      </c>
      <c r="AA48" s="31">
        <v>6.114258</v>
      </c>
      <c r="AB48" s="31">
        <v>6.11347</v>
      </c>
      <c r="AC48" s="31">
        <v>6.111502</v>
      </c>
      <c r="AD48" s="32">
        <v>3.16E-4</v>
      </c>
    </row>
    <row r="49" ht="15.0" customHeight="1">
      <c r="A49" s="14" t="s">
        <v>171</v>
      </c>
      <c r="B49" s="30" t="s">
        <v>172</v>
      </c>
      <c r="C49" s="31">
        <v>5.8</v>
      </c>
      <c r="D49" s="31">
        <v>5.643231</v>
      </c>
      <c r="E49" s="31">
        <v>5.643283</v>
      </c>
      <c r="F49" s="31">
        <v>5.64309</v>
      </c>
      <c r="G49" s="31">
        <v>5.642924</v>
      </c>
      <c r="H49" s="31">
        <v>5.642785</v>
      </c>
      <c r="I49" s="31">
        <v>5.642663</v>
      </c>
      <c r="J49" s="31">
        <v>5.642637</v>
      </c>
      <c r="K49" s="31">
        <v>5.642612</v>
      </c>
      <c r="L49" s="31">
        <v>5.642588</v>
      </c>
      <c r="M49" s="31">
        <v>5.642563</v>
      </c>
      <c r="N49" s="31">
        <v>5.642539</v>
      </c>
      <c r="O49" s="31">
        <v>5.642516</v>
      </c>
      <c r="P49" s="31">
        <v>5.642494</v>
      </c>
      <c r="Q49" s="31">
        <v>5.642471</v>
      </c>
      <c r="R49" s="31">
        <v>5.64245</v>
      </c>
      <c r="S49" s="31">
        <v>5.642427</v>
      </c>
      <c r="T49" s="31">
        <v>5.642407</v>
      </c>
      <c r="U49" s="31">
        <v>5.627602</v>
      </c>
      <c r="V49" s="31">
        <v>5.620215</v>
      </c>
      <c r="W49" s="31">
        <v>5.614568</v>
      </c>
      <c r="X49" s="31">
        <v>5.586914</v>
      </c>
      <c r="Y49" s="31">
        <v>5.578829</v>
      </c>
      <c r="Z49" s="31">
        <v>5.577039</v>
      </c>
      <c r="AA49" s="31">
        <v>5.571126</v>
      </c>
      <c r="AB49" s="31">
        <v>5.56703</v>
      </c>
      <c r="AC49" s="31">
        <v>5.557615</v>
      </c>
      <c r="AD49" s="32">
        <v>-6.11E-4</v>
      </c>
    </row>
    <row r="50" ht="15.0" customHeight="1">
      <c r="A50" s="14" t="s">
        <v>173</v>
      </c>
      <c r="B50" s="30" t="s">
        <v>174</v>
      </c>
      <c r="C50" s="31">
        <v>3.723112</v>
      </c>
      <c r="D50" s="31">
        <v>3.745319</v>
      </c>
      <c r="E50" s="31">
        <v>3.719398</v>
      </c>
      <c r="F50" s="31">
        <v>3.697178</v>
      </c>
      <c r="G50" s="31">
        <v>3.666209</v>
      </c>
      <c r="H50" s="31">
        <v>3.655983</v>
      </c>
      <c r="I50" s="31">
        <v>3.653027</v>
      </c>
      <c r="J50" s="31">
        <v>3.650813</v>
      </c>
      <c r="K50" s="31">
        <v>3.650422</v>
      </c>
      <c r="L50" s="31">
        <v>3.65027</v>
      </c>
      <c r="M50" s="31">
        <v>3.650296</v>
      </c>
      <c r="N50" s="31">
        <v>3.650434</v>
      </c>
      <c r="O50" s="31">
        <v>3.6514</v>
      </c>
      <c r="P50" s="31">
        <v>3.652072</v>
      </c>
      <c r="Q50" s="31">
        <v>3.652715</v>
      </c>
      <c r="R50" s="31">
        <v>3.653806</v>
      </c>
      <c r="S50" s="31">
        <v>3.653946</v>
      </c>
      <c r="T50" s="31">
        <v>3.655255</v>
      </c>
      <c r="U50" s="31">
        <v>3.656635</v>
      </c>
      <c r="V50" s="31">
        <v>3.658311</v>
      </c>
      <c r="W50" s="31">
        <v>3.659201</v>
      </c>
      <c r="X50" s="31">
        <v>3.660159</v>
      </c>
      <c r="Y50" s="31">
        <v>3.661337</v>
      </c>
      <c r="Z50" s="31">
        <v>3.661673</v>
      </c>
      <c r="AA50" s="31">
        <v>3.661667</v>
      </c>
      <c r="AB50" s="31">
        <v>3.662001</v>
      </c>
      <c r="AC50" s="31">
        <v>3.662326</v>
      </c>
      <c r="AD50" s="32">
        <v>-8.96E-4</v>
      </c>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ht="15.0" customHeight="1">
      <c r="A52" s="24"/>
      <c r="B52" s="29" t="s">
        <v>175</v>
      </c>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ht="15.0" customHeight="1">
      <c r="A53" s="14" t="s">
        <v>176</v>
      </c>
      <c r="B53" s="30" t="s">
        <v>177</v>
      </c>
      <c r="C53" s="31">
        <v>1.031</v>
      </c>
      <c r="D53" s="31">
        <v>1.031</v>
      </c>
      <c r="E53" s="31">
        <v>1.031</v>
      </c>
      <c r="F53" s="31">
        <v>1.031</v>
      </c>
      <c r="G53" s="31">
        <v>1.031</v>
      </c>
      <c r="H53" s="31">
        <v>1.031</v>
      </c>
      <c r="I53" s="31">
        <v>1.031</v>
      </c>
      <c r="J53" s="31">
        <v>1.031</v>
      </c>
      <c r="K53" s="31">
        <v>1.031</v>
      </c>
      <c r="L53" s="31">
        <v>1.031</v>
      </c>
      <c r="M53" s="31">
        <v>1.031</v>
      </c>
      <c r="N53" s="31">
        <v>1.031</v>
      </c>
      <c r="O53" s="31">
        <v>1.031</v>
      </c>
      <c r="P53" s="31">
        <v>1.031</v>
      </c>
      <c r="Q53" s="31">
        <v>1.031</v>
      </c>
      <c r="R53" s="31">
        <v>1.031</v>
      </c>
      <c r="S53" s="31">
        <v>1.031</v>
      </c>
      <c r="T53" s="31">
        <v>1.031</v>
      </c>
      <c r="U53" s="31">
        <v>1.031</v>
      </c>
      <c r="V53" s="31">
        <v>1.031</v>
      </c>
      <c r="W53" s="31">
        <v>1.031</v>
      </c>
      <c r="X53" s="31">
        <v>1.031</v>
      </c>
      <c r="Y53" s="31">
        <v>1.031</v>
      </c>
      <c r="Z53" s="31">
        <v>1.031</v>
      </c>
      <c r="AA53" s="31">
        <v>1.031</v>
      </c>
      <c r="AB53" s="31">
        <v>1.031</v>
      </c>
      <c r="AC53" s="31">
        <v>1.031</v>
      </c>
      <c r="AD53" s="32">
        <v>0.0</v>
      </c>
    </row>
    <row r="54" ht="15.0" customHeight="1">
      <c r="A54" s="14" t="s">
        <v>178</v>
      </c>
      <c r="B54" s="30" t="s">
        <v>179</v>
      </c>
      <c r="C54" s="31">
        <v>1.029</v>
      </c>
      <c r="D54" s="31">
        <v>1.029</v>
      </c>
      <c r="E54" s="31">
        <v>1.029</v>
      </c>
      <c r="F54" s="31">
        <v>1.029</v>
      </c>
      <c r="G54" s="31">
        <v>1.029</v>
      </c>
      <c r="H54" s="31">
        <v>1.029</v>
      </c>
      <c r="I54" s="31">
        <v>1.029</v>
      </c>
      <c r="J54" s="31">
        <v>1.029</v>
      </c>
      <c r="K54" s="31">
        <v>1.029</v>
      </c>
      <c r="L54" s="31">
        <v>1.029</v>
      </c>
      <c r="M54" s="31">
        <v>1.029</v>
      </c>
      <c r="N54" s="31">
        <v>1.029</v>
      </c>
      <c r="O54" s="31">
        <v>1.029</v>
      </c>
      <c r="P54" s="31">
        <v>1.029</v>
      </c>
      <c r="Q54" s="31">
        <v>1.029</v>
      </c>
      <c r="R54" s="31">
        <v>1.029</v>
      </c>
      <c r="S54" s="31">
        <v>1.029</v>
      </c>
      <c r="T54" s="31">
        <v>1.029</v>
      </c>
      <c r="U54" s="31">
        <v>1.029</v>
      </c>
      <c r="V54" s="31">
        <v>1.029</v>
      </c>
      <c r="W54" s="31">
        <v>1.029</v>
      </c>
      <c r="X54" s="31">
        <v>1.029</v>
      </c>
      <c r="Y54" s="31">
        <v>1.029</v>
      </c>
      <c r="Z54" s="31">
        <v>1.029</v>
      </c>
      <c r="AA54" s="31">
        <v>1.029</v>
      </c>
      <c r="AB54" s="31">
        <v>1.029</v>
      </c>
      <c r="AC54" s="31">
        <v>1.029</v>
      </c>
      <c r="AD54" s="32">
        <v>0.0</v>
      </c>
    </row>
    <row r="55" ht="15.0" customHeight="1">
      <c r="A55" s="14" t="s">
        <v>180</v>
      </c>
      <c r="B55" s="30" t="s">
        <v>181</v>
      </c>
      <c r="C55" s="31">
        <v>1.032</v>
      </c>
      <c r="D55" s="31">
        <v>1.032</v>
      </c>
      <c r="E55" s="31">
        <v>1.032</v>
      </c>
      <c r="F55" s="31">
        <v>1.032</v>
      </c>
      <c r="G55" s="31">
        <v>1.032</v>
      </c>
      <c r="H55" s="31">
        <v>1.032</v>
      </c>
      <c r="I55" s="31">
        <v>1.032</v>
      </c>
      <c r="J55" s="31">
        <v>1.032</v>
      </c>
      <c r="K55" s="31">
        <v>1.032</v>
      </c>
      <c r="L55" s="31">
        <v>1.032</v>
      </c>
      <c r="M55" s="31">
        <v>1.032</v>
      </c>
      <c r="N55" s="31">
        <v>1.032</v>
      </c>
      <c r="O55" s="31">
        <v>1.032</v>
      </c>
      <c r="P55" s="31">
        <v>1.032</v>
      </c>
      <c r="Q55" s="31">
        <v>1.032</v>
      </c>
      <c r="R55" s="31">
        <v>1.032</v>
      </c>
      <c r="S55" s="31">
        <v>1.032</v>
      </c>
      <c r="T55" s="31">
        <v>1.032</v>
      </c>
      <c r="U55" s="31">
        <v>1.032</v>
      </c>
      <c r="V55" s="31">
        <v>1.032</v>
      </c>
      <c r="W55" s="31">
        <v>1.032</v>
      </c>
      <c r="X55" s="31">
        <v>1.032</v>
      </c>
      <c r="Y55" s="31">
        <v>1.032</v>
      </c>
      <c r="Z55" s="31">
        <v>1.032</v>
      </c>
      <c r="AA55" s="31">
        <v>1.032</v>
      </c>
      <c r="AB55" s="31">
        <v>1.032</v>
      </c>
      <c r="AC55" s="31">
        <v>1.032</v>
      </c>
      <c r="AD55" s="32">
        <v>0.0</v>
      </c>
    </row>
    <row r="56" ht="15.0" customHeight="1">
      <c r="A56" s="14" t="s">
        <v>182</v>
      </c>
      <c r="B56" s="30" t="s">
        <v>183</v>
      </c>
      <c r="C56" s="31">
        <v>1.031</v>
      </c>
      <c r="D56" s="31">
        <v>1.031</v>
      </c>
      <c r="E56" s="31">
        <v>1.031</v>
      </c>
      <c r="F56" s="31">
        <v>1.031</v>
      </c>
      <c r="G56" s="31">
        <v>1.031</v>
      </c>
      <c r="H56" s="31">
        <v>1.031</v>
      </c>
      <c r="I56" s="31">
        <v>1.031</v>
      </c>
      <c r="J56" s="31">
        <v>1.031</v>
      </c>
      <c r="K56" s="31">
        <v>1.031</v>
      </c>
      <c r="L56" s="31">
        <v>1.031</v>
      </c>
      <c r="M56" s="31">
        <v>1.031</v>
      </c>
      <c r="N56" s="31">
        <v>1.031</v>
      </c>
      <c r="O56" s="31">
        <v>1.031</v>
      </c>
      <c r="P56" s="31">
        <v>1.031</v>
      </c>
      <c r="Q56" s="31">
        <v>1.031</v>
      </c>
      <c r="R56" s="31">
        <v>1.031</v>
      </c>
      <c r="S56" s="31">
        <v>1.031</v>
      </c>
      <c r="T56" s="31">
        <v>1.031</v>
      </c>
      <c r="U56" s="31">
        <v>1.031</v>
      </c>
      <c r="V56" s="31">
        <v>1.031</v>
      </c>
      <c r="W56" s="31">
        <v>1.031</v>
      </c>
      <c r="X56" s="31">
        <v>1.031</v>
      </c>
      <c r="Y56" s="31">
        <v>1.031</v>
      </c>
      <c r="Z56" s="31">
        <v>1.031</v>
      </c>
      <c r="AA56" s="31">
        <v>1.031</v>
      </c>
      <c r="AB56" s="31">
        <v>1.031</v>
      </c>
      <c r="AC56" s="31">
        <v>1.031</v>
      </c>
      <c r="AD56" s="32">
        <v>0.0</v>
      </c>
    </row>
    <row r="57" ht="15.0" customHeight="1">
      <c r="A57" s="14" t="s">
        <v>184</v>
      </c>
      <c r="B57" s="30" t="s">
        <v>185</v>
      </c>
      <c r="C57" s="31">
        <v>1.025</v>
      </c>
      <c r="D57" s="31">
        <v>1.025</v>
      </c>
      <c r="E57" s="31">
        <v>1.025</v>
      </c>
      <c r="F57" s="31">
        <v>1.025</v>
      </c>
      <c r="G57" s="31">
        <v>1.025</v>
      </c>
      <c r="H57" s="31">
        <v>1.025</v>
      </c>
      <c r="I57" s="31">
        <v>1.025</v>
      </c>
      <c r="J57" s="31">
        <v>1.025</v>
      </c>
      <c r="K57" s="31">
        <v>1.025</v>
      </c>
      <c r="L57" s="31">
        <v>1.025</v>
      </c>
      <c r="M57" s="31">
        <v>1.025</v>
      </c>
      <c r="N57" s="31">
        <v>1.025</v>
      </c>
      <c r="O57" s="31">
        <v>1.025</v>
      </c>
      <c r="P57" s="31">
        <v>1.025</v>
      </c>
      <c r="Q57" s="31">
        <v>1.025</v>
      </c>
      <c r="R57" s="31">
        <v>1.025</v>
      </c>
      <c r="S57" s="31">
        <v>1.025</v>
      </c>
      <c r="T57" s="31">
        <v>1.025</v>
      </c>
      <c r="U57" s="31">
        <v>1.025</v>
      </c>
      <c r="V57" s="31">
        <v>1.025</v>
      </c>
      <c r="W57" s="31">
        <v>1.025</v>
      </c>
      <c r="X57" s="31">
        <v>1.025</v>
      </c>
      <c r="Y57" s="31">
        <v>1.025</v>
      </c>
      <c r="Z57" s="31">
        <v>1.025</v>
      </c>
      <c r="AA57" s="31">
        <v>1.025</v>
      </c>
      <c r="AB57" s="31">
        <v>1.025</v>
      </c>
      <c r="AC57" s="31">
        <v>1.025</v>
      </c>
      <c r="AD57" s="32">
        <v>0.0</v>
      </c>
    </row>
    <row r="58" ht="15.0" customHeight="1">
      <c r="A58" s="14" t="s">
        <v>186</v>
      </c>
      <c r="B58" s="30" t="s">
        <v>187</v>
      </c>
      <c r="C58" s="31">
        <v>1.009</v>
      </c>
      <c r="D58" s="31">
        <v>1.009</v>
      </c>
      <c r="E58" s="31">
        <v>1.009</v>
      </c>
      <c r="F58" s="31">
        <v>1.009</v>
      </c>
      <c r="G58" s="31">
        <v>1.009</v>
      </c>
      <c r="H58" s="31">
        <v>1.009</v>
      </c>
      <c r="I58" s="31">
        <v>1.009</v>
      </c>
      <c r="J58" s="31">
        <v>1.009</v>
      </c>
      <c r="K58" s="31">
        <v>1.009</v>
      </c>
      <c r="L58" s="31">
        <v>1.009</v>
      </c>
      <c r="M58" s="31">
        <v>1.009</v>
      </c>
      <c r="N58" s="31">
        <v>1.009</v>
      </c>
      <c r="O58" s="31">
        <v>1.009</v>
      </c>
      <c r="P58" s="31">
        <v>1.009</v>
      </c>
      <c r="Q58" s="31">
        <v>1.009</v>
      </c>
      <c r="R58" s="31">
        <v>1.009</v>
      </c>
      <c r="S58" s="31">
        <v>1.009</v>
      </c>
      <c r="T58" s="31">
        <v>1.009</v>
      </c>
      <c r="U58" s="31">
        <v>1.009</v>
      </c>
      <c r="V58" s="31">
        <v>1.009</v>
      </c>
      <c r="W58" s="31">
        <v>1.009</v>
      </c>
      <c r="X58" s="31">
        <v>1.009</v>
      </c>
      <c r="Y58" s="31">
        <v>1.009</v>
      </c>
      <c r="Z58" s="31">
        <v>1.009</v>
      </c>
      <c r="AA58" s="31">
        <v>1.009</v>
      </c>
      <c r="AB58" s="31">
        <v>1.009</v>
      </c>
      <c r="AC58" s="31">
        <v>1.009</v>
      </c>
      <c r="AD58" s="32">
        <v>0.0</v>
      </c>
    </row>
    <row r="59" ht="15.0" customHeight="1">
      <c r="A59" s="14" t="s">
        <v>188</v>
      </c>
      <c r="B59" s="30" t="s">
        <v>189</v>
      </c>
      <c r="C59" s="31">
        <v>0.96</v>
      </c>
      <c r="D59" s="31">
        <v>0.96</v>
      </c>
      <c r="E59" s="31">
        <v>0.96</v>
      </c>
      <c r="F59" s="31">
        <v>0.96</v>
      </c>
      <c r="G59" s="31">
        <v>0.96</v>
      </c>
      <c r="H59" s="31">
        <v>0.96</v>
      </c>
      <c r="I59" s="31">
        <v>0.96</v>
      </c>
      <c r="J59" s="31">
        <v>0.96</v>
      </c>
      <c r="K59" s="31">
        <v>0.96</v>
      </c>
      <c r="L59" s="31">
        <v>0.96</v>
      </c>
      <c r="M59" s="31">
        <v>0.96</v>
      </c>
      <c r="N59" s="31">
        <v>0.96</v>
      </c>
      <c r="O59" s="31">
        <v>0.96</v>
      </c>
      <c r="P59" s="31">
        <v>0.96</v>
      </c>
      <c r="Q59" s="31">
        <v>0.96</v>
      </c>
      <c r="R59" s="31">
        <v>0.96</v>
      </c>
      <c r="S59" s="31">
        <v>0.96</v>
      </c>
      <c r="T59" s="31">
        <v>0.96</v>
      </c>
      <c r="U59" s="31">
        <v>0.96</v>
      </c>
      <c r="V59" s="31">
        <v>0.96</v>
      </c>
      <c r="W59" s="31">
        <v>0.96</v>
      </c>
      <c r="X59" s="31">
        <v>0.96</v>
      </c>
      <c r="Y59" s="31">
        <v>0.96</v>
      </c>
      <c r="Z59" s="31">
        <v>0.96</v>
      </c>
      <c r="AA59" s="31">
        <v>0.96</v>
      </c>
      <c r="AB59" s="31">
        <v>0.96</v>
      </c>
      <c r="AC59" s="31">
        <v>0.96</v>
      </c>
      <c r="AD59" s="32">
        <v>0.0</v>
      </c>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ht="15.0" customHeight="1">
      <c r="A61" s="24"/>
      <c r="B61" s="29" t="s">
        <v>190</v>
      </c>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ht="15.0" customHeight="1">
      <c r="A62" s="14" t="s">
        <v>191</v>
      </c>
      <c r="B62" s="30" t="s">
        <v>183</v>
      </c>
      <c r="C62" s="34">
        <v>20.546782</v>
      </c>
      <c r="D62" s="34">
        <v>20.017553</v>
      </c>
      <c r="E62" s="34">
        <v>19.945555</v>
      </c>
      <c r="F62" s="34">
        <v>19.789207</v>
      </c>
      <c r="G62" s="34">
        <v>19.732267</v>
      </c>
      <c r="H62" s="34">
        <v>19.730547</v>
      </c>
      <c r="I62" s="34">
        <v>19.985743</v>
      </c>
      <c r="J62" s="34">
        <v>19.979469</v>
      </c>
      <c r="K62" s="34">
        <v>20.001135</v>
      </c>
      <c r="L62" s="34">
        <v>19.987637</v>
      </c>
      <c r="M62" s="34">
        <v>19.944527</v>
      </c>
      <c r="N62" s="34">
        <v>19.909985</v>
      </c>
      <c r="O62" s="34">
        <v>19.896563</v>
      </c>
      <c r="P62" s="34">
        <v>19.886492</v>
      </c>
      <c r="Q62" s="34">
        <v>19.870794</v>
      </c>
      <c r="R62" s="34">
        <v>19.856766</v>
      </c>
      <c r="S62" s="34">
        <v>19.81794</v>
      </c>
      <c r="T62" s="34">
        <v>19.95525</v>
      </c>
      <c r="U62" s="34">
        <v>20.134809</v>
      </c>
      <c r="V62" s="34">
        <v>20.197821</v>
      </c>
      <c r="W62" s="34">
        <v>20.223606</v>
      </c>
      <c r="X62" s="34">
        <v>20.199667</v>
      </c>
      <c r="Y62" s="34">
        <v>20.196009</v>
      </c>
      <c r="Z62" s="34">
        <v>20.191931</v>
      </c>
      <c r="AA62" s="34">
        <v>20.216885</v>
      </c>
      <c r="AB62" s="34">
        <v>20.255329</v>
      </c>
      <c r="AC62" s="34">
        <v>20.265633</v>
      </c>
      <c r="AD62" s="32">
        <v>4.93E-4</v>
      </c>
    </row>
    <row r="63" ht="15.0" customHeight="1">
      <c r="A63" s="14" t="s">
        <v>192</v>
      </c>
      <c r="B63" s="30" t="s">
        <v>193</v>
      </c>
      <c r="C63" s="34">
        <v>24.750942</v>
      </c>
      <c r="D63" s="34">
        <v>24.508413</v>
      </c>
      <c r="E63" s="34">
        <v>24.489641</v>
      </c>
      <c r="F63" s="34">
        <v>24.436804</v>
      </c>
      <c r="G63" s="34">
        <v>24.212833</v>
      </c>
      <c r="H63" s="34">
        <v>24.204908</v>
      </c>
      <c r="I63" s="34">
        <v>24.245358</v>
      </c>
      <c r="J63" s="34">
        <v>24.306328</v>
      </c>
      <c r="K63" s="34">
        <v>24.289371</v>
      </c>
      <c r="L63" s="34">
        <v>24.239662</v>
      </c>
      <c r="M63" s="34">
        <v>24.271233</v>
      </c>
      <c r="N63" s="34">
        <v>24.310614</v>
      </c>
      <c r="O63" s="34">
        <v>24.375084</v>
      </c>
      <c r="P63" s="34">
        <v>24.451134</v>
      </c>
      <c r="Q63" s="34">
        <v>24.525877</v>
      </c>
      <c r="R63" s="34">
        <v>24.607603</v>
      </c>
      <c r="S63" s="34">
        <v>24.677374</v>
      </c>
      <c r="T63" s="34">
        <v>24.603292</v>
      </c>
      <c r="U63" s="34">
        <v>24.557552</v>
      </c>
      <c r="V63" s="34">
        <v>24.586418</v>
      </c>
      <c r="W63" s="34">
        <v>24.587147</v>
      </c>
      <c r="X63" s="34">
        <v>24.557219</v>
      </c>
      <c r="Y63" s="34">
        <v>24.539108</v>
      </c>
      <c r="Z63" s="34">
        <v>24.513409</v>
      </c>
      <c r="AA63" s="34">
        <v>24.479984</v>
      </c>
      <c r="AB63" s="34">
        <v>24.462162</v>
      </c>
      <c r="AC63" s="34">
        <v>24.434927</v>
      </c>
      <c r="AD63" s="32">
        <v>-1.2E-4</v>
      </c>
    </row>
    <row r="64" ht="15.0" customHeight="1">
      <c r="A64" s="14" t="s">
        <v>194</v>
      </c>
      <c r="B64" s="30" t="s">
        <v>195</v>
      </c>
      <c r="C64" s="34">
        <v>17.503389</v>
      </c>
      <c r="D64" s="34">
        <v>17.199858</v>
      </c>
      <c r="E64" s="34">
        <v>17.128494</v>
      </c>
      <c r="F64" s="34">
        <v>17.066008</v>
      </c>
      <c r="G64" s="34">
        <v>17.085999</v>
      </c>
      <c r="H64" s="34">
        <v>17.029385</v>
      </c>
      <c r="I64" s="34">
        <v>17.121866</v>
      </c>
      <c r="J64" s="34">
        <v>17.143345</v>
      </c>
      <c r="K64" s="34">
        <v>17.110132</v>
      </c>
      <c r="L64" s="34">
        <v>17.107735</v>
      </c>
      <c r="M64" s="34">
        <v>17.022764</v>
      </c>
      <c r="N64" s="34">
        <v>16.972471</v>
      </c>
      <c r="O64" s="34">
        <v>16.973938</v>
      </c>
      <c r="P64" s="34">
        <v>16.970747</v>
      </c>
      <c r="Q64" s="34">
        <v>16.993141</v>
      </c>
      <c r="R64" s="34">
        <v>17.027866</v>
      </c>
      <c r="S64" s="34">
        <v>17.021893</v>
      </c>
      <c r="T64" s="34">
        <v>16.993227</v>
      </c>
      <c r="U64" s="34">
        <v>16.946459</v>
      </c>
      <c r="V64" s="34">
        <v>16.961233</v>
      </c>
      <c r="W64" s="34">
        <v>16.970934</v>
      </c>
      <c r="X64" s="34">
        <v>16.972847</v>
      </c>
      <c r="Y64" s="34">
        <v>16.989706</v>
      </c>
      <c r="Z64" s="34">
        <v>17.006227</v>
      </c>
      <c r="AA64" s="34">
        <v>17.031322</v>
      </c>
      <c r="AB64" s="34">
        <v>17.097902</v>
      </c>
      <c r="AC64" s="34">
        <v>17.125944</v>
      </c>
      <c r="AD64" s="32">
        <v>-1.72E-4</v>
      </c>
    </row>
    <row r="65" ht="15.0" customHeight="1">
      <c r="A65" s="14" t="s">
        <v>196</v>
      </c>
      <c r="B65" s="30" t="s">
        <v>177</v>
      </c>
      <c r="C65" s="34">
        <v>19.708914</v>
      </c>
      <c r="D65" s="34">
        <v>19.487677</v>
      </c>
      <c r="E65" s="34">
        <v>19.471087</v>
      </c>
      <c r="F65" s="34">
        <v>19.328623</v>
      </c>
      <c r="G65" s="34">
        <v>19.204224</v>
      </c>
      <c r="H65" s="34">
        <v>19.179859</v>
      </c>
      <c r="I65" s="34">
        <v>19.400303</v>
      </c>
      <c r="J65" s="34">
        <v>19.360611</v>
      </c>
      <c r="K65" s="34">
        <v>19.396339</v>
      </c>
      <c r="L65" s="34">
        <v>19.416988</v>
      </c>
      <c r="M65" s="34">
        <v>19.366198</v>
      </c>
      <c r="N65" s="34">
        <v>19.332066</v>
      </c>
      <c r="O65" s="34">
        <v>19.31237</v>
      </c>
      <c r="P65" s="34">
        <v>19.276178</v>
      </c>
      <c r="Q65" s="34">
        <v>19.243832</v>
      </c>
      <c r="R65" s="34">
        <v>19.210739</v>
      </c>
      <c r="S65" s="34">
        <v>19.151665</v>
      </c>
      <c r="T65" s="34">
        <v>19.281292</v>
      </c>
      <c r="U65" s="34">
        <v>19.453402</v>
      </c>
      <c r="V65" s="34">
        <v>19.47006</v>
      </c>
      <c r="W65" s="34">
        <v>19.4732</v>
      </c>
      <c r="X65" s="34">
        <v>19.457369</v>
      </c>
      <c r="Y65" s="34">
        <v>19.448553</v>
      </c>
      <c r="Z65" s="34">
        <v>19.4447</v>
      </c>
      <c r="AA65" s="34">
        <v>19.473761</v>
      </c>
      <c r="AB65" s="34">
        <v>19.505587</v>
      </c>
      <c r="AC65" s="34">
        <v>19.513538</v>
      </c>
      <c r="AD65" s="32">
        <v>5.3E-5</v>
      </c>
    </row>
    <row r="66" ht="15.0" customHeight="1">
      <c r="A66" s="14" t="s">
        <v>197</v>
      </c>
      <c r="B66" s="30" t="s">
        <v>198</v>
      </c>
      <c r="C66" s="34">
        <v>21.653051</v>
      </c>
      <c r="D66" s="34">
        <v>23.109564</v>
      </c>
      <c r="E66" s="34">
        <v>23.089401</v>
      </c>
      <c r="F66" s="34">
        <v>23.06823</v>
      </c>
      <c r="G66" s="34">
        <v>22.975126</v>
      </c>
      <c r="H66" s="34">
        <v>22.975037</v>
      </c>
      <c r="I66" s="34">
        <v>22.974724</v>
      </c>
      <c r="J66" s="34">
        <v>22.974333</v>
      </c>
      <c r="K66" s="34">
        <v>22.974066</v>
      </c>
      <c r="L66" s="34">
        <v>22.973927</v>
      </c>
      <c r="M66" s="34">
        <v>22.973814</v>
      </c>
      <c r="N66" s="34">
        <v>22.973722</v>
      </c>
      <c r="O66" s="34">
        <v>22.973629</v>
      </c>
      <c r="P66" s="34">
        <v>22.973686</v>
      </c>
      <c r="Q66" s="34">
        <v>22.973684</v>
      </c>
      <c r="R66" s="34">
        <v>22.973919</v>
      </c>
      <c r="S66" s="34">
        <v>22.971867</v>
      </c>
      <c r="T66" s="34">
        <v>22.970589</v>
      </c>
      <c r="U66" s="34">
        <v>23.042364</v>
      </c>
      <c r="V66" s="34">
        <v>23.043081</v>
      </c>
      <c r="W66" s="34">
        <v>23.040987</v>
      </c>
      <c r="X66" s="34">
        <v>23.042171</v>
      </c>
      <c r="Y66" s="34">
        <v>23.044107</v>
      </c>
      <c r="Z66" s="34">
        <v>23.04398</v>
      </c>
      <c r="AA66" s="34">
        <v>23.04365</v>
      </c>
      <c r="AB66" s="34">
        <v>23.043447</v>
      </c>
      <c r="AC66" s="34">
        <v>23.043163</v>
      </c>
      <c r="AD66" s="32">
        <v>-1.15E-4</v>
      </c>
    </row>
    <row r="67" ht="15.0" customHeight="1">
      <c r="A67" s="14" t="s">
        <v>199</v>
      </c>
      <c r="B67" s="30" t="s">
        <v>200</v>
      </c>
      <c r="C67" s="34">
        <v>21.50902</v>
      </c>
      <c r="D67" s="34">
        <v>20.73345</v>
      </c>
      <c r="E67" s="34">
        <v>20.741577</v>
      </c>
      <c r="F67" s="34">
        <v>20.736523</v>
      </c>
      <c r="G67" s="34">
        <v>20.804201</v>
      </c>
      <c r="H67" s="34">
        <v>20.806467</v>
      </c>
      <c r="I67" s="34">
        <v>20.812288</v>
      </c>
      <c r="J67" s="34">
        <v>20.816408</v>
      </c>
      <c r="K67" s="34">
        <v>20.857155</v>
      </c>
      <c r="L67" s="34">
        <v>20.859062</v>
      </c>
      <c r="M67" s="34">
        <v>20.862011</v>
      </c>
      <c r="N67" s="34">
        <v>20.865311</v>
      </c>
      <c r="O67" s="34">
        <v>20.892653</v>
      </c>
      <c r="P67" s="34">
        <v>20.890633</v>
      </c>
      <c r="Q67" s="34">
        <v>20.892286</v>
      </c>
      <c r="R67" s="34">
        <v>20.89459</v>
      </c>
      <c r="S67" s="34">
        <v>20.897264</v>
      </c>
      <c r="T67" s="34">
        <v>20.899729</v>
      </c>
      <c r="U67" s="34">
        <v>20.903212</v>
      </c>
      <c r="V67" s="34">
        <v>20.907507</v>
      </c>
      <c r="W67" s="34">
        <v>20.912872</v>
      </c>
      <c r="X67" s="34">
        <v>20.918585</v>
      </c>
      <c r="Y67" s="34">
        <v>20.925007</v>
      </c>
      <c r="Z67" s="34">
        <v>20.932224</v>
      </c>
      <c r="AA67" s="34">
        <v>20.94001</v>
      </c>
      <c r="AB67" s="34">
        <v>20.948578</v>
      </c>
      <c r="AC67" s="34">
        <v>20.958889</v>
      </c>
      <c r="AD67" s="32">
        <v>4.33E-4</v>
      </c>
    </row>
    <row r="68" ht="15.0" customHeight="1">
      <c r="A68" s="14" t="s">
        <v>201</v>
      </c>
      <c r="B68" s="30" t="s">
        <v>202</v>
      </c>
      <c r="C68" s="34">
        <v>28.613445</v>
      </c>
      <c r="D68" s="34">
        <v>28.685873</v>
      </c>
      <c r="E68" s="34">
        <v>28.685871</v>
      </c>
      <c r="F68" s="34">
        <v>28.685871</v>
      </c>
      <c r="G68" s="34">
        <v>28.685871</v>
      </c>
      <c r="H68" s="34">
        <v>28.685873</v>
      </c>
      <c r="I68" s="34">
        <v>28.685871</v>
      </c>
      <c r="J68" s="34">
        <v>28.685871</v>
      </c>
      <c r="K68" s="34">
        <v>28.685871</v>
      </c>
      <c r="L68" s="34">
        <v>28.685871</v>
      </c>
      <c r="M68" s="34">
        <v>28.685871</v>
      </c>
      <c r="N68" s="34">
        <v>28.685871</v>
      </c>
      <c r="O68" s="34">
        <v>28.685871</v>
      </c>
      <c r="P68" s="34">
        <v>28.685871</v>
      </c>
      <c r="Q68" s="34">
        <v>28.685871</v>
      </c>
      <c r="R68" s="34">
        <v>28.685873</v>
      </c>
      <c r="S68" s="34">
        <v>28.685871</v>
      </c>
      <c r="T68" s="34">
        <v>28.685871</v>
      </c>
      <c r="U68" s="34">
        <v>28.685873</v>
      </c>
      <c r="V68" s="34">
        <v>28.685875</v>
      </c>
      <c r="W68" s="34">
        <v>28.685869</v>
      </c>
      <c r="X68" s="34">
        <v>28.685871</v>
      </c>
      <c r="Y68" s="34">
        <v>28.685871</v>
      </c>
      <c r="Z68" s="34">
        <v>28.685871</v>
      </c>
      <c r="AA68" s="34">
        <v>28.685871</v>
      </c>
      <c r="AB68" s="34">
        <v>28.685871</v>
      </c>
      <c r="AC68" s="34">
        <v>28.685871</v>
      </c>
      <c r="AD68" s="32">
        <v>0.0</v>
      </c>
    </row>
    <row r="69" ht="15.0" customHeight="1">
      <c r="A69" s="14" t="s">
        <v>203</v>
      </c>
      <c r="B69" s="30" t="s">
        <v>204</v>
      </c>
      <c r="C69" s="34">
        <v>19.285845</v>
      </c>
      <c r="D69" s="34">
        <v>19.044067</v>
      </c>
      <c r="E69" s="34">
        <v>19.058865</v>
      </c>
      <c r="F69" s="34">
        <v>18.919758</v>
      </c>
      <c r="G69" s="34">
        <v>18.799503</v>
      </c>
      <c r="H69" s="34">
        <v>18.772377</v>
      </c>
      <c r="I69" s="34">
        <v>19.032232</v>
      </c>
      <c r="J69" s="34">
        <v>18.964504</v>
      </c>
      <c r="K69" s="34">
        <v>18.976559</v>
      </c>
      <c r="L69" s="34">
        <v>18.99081</v>
      </c>
      <c r="M69" s="34">
        <v>18.917761</v>
      </c>
      <c r="N69" s="34">
        <v>18.852188</v>
      </c>
      <c r="O69" s="34">
        <v>18.805031</v>
      </c>
      <c r="P69" s="34">
        <v>18.748857</v>
      </c>
      <c r="Q69" s="34">
        <v>18.693707</v>
      </c>
      <c r="R69" s="34">
        <v>18.612843</v>
      </c>
      <c r="S69" s="34">
        <v>18.518539</v>
      </c>
      <c r="T69" s="34">
        <v>18.673616</v>
      </c>
      <c r="U69" s="34">
        <v>18.881718</v>
      </c>
      <c r="V69" s="34">
        <v>18.900633</v>
      </c>
      <c r="W69" s="34">
        <v>18.905195</v>
      </c>
      <c r="X69" s="34">
        <v>18.889957</v>
      </c>
      <c r="Y69" s="34">
        <v>18.880224</v>
      </c>
      <c r="Z69" s="34">
        <v>18.875568</v>
      </c>
      <c r="AA69" s="34">
        <v>18.904968</v>
      </c>
      <c r="AB69" s="34">
        <v>18.945854</v>
      </c>
      <c r="AC69" s="34">
        <v>18.954556</v>
      </c>
      <c r="AD69" s="32">
        <v>-1.88E-4</v>
      </c>
    </row>
    <row r="70" ht="15.0" customHeight="1">
      <c r="A70" s="14" t="s">
        <v>205</v>
      </c>
      <c r="B70" s="30" t="s">
        <v>185</v>
      </c>
      <c r="C70" s="34">
        <v>22.026432</v>
      </c>
      <c r="D70" s="34">
        <v>22.728527</v>
      </c>
      <c r="E70" s="34">
        <v>23.737219</v>
      </c>
      <c r="F70" s="34">
        <v>23.740417</v>
      </c>
      <c r="G70" s="34">
        <v>25.0</v>
      </c>
      <c r="H70" s="34">
        <v>25.0</v>
      </c>
      <c r="I70" s="34">
        <v>25.0</v>
      </c>
      <c r="J70" s="34">
        <v>25.0</v>
      </c>
      <c r="K70" s="34">
        <v>25.0</v>
      </c>
      <c r="L70" s="34">
        <v>25.0</v>
      </c>
      <c r="M70" s="34">
        <v>25.0</v>
      </c>
      <c r="N70" s="34">
        <v>25.0</v>
      </c>
      <c r="O70" s="34">
        <v>25.0</v>
      </c>
      <c r="P70" s="34">
        <v>25.0</v>
      </c>
      <c r="Q70" s="34">
        <v>25.0</v>
      </c>
      <c r="R70" s="34">
        <v>25.0</v>
      </c>
      <c r="S70" s="34">
        <v>25.0</v>
      </c>
      <c r="T70" s="34">
        <v>25.0</v>
      </c>
      <c r="U70" s="34">
        <v>25.0</v>
      </c>
      <c r="V70" s="34">
        <v>25.0</v>
      </c>
      <c r="W70" s="34">
        <v>25.0</v>
      </c>
      <c r="X70" s="34">
        <v>25.0</v>
      </c>
      <c r="Y70" s="34">
        <v>25.0</v>
      </c>
      <c r="Z70" s="34">
        <v>25.0</v>
      </c>
      <c r="AA70" s="34">
        <v>25.0</v>
      </c>
      <c r="AB70" s="34">
        <v>25.0</v>
      </c>
      <c r="AC70" s="34">
        <v>25.0</v>
      </c>
      <c r="AD70" s="32">
        <v>0.003817</v>
      </c>
    </row>
    <row r="71" ht="15.0" customHeight="1">
      <c r="A71" s="14" t="s">
        <v>206</v>
      </c>
      <c r="B71" s="30" t="s">
        <v>187</v>
      </c>
      <c r="C71" s="34">
        <v>25.395845</v>
      </c>
      <c r="D71" s="34">
        <v>26.207945</v>
      </c>
      <c r="E71" s="34">
        <v>26.224329</v>
      </c>
      <c r="F71" s="34">
        <v>26.293924</v>
      </c>
      <c r="G71" s="34">
        <v>26.301344</v>
      </c>
      <c r="H71" s="34">
        <v>26.317816</v>
      </c>
      <c r="I71" s="34">
        <v>26.318556</v>
      </c>
      <c r="J71" s="34">
        <v>26.332821</v>
      </c>
      <c r="K71" s="34">
        <v>26.238844</v>
      </c>
      <c r="L71" s="34">
        <v>26.038919</v>
      </c>
      <c r="M71" s="34">
        <v>25.954287</v>
      </c>
      <c r="N71" s="34">
        <v>25.851854</v>
      </c>
      <c r="O71" s="34">
        <v>25.765066</v>
      </c>
      <c r="P71" s="34">
        <v>25.696791</v>
      </c>
      <c r="Q71" s="34">
        <v>25.624115</v>
      </c>
      <c r="R71" s="34">
        <v>25.516024</v>
      </c>
      <c r="S71" s="34">
        <v>25.472111</v>
      </c>
      <c r="T71" s="34">
        <v>25.407532</v>
      </c>
      <c r="U71" s="34">
        <v>25.31439</v>
      </c>
      <c r="V71" s="34">
        <v>25.358728</v>
      </c>
      <c r="W71" s="34">
        <v>25.326416</v>
      </c>
      <c r="X71" s="34">
        <v>25.189838</v>
      </c>
      <c r="Y71" s="34">
        <v>25.068682</v>
      </c>
      <c r="Z71" s="34">
        <v>24.959812</v>
      </c>
      <c r="AA71" s="34">
        <v>24.840862</v>
      </c>
      <c r="AB71" s="34">
        <v>24.718992</v>
      </c>
      <c r="AC71" s="34">
        <v>24.597601</v>
      </c>
      <c r="AD71" s="32">
        <v>-0.002533</v>
      </c>
    </row>
    <row r="72" ht="15.0" customHeight="1">
      <c r="A72" s="14" t="s">
        <v>207</v>
      </c>
      <c r="B72" s="30" t="s">
        <v>208</v>
      </c>
      <c r="C72" s="34">
        <v>0.0</v>
      </c>
      <c r="D72" s="34">
        <v>0.0</v>
      </c>
      <c r="E72" s="34">
        <v>0.0</v>
      </c>
      <c r="F72" s="34">
        <v>0.0</v>
      </c>
      <c r="G72" s="34">
        <v>0.0</v>
      </c>
      <c r="H72" s="34">
        <v>0.0</v>
      </c>
      <c r="I72" s="34">
        <v>0.0</v>
      </c>
      <c r="J72" s="34">
        <v>0.0</v>
      </c>
      <c r="K72" s="34">
        <v>0.0</v>
      </c>
      <c r="L72" s="34">
        <v>0.0</v>
      </c>
      <c r="M72" s="34">
        <v>0.0</v>
      </c>
      <c r="N72" s="34">
        <v>0.0</v>
      </c>
      <c r="O72" s="34">
        <v>0.0</v>
      </c>
      <c r="P72" s="34">
        <v>0.0</v>
      </c>
      <c r="Q72" s="34">
        <v>0.0</v>
      </c>
      <c r="R72" s="34">
        <v>0.0</v>
      </c>
      <c r="S72" s="34">
        <v>0.0</v>
      </c>
      <c r="T72" s="34">
        <v>0.0</v>
      </c>
      <c r="U72" s="34">
        <v>0.0</v>
      </c>
      <c r="V72" s="34">
        <v>0.0</v>
      </c>
      <c r="W72" s="34">
        <v>0.0</v>
      </c>
      <c r="X72" s="34">
        <v>0.0</v>
      </c>
      <c r="Y72" s="34">
        <v>0.0</v>
      </c>
      <c r="Z72" s="34">
        <v>0.0</v>
      </c>
      <c r="AA72" s="34">
        <v>0.0</v>
      </c>
      <c r="AB72" s="34">
        <v>0.0</v>
      </c>
      <c r="AC72" s="34">
        <v>0.0</v>
      </c>
      <c r="AD72" s="32" t="s">
        <v>209</v>
      </c>
    </row>
    <row r="73" ht="15.0" customHeight="1">
      <c r="A73" s="14" t="s">
        <v>210</v>
      </c>
      <c r="B73" s="30" t="s">
        <v>211</v>
      </c>
      <c r="C73" s="34">
        <v>13.304736</v>
      </c>
      <c r="D73" s="34">
        <v>10.700693</v>
      </c>
      <c r="E73" s="34">
        <v>10.700693</v>
      </c>
      <c r="F73" s="34">
        <v>10.700693</v>
      </c>
      <c r="G73" s="34">
        <v>10.700693</v>
      </c>
      <c r="H73" s="34">
        <v>10.700693</v>
      </c>
      <c r="I73" s="34">
        <v>10.700693</v>
      </c>
      <c r="J73" s="34">
        <v>10.700694</v>
      </c>
      <c r="K73" s="34">
        <v>10.700693</v>
      </c>
      <c r="L73" s="34">
        <v>10.700694</v>
      </c>
      <c r="M73" s="34">
        <v>10.700693</v>
      </c>
      <c r="N73" s="34">
        <v>10.700693</v>
      </c>
      <c r="O73" s="34">
        <v>10.700694</v>
      </c>
      <c r="P73" s="34">
        <v>10.700693</v>
      </c>
      <c r="Q73" s="34">
        <v>10.700693</v>
      </c>
      <c r="R73" s="34">
        <v>10.700693</v>
      </c>
      <c r="S73" s="34">
        <v>10.700693</v>
      </c>
      <c r="T73" s="34">
        <v>10.700693</v>
      </c>
      <c r="U73" s="34">
        <v>10.700693</v>
      </c>
      <c r="V73" s="34">
        <v>10.700693</v>
      </c>
      <c r="W73" s="34">
        <v>10.700693</v>
      </c>
      <c r="X73" s="34">
        <v>10.700692</v>
      </c>
      <c r="Y73" s="34">
        <v>10.700694</v>
      </c>
      <c r="Z73" s="34">
        <v>10.700693</v>
      </c>
      <c r="AA73" s="34">
        <v>10.700694</v>
      </c>
      <c r="AB73" s="34">
        <v>10.700694</v>
      </c>
      <c r="AC73" s="34">
        <v>10.700693</v>
      </c>
      <c r="AD73" s="32">
        <v>0.0</v>
      </c>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row>
    <row r="75" ht="15.0" customHeight="1">
      <c r="A75" s="14" t="s">
        <v>212</v>
      </c>
      <c r="B75" s="35" t="s">
        <v>213</v>
      </c>
      <c r="C75" s="36">
        <v>3412.0</v>
      </c>
      <c r="D75" s="36">
        <v>3412.0</v>
      </c>
      <c r="E75" s="36">
        <v>3412.0</v>
      </c>
      <c r="F75" s="36">
        <v>3412.0</v>
      </c>
      <c r="G75" s="36">
        <v>3412.0</v>
      </c>
      <c r="H75" s="36">
        <v>3412.0</v>
      </c>
      <c r="I75" s="36">
        <v>3412.0</v>
      </c>
      <c r="J75" s="36">
        <v>3412.0</v>
      </c>
      <c r="K75" s="36">
        <v>3412.0</v>
      </c>
      <c r="L75" s="36">
        <v>3412.0</v>
      </c>
      <c r="M75" s="36">
        <v>3412.0</v>
      </c>
      <c r="N75" s="36">
        <v>3412.0</v>
      </c>
      <c r="O75" s="36">
        <v>3412.0</v>
      </c>
      <c r="P75" s="36">
        <v>3412.0</v>
      </c>
      <c r="Q75" s="36">
        <v>3412.0</v>
      </c>
      <c r="R75" s="36">
        <v>3412.0</v>
      </c>
      <c r="S75" s="36">
        <v>3412.0</v>
      </c>
      <c r="T75" s="36">
        <v>3412.0</v>
      </c>
      <c r="U75" s="36">
        <v>3412.0</v>
      </c>
      <c r="V75" s="36">
        <v>3412.0</v>
      </c>
      <c r="W75" s="36">
        <v>3412.0</v>
      </c>
      <c r="X75" s="36">
        <v>3412.0</v>
      </c>
      <c r="Y75" s="36">
        <v>3412.0</v>
      </c>
      <c r="Z75" s="36">
        <v>3412.0</v>
      </c>
      <c r="AA75" s="36">
        <v>3412.0</v>
      </c>
      <c r="AB75" s="36">
        <v>3412.0</v>
      </c>
      <c r="AC75" s="36">
        <v>3412.0</v>
      </c>
      <c r="AD75" s="37">
        <v>0.0</v>
      </c>
    </row>
    <row r="76" ht="15.0"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ht="15.0" customHeight="1">
      <c r="A77" s="24"/>
      <c r="B77" s="38" t="s">
        <v>214</v>
      </c>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row>
    <row r="78" ht="15.0" customHeight="1">
      <c r="A78" s="24"/>
      <c r="B78" s="40" t="s">
        <v>215</v>
      </c>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ht="15.0" customHeight="1">
      <c r="A79" s="24"/>
      <c r="B79" s="40" t="s">
        <v>216</v>
      </c>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ht="15.0" customHeight="1">
      <c r="A80" s="24"/>
      <c r="B80" s="40" t="s">
        <v>217</v>
      </c>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ht="15.0" customHeight="1">
      <c r="A81" s="24"/>
      <c r="B81" s="40" t="s">
        <v>218</v>
      </c>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ht="15.0" customHeight="1">
      <c r="A82" s="24"/>
      <c r="B82" s="40" t="s">
        <v>219</v>
      </c>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ht="15.0" customHeight="1">
      <c r="A83" s="24"/>
      <c r="B83" s="40" t="s">
        <v>220</v>
      </c>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1">
    <mergeCell ref="B77:AD77"/>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39.71"/>
    <col customWidth="1" min="2" max="37" width="10.14"/>
  </cols>
  <sheetData>
    <row r="1" ht="14.25" customHeight="1">
      <c r="A1" s="2" t="s">
        <v>221</v>
      </c>
      <c r="B1" s="2">
        <v>2015.0</v>
      </c>
      <c r="C1" s="2">
        <v>2016.0</v>
      </c>
      <c r="D1" s="2">
        <v>2017.0</v>
      </c>
      <c r="E1" s="2">
        <v>2018.0</v>
      </c>
      <c r="F1" s="2">
        <v>2019.0</v>
      </c>
      <c r="G1" s="2">
        <v>2020.0</v>
      </c>
      <c r="H1" s="2">
        <v>2021.0</v>
      </c>
      <c r="I1" s="2">
        <v>2022.0</v>
      </c>
      <c r="J1" s="2">
        <v>2023.0</v>
      </c>
      <c r="K1" s="2">
        <v>2024.0</v>
      </c>
      <c r="L1" s="2">
        <v>2025.0</v>
      </c>
      <c r="M1" s="2">
        <v>2026.0</v>
      </c>
      <c r="N1" s="2">
        <v>2027.0</v>
      </c>
      <c r="O1" s="2">
        <v>2028.0</v>
      </c>
      <c r="P1" s="2">
        <v>2029.0</v>
      </c>
      <c r="Q1" s="2">
        <v>2030.0</v>
      </c>
      <c r="R1" s="2">
        <v>2031.0</v>
      </c>
      <c r="S1" s="2">
        <v>2032.0</v>
      </c>
      <c r="T1" s="2">
        <v>2033.0</v>
      </c>
      <c r="U1" s="2">
        <v>2034.0</v>
      </c>
      <c r="V1" s="2">
        <v>2035.0</v>
      </c>
      <c r="W1" s="2">
        <v>2036.0</v>
      </c>
      <c r="X1" s="2">
        <v>2037.0</v>
      </c>
      <c r="Y1" s="2">
        <v>2038.0</v>
      </c>
      <c r="Z1" s="2">
        <v>2039.0</v>
      </c>
      <c r="AA1" s="2">
        <v>2040.0</v>
      </c>
      <c r="AB1" s="2">
        <v>2041.0</v>
      </c>
      <c r="AC1" s="2">
        <v>2042.0</v>
      </c>
      <c r="AD1" s="2">
        <v>2043.0</v>
      </c>
      <c r="AE1" s="2">
        <v>2044.0</v>
      </c>
      <c r="AF1" s="2">
        <v>2045.0</v>
      </c>
      <c r="AG1" s="2">
        <v>2046.0</v>
      </c>
      <c r="AH1" s="2">
        <v>2047.0</v>
      </c>
      <c r="AI1" s="2">
        <v>2048.0</v>
      </c>
      <c r="AJ1" s="2">
        <v>2049.0</v>
      </c>
      <c r="AK1" s="2">
        <v>2050.0</v>
      </c>
    </row>
    <row r="2" ht="14.25" customHeight="1">
      <c r="A2" s="2" t="s">
        <v>222</v>
      </c>
      <c r="B2" s="19">
        <f>HEESI!G8</f>
        <v>20554091290050</v>
      </c>
      <c r="C2" s="19">
        <f t="shared" ref="C2:AK2" si="1">B2</f>
        <v>20554091290050</v>
      </c>
      <c r="D2" s="19">
        <f t="shared" si="1"/>
        <v>20554091290050</v>
      </c>
      <c r="E2" s="19">
        <f t="shared" si="1"/>
        <v>20554091290050</v>
      </c>
      <c r="F2" s="19">
        <f t="shared" si="1"/>
        <v>20554091290050</v>
      </c>
      <c r="G2" s="19">
        <f t="shared" si="1"/>
        <v>20554091290050</v>
      </c>
      <c r="H2" s="19">
        <f t="shared" si="1"/>
        <v>20554091290050</v>
      </c>
      <c r="I2" s="19">
        <f t="shared" si="1"/>
        <v>20554091290050</v>
      </c>
      <c r="J2" s="19">
        <f t="shared" si="1"/>
        <v>20554091290050</v>
      </c>
      <c r="K2" s="19">
        <f t="shared" si="1"/>
        <v>20554091290050</v>
      </c>
      <c r="L2" s="19">
        <f t="shared" si="1"/>
        <v>20554091290050</v>
      </c>
      <c r="M2" s="19">
        <f t="shared" si="1"/>
        <v>20554091290050</v>
      </c>
      <c r="N2" s="19">
        <f t="shared" si="1"/>
        <v>20554091290050</v>
      </c>
      <c r="O2" s="19">
        <f t="shared" si="1"/>
        <v>20554091290050</v>
      </c>
      <c r="P2" s="19">
        <f t="shared" si="1"/>
        <v>20554091290050</v>
      </c>
      <c r="Q2" s="19">
        <f t="shared" si="1"/>
        <v>20554091290050</v>
      </c>
      <c r="R2" s="19">
        <f t="shared" si="1"/>
        <v>20554091290050</v>
      </c>
      <c r="S2" s="19">
        <f t="shared" si="1"/>
        <v>20554091290050</v>
      </c>
      <c r="T2" s="19">
        <f t="shared" si="1"/>
        <v>20554091290050</v>
      </c>
      <c r="U2" s="19">
        <f t="shared" si="1"/>
        <v>20554091290050</v>
      </c>
      <c r="V2" s="19">
        <f t="shared" si="1"/>
        <v>20554091290050</v>
      </c>
      <c r="W2" s="19">
        <f t="shared" si="1"/>
        <v>20554091290050</v>
      </c>
      <c r="X2" s="19">
        <f t="shared" si="1"/>
        <v>20554091290050</v>
      </c>
      <c r="Y2" s="19">
        <f t="shared" si="1"/>
        <v>20554091290050</v>
      </c>
      <c r="Z2" s="19">
        <f t="shared" si="1"/>
        <v>20554091290050</v>
      </c>
      <c r="AA2" s="19">
        <f t="shared" si="1"/>
        <v>20554091290050</v>
      </c>
      <c r="AB2" s="19">
        <f t="shared" si="1"/>
        <v>20554091290050</v>
      </c>
      <c r="AC2" s="19">
        <f t="shared" si="1"/>
        <v>20554091290050</v>
      </c>
      <c r="AD2" s="19">
        <f t="shared" si="1"/>
        <v>20554091290050</v>
      </c>
      <c r="AE2" s="19">
        <f t="shared" si="1"/>
        <v>20554091290050</v>
      </c>
      <c r="AF2" s="19">
        <f t="shared" si="1"/>
        <v>20554091290050</v>
      </c>
      <c r="AG2" s="19">
        <f t="shared" si="1"/>
        <v>20554091290050</v>
      </c>
      <c r="AH2" s="19">
        <f t="shared" si="1"/>
        <v>20554091290050</v>
      </c>
      <c r="AI2" s="19">
        <f t="shared" si="1"/>
        <v>20554091290050</v>
      </c>
      <c r="AJ2" s="19">
        <f t="shared" si="1"/>
        <v>20554091290050</v>
      </c>
      <c r="AK2" s="19">
        <f t="shared" si="1"/>
        <v>20554091290050</v>
      </c>
    </row>
    <row r="3" ht="14.25" customHeight="1">
      <c r="A3" s="2" t="s">
        <v>223</v>
      </c>
      <c r="B3" s="41">
        <f>HEESI!E23*10^12</f>
        <v>899180129229550</v>
      </c>
      <c r="C3" s="41">
        <f t="shared" ref="C3:AK3" si="2">B3</f>
        <v>899180129229550</v>
      </c>
      <c r="D3" s="41">
        <f t="shared" si="2"/>
        <v>899180129229550</v>
      </c>
      <c r="E3" s="41">
        <f t="shared" si="2"/>
        <v>899180129229550</v>
      </c>
      <c r="F3" s="41">
        <f t="shared" si="2"/>
        <v>899180129229550</v>
      </c>
      <c r="G3" s="41">
        <f t="shared" si="2"/>
        <v>899180129229550</v>
      </c>
      <c r="H3" s="41">
        <f t="shared" si="2"/>
        <v>899180129229550</v>
      </c>
      <c r="I3" s="41">
        <f t="shared" si="2"/>
        <v>899180129229550</v>
      </c>
      <c r="J3" s="41">
        <f t="shared" si="2"/>
        <v>899180129229550</v>
      </c>
      <c r="K3" s="41">
        <f t="shared" si="2"/>
        <v>899180129229550</v>
      </c>
      <c r="L3" s="41">
        <f t="shared" si="2"/>
        <v>899180129229550</v>
      </c>
      <c r="M3" s="41">
        <f t="shared" si="2"/>
        <v>899180129229550</v>
      </c>
      <c r="N3" s="41">
        <f t="shared" si="2"/>
        <v>899180129229550</v>
      </c>
      <c r="O3" s="41">
        <f t="shared" si="2"/>
        <v>899180129229550</v>
      </c>
      <c r="P3" s="41">
        <f t="shared" si="2"/>
        <v>899180129229550</v>
      </c>
      <c r="Q3" s="41">
        <f t="shared" si="2"/>
        <v>899180129229550</v>
      </c>
      <c r="R3" s="41">
        <f t="shared" si="2"/>
        <v>899180129229550</v>
      </c>
      <c r="S3" s="41">
        <f t="shared" si="2"/>
        <v>899180129229550</v>
      </c>
      <c r="T3" s="41">
        <f t="shared" si="2"/>
        <v>899180129229550</v>
      </c>
      <c r="U3" s="41">
        <f t="shared" si="2"/>
        <v>899180129229550</v>
      </c>
      <c r="V3" s="41">
        <f t="shared" si="2"/>
        <v>899180129229550</v>
      </c>
      <c r="W3" s="41">
        <f t="shared" si="2"/>
        <v>899180129229550</v>
      </c>
      <c r="X3" s="41">
        <f t="shared" si="2"/>
        <v>899180129229550</v>
      </c>
      <c r="Y3" s="41">
        <f t="shared" si="2"/>
        <v>899180129229550</v>
      </c>
      <c r="Z3" s="41">
        <f t="shared" si="2"/>
        <v>899180129229550</v>
      </c>
      <c r="AA3" s="41">
        <f t="shared" si="2"/>
        <v>899180129229550</v>
      </c>
      <c r="AB3" s="41">
        <f t="shared" si="2"/>
        <v>899180129229550</v>
      </c>
      <c r="AC3" s="41">
        <f t="shared" si="2"/>
        <v>899180129229550</v>
      </c>
      <c r="AD3" s="41">
        <f t="shared" si="2"/>
        <v>899180129229550</v>
      </c>
      <c r="AE3" s="41">
        <f t="shared" si="2"/>
        <v>899180129229550</v>
      </c>
      <c r="AF3" s="41">
        <f t="shared" si="2"/>
        <v>899180129229550</v>
      </c>
      <c r="AG3" s="41">
        <f t="shared" si="2"/>
        <v>899180129229550</v>
      </c>
      <c r="AH3" s="41">
        <f t="shared" si="2"/>
        <v>899180129229550</v>
      </c>
      <c r="AI3" s="41">
        <f t="shared" si="2"/>
        <v>899180129229550</v>
      </c>
      <c r="AJ3" s="41">
        <f t="shared" si="2"/>
        <v>899180129229550</v>
      </c>
      <c r="AK3" s="41">
        <f t="shared" si="2"/>
        <v>899180129229550</v>
      </c>
    </row>
    <row r="4" ht="14.2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row>
    <row r="5" ht="14.2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row>
    <row r="6" ht="14.2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row>
    <row r="7" ht="14.2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row>
    <row r="8" ht="14.2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row>
    <row r="9" ht="14.2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sheetPr>
  <sheetViews>
    <sheetView workbookViewId="0"/>
  </sheetViews>
  <sheetFormatPr customHeight="1" defaultColWidth="14.43" defaultRowHeight="15.0"/>
  <cols>
    <col customWidth="1" min="1" max="1" width="39.71"/>
    <col customWidth="1" min="2" max="37" width="11.86"/>
  </cols>
  <sheetData>
    <row r="1" ht="14.25" customHeight="1">
      <c r="A1" s="42" t="s">
        <v>224</v>
      </c>
      <c r="B1" s="43">
        <v>2017.0</v>
      </c>
      <c r="C1" s="43">
        <v>2018.0</v>
      </c>
      <c r="D1" s="43">
        <v>2019.0</v>
      </c>
      <c r="E1" s="43">
        <v>2020.0</v>
      </c>
      <c r="F1" s="43">
        <v>2021.0</v>
      </c>
      <c r="G1" s="43">
        <v>2022.0</v>
      </c>
      <c r="H1" s="43">
        <v>2023.0</v>
      </c>
      <c r="I1" s="43">
        <v>2024.0</v>
      </c>
      <c r="J1" s="43">
        <v>2025.0</v>
      </c>
      <c r="K1" s="43">
        <v>2026.0</v>
      </c>
      <c r="L1" s="43">
        <v>2027.0</v>
      </c>
      <c r="M1" s="43">
        <v>2028.0</v>
      </c>
      <c r="N1" s="43">
        <v>2029.0</v>
      </c>
      <c r="O1" s="43">
        <v>2030.0</v>
      </c>
      <c r="P1" s="43">
        <v>2031.0</v>
      </c>
      <c r="Q1" s="43">
        <v>2032.0</v>
      </c>
      <c r="R1" s="43">
        <v>2033.0</v>
      </c>
      <c r="S1" s="43">
        <v>2034.0</v>
      </c>
      <c r="T1" s="43">
        <v>2035.0</v>
      </c>
      <c r="U1" s="43">
        <v>2036.0</v>
      </c>
      <c r="V1" s="43">
        <v>2037.0</v>
      </c>
      <c r="W1" s="43">
        <v>2038.0</v>
      </c>
      <c r="X1" s="43">
        <v>2039.0</v>
      </c>
      <c r="Y1" s="43">
        <v>2040.0</v>
      </c>
      <c r="Z1" s="43">
        <v>2041.0</v>
      </c>
      <c r="AA1" s="43">
        <v>2042.0</v>
      </c>
      <c r="AB1" s="43">
        <v>2043.0</v>
      </c>
      <c r="AC1" s="43">
        <v>2044.0</v>
      </c>
      <c r="AD1" s="43">
        <v>2045.0</v>
      </c>
      <c r="AE1" s="43">
        <v>2046.0</v>
      </c>
      <c r="AF1" s="43">
        <v>2047.0</v>
      </c>
      <c r="AG1" s="43">
        <v>2048.0</v>
      </c>
      <c r="AH1" s="43">
        <v>2049.0</v>
      </c>
      <c r="AI1" s="43">
        <v>2050.0</v>
      </c>
    </row>
    <row r="2" ht="14.25" customHeight="1">
      <c r="A2" s="44" t="s">
        <v>225</v>
      </c>
      <c r="B2" s="45">
        <v>3.142E12</v>
      </c>
      <c r="C2" s="45">
        <v>3.142E12</v>
      </c>
      <c r="D2" s="45">
        <v>3.142E12</v>
      </c>
      <c r="E2" s="45">
        <v>3.142E12</v>
      </c>
      <c r="F2" s="45">
        <v>3.142E12</v>
      </c>
      <c r="G2" s="45">
        <v>3.142E12</v>
      </c>
      <c r="H2" s="45">
        <v>3.142E12</v>
      </c>
      <c r="I2" s="45">
        <v>3.142E12</v>
      </c>
      <c r="J2" s="45">
        <v>3.142E12</v>
      </c>
      <c r="K2" s="45">
        <v>3.142E12</v>
      </c>
      <c r="L2" s="45">
        <v>3.142E12</v>
      </c>
      <c r="M2" s="45">
        <v>3.142E12</v>
      </c>
      <c r="N2" s="45">
        <v>3.142E12</v>
      </c>
      <c r="O2" s="45">
        <v>3.142E12</v>
      </c>
      <c r="P2" s="45">
        <v>3.142E12</v>
      </c>
      <c r="Q2" s="45">
        <v>3.142E12</v>
      </c>
      <c r="R2" s="45">
        <v>3.142E12</v>
      </c>
      <c r="S2" s="45">
        <v>3.142E12</v>
      </c>
      <c r="T2" s="45">
        <v>3.142E12</v>
      </c>
      <c r="U2" s="45">
        <v>3.142E12</v>
      </c>
      <c r="V2" s="45">
        <v>3.142E12</v>
      </c>
      <c r="W2" s="45">
        <v>3.142E12</v>
      </c>
      <c r="X2" s="45">
        <v>3.142E12</v>
      </c>
      <c r="Y2" s="45">
        <v>3.142E12</v>
      </c>
      <c r="Z2" s="45">
        <v>3.142E12</v>
      </c>
      <c r="AA2" s="45">
        <v>3.142E12</v>
      </c>
      <c r="AB2" s="45">
        <v>3.142E12</v>
      </c>
      <c r="AC2" s="45">
        <v>3.142E12</v>
      </c>
      <c r="AD2" s="45">
        <v>3.142E12</v>
      </c>
      <c r="AE2" s="45">
        <v>3.142E12</v>
      </c>
      <c r="AF2" s="45">
        <v>3.142E12</v>
      </c>
      <c r="AG2" s="45">
        <v>3.142E12</v>
      </c>
      <c r="AH2" s="45">
        <v>3.142E12</v>
      </c>
      <c r="AI2" s="45">
        <v>3.142E12</v>
      </c>
    </row>
    <row r="3" ht="14.25" customHeight="1">
      <c r="A3" s="44" t="s">
        <v>226</v>
      </c>
      <c r="B3" s="45">
        <v>1.94375E13</v>
      </c>
      <c r="C3" s="45">
        <v>1.971E13</v>
      </c>
      <c r="D3" s="45">
        <v>1.959E13</v>
      </c>
      <c r="E3" s="45">
        <v>1.968E13</v>
      </c>
      <c r="F3" s="45">
        <v>1.959E13</v>
      </c>
      <c r="G3" s="45">
        <v>1.976E13</v>
      </c>
      <c r="H3" s="45">
        <v>1.987E13</v>
      </c>
      <c r="I3" s="45">
        <v>1.983E13</v>
      </c>
      <c r="J3" s="45">
        <v>1.985E13</v>
      </c>
      <c r="K3" s="45">
        <v>1.985E13</v>
      </c>
      <c r="L3" s="45">
        <v>1.984E13</v>
      </c>
      <c r="M3" s="45">
        <v>1.984E13</v>
      </c>
      <c r="N3" s="45">
        <v>1.978E13</v>
      </c>
      <c r="O3" s="45">
        <v>1.975E13</v>
      </c>
      <c r="P3" s="45">
        <v>1.976E13</v>
      </c>
      <c r="Q3" s="45">
        <v>1.979E13</v>
      </c>
      <c r="R3" s="45">
        <v>1.979E13</v>
      </c>
      <c r="S3" s="45">
        <v>1.979E13</v>
      </c>
      <c r="T3" s="45">
        <v>1.98E13</v>
      </c>
      <c r="U3" s="45">
        <v>1.979E13</v>
      </c>
      <c r="V3" s="45">
        <v>1.981E13</v>
      </c>
      <c r="W3" s="45">
        <v>1.982E13</v>
      </c>
      <c r="X3" s="45">
        <v>1.982E13</v>
      </c>
      <c r="Y3" s="45">
        <v>1.982E13</v>
      </c>
      <c r="Z3" s="45">
        <v>1.981E13</v>
      </c>
      <c r="AA3" s="45">
        <v>1.981E13</v>
      </c>
      <c r="AB3" s="45">
        <v>1.982E13</v>
      </c>
      <c r="AC3" s="45">
        <v>1.982E13</v>
      </c>
      <c r="AD3" s="45">
        <v>1.983E13</v>
      </c>
      <c r="AE3" s="45">
        <v>1.986E13</v>
      </c>
      <c r="AF3" s="45">
        <v>1.988E13</v>
      </c>
      <c r="AG3" s="45">
        <v>1.99E13</v>
      </c>
      <c r="AH3" s="45">
        <v>1.988E13</v>
      </c>
      <c r="AI3" s="45">
        <v>1.989E13</v>
      </c>
    </row>
    <row r="4" ht="14.25" customHeight="1">
      <c r="A4" s="44" t="s">
        <v>227</v>
      </c>
      <c r="B4" s="45">
        <v>1.037E15</v>
      </c>
      <c r="C4" s="45">
        <v>1.037E15</v>
      </c>
      <c r="D4" s="45">
        <v>1.037E15</v>
      </c>
      <c r="E4" s="45">
        <v>1.037E15</v>
      </c>
      <c r="F4" s="45">
        <v>1.037E15</v>
      </c>
      <c r="G4" s="45">
        <v>1.037E15</v>
      </c>
      <c r="H4" s="45">
        <v>1.037E15</v>
      </c>
      <c r="I4" s="45">
        <v>1.037E15</v>
      </c>
      <c r="J4" s="45">
        <v>1.037E15</v>
      </c>
      <c r="K4" s="45">
        <v>1.037E15</v>
      </c>
      <c r="L4" s="45">
        <v>1.037E15</v>
      </c>
      <c r="M4" s="45">
        <v>1.037E15</v>
      </c>
      <c r="N4" s="45">
        <v>1.037E15</v>
      </c>
      <c r="O4" s="45">
        <v>1.037E15</v>
      </c>
      <c r="P4" s="45">
        <v>1.037E15</v>
      </c>
      <c r="Q4" s="45">
        <v>1.037E15</v>
      </c>
      <c r="R4" s="45">
        <v>1.037E15</v>
      </c>
      <c r="S4" s="45">
        <v>1.037E15</v>
      </c>
      <c r="T4" s="45">
        <v>1.037E15</v>
      </c>
      <c r="U4" s="45">
        <v>1.037E15</v>
      </c>
      <c r="V4" s="45">
        <v>1.037E15</v>
      </c>
      <c r="W4" s="45">
        <v>1.037E15</v>
      </c>
      <c r="X4" s="45">
        <v>1.037E15</v>
      </c>
      <c r="Y4" s="45">
        <v>1.037E15</v>
      </c>
      <c r="Z4" s="45">
        <v>1.037E15</v>
      </c>
      <c r="AA4" s="45">
        <v>1.037E15</v>
      </c>
      <c r="AB4" s="45">
        <v>1.037E15</v>
      </c>
      <c r="AC4" s="45">
        <v>1.037E15</v>
      </c>
      <c r="AD4" s="45">
        <v>1.037E15</v>
      </c>
      <c r="AE4" s="45">
        <v>1.037E15</v>
      </c>
      <c r="AF4" s="45">
        <v>1.037E15</v>
      </c>
      <c r="AG4" s="45">
        <v>1.037E15</v>
      </c>
      <c r="AH4" s="45">
        <v>1.037E15</v>
      </c>
      <c r="AI4" s="45">
        <v>1.037E15</v>
      </c>
    </row>
    <row r="5" ht="14.25" customHeight="1">
      <c r="A5" s="44" t="s">
        <v>228</v>
      </c>
      <c r="B5" s="45">
        <v>1.0E12</v>
      </c>
      <c r="C5" s="45">
        <v>1.0E12</v>
      </c>
      <c r="D5" s="45">
        <v>1.0E12</v>
      </c>
      <c r="E5" s="45">
        <v>1.0E12</v>
      </c>
      <c r="F5" s="45">
        <v>1.0E12</v>
      </c>
      <c r="G5" s="45">
        <v>1.0E12</v>
      </c>
      <c r="H5" s="45">
        <v>1.0E12</v>
      </c>
      <c r="I5" s="45">
        <v>1.0E12</v>
      </c>
      <c r="J5" s="45">
        <v>1.0E12</v>
      </c>
      <c r="K5" s="45">
        <v>1.0E12</v>
      </c>
      <c r="L5" s="45">
        <v>1.0E12</v>
      </c>
      <c r="M5" s="45">
        <v>1.0E12</v>
      </c>
      <c r="N5" s="45">
        <v>1.0E12</v>
      </c>
      <c r="O5" s="45">
        <v>1.0E12</v>
      </c>
      <c r="P5" s="45">
        <v>1.0E12</v>
      </c>
      <c r="Q5" s="45">
        <v>1.0E12</v>
      </c>
      <c r="R5" s="45">
        <v>1.0E12</v>
      </c>
      <c r="S5" s="45">
        <v>1.0E12</v>
      </c>
      <c r="T5" s="45">
        <v>1.0E12</v>
      </c>
      <c r="U5" s="45">
        <v>1.0E12</v>
      </c>
      <c r="V5" s="45">
        <v>1.0E12</v>
      </c>
      <c r="W5" s="45">
        <v>1.0E12</v>
      </c>
      <c r="X5" s="45">
        <v>1.0E12</v>
      </c>
      <c r="Y5" s="45">
        <v>1.0E12</v>
      </c>
      <c r="Z5" s="45">
        <v>1.0E12</v>
      </c>
      <c r="AA5" s="45">
        <v>1.0E12</v>
      </c>
      <c r="AB5" s="45">
        <v>1.0E12</v>
      </c>
      <c r="AC5" s="45">
        <v>1.0E12</v>
      </c>
      <c r="AD5" s="45">
        <v>1.0E12</v>
      </c>
      <c r="AE5" s="45">
        <v>1.0E12</v>
      </c>
      <c r="AF5" s="45">
        <v>1.0E12</v>
      </c>
      <c r="AG5" s="45">
        <v>1.0E12</v>
      </c>
      <c r="AH5" s="45">
        <v>1.0E12</v>
      </c>
      <c r="AI5" s="45">
        <v>1.0E12</v>
      </c>
    </row>
    <row r="6" ht="14.25" customHeight="1">
      <c r="A6" s="44" t="s">
        <v>229</v>
      </c>
      <c r="B6" s="43">
        <v>0.0</v>
      </c>
      <c r="C6" s="43">
        <v>0.0</v>
      </c>
      <c r="D6" s="43">
        <v>0.0</v>
      </c>
      <c r="E6" s="43">
        <v>0.0</v>
      </c>
      <c r="F6" s="43">
        <v>0.0</v>
      </c>
      <c r="G6" s="43">
        <v>0.0</v>
      </c>
      <c r="H6" s="43">
        <v>0.0</v>
      </c>
      <c r="I6" s="43">
        <v>0.0</v>
      </c>
      <c r="J6" s="43">
        <v>0.0</v>
      </c>
      <c r="K6" s="43">
        <v>0.0</v>
      </c>
      <c r="L6" s="43">
        <v>0.0</v>
      </c>
      <c r="M6" s="43">
        <v>0.0</v>
      </c>
      <c r="N6" s="43">
        <v>0.0</v>
      </c>
      <c r="O6" s="43">
        <v>0.0</v>
      </c>
      <c r="P6" s="43">
        <v>0.0</v>
      </c>
      <c r="Q6" s="43">
        <v>0.0</v>
      </c>
      <c r="R6" s="43">
        <v>0.0</v>
      </c>
      <c r="S6" s="43">
        <v>0.0</v>
      </c>
      <c r="T6" s="43">
        <v>0.0</v>
      </c>
      <c r="U6" s="43">
        <v>0.0</v>
      </c>
      <c r="V6" s="43">
        <v>0.0</v>
      </c>
      <c r="W6" s="43">
        <v>0.0</v>
      </c>
      <c r="X6" s="43">
        <v>0.0</v>
      </c>
      <c r="Y6" s="43">
        <v>0.0</v>
      </c>
      <c r="Z6" s="43">
        <v>0.0</v>
      </c>
      <c r="AA6" s="43">
        <v>0.0</v>
      </c>
      <c r="AB6" s="43">
        <v>0.0</v>
      </c>
      <c r="AC6" s="43">
        <v>0.0</v>
      </c>
      <c r="AD6" s="43">
        <v>0.0</v>
      </c>
      <c r="AE6" s="43">
        <v>0.0</v>
      </c>
      <c r="AF6" s="43">
        <v>0.0</v>
      </c>
      <c r="AG6" s="43">
        <v>0.0</v>
      </c>
      <c r="AH6" s="43">
        <v>0.0</v>
      </c>
      <c r="AI6" s="43">
        <v>0.0</v>
      </c>
    </row>
    <row r="7" ht="14.25" customHeight="1">
      <c r="A7" s="44" t="s">
        <v>230</v>
      </c>
      <c r="B7" s="43">
        <v>0.0</v>
      </c>
      <c r="C7" s="43">
        <v>0.0</v>
      </c>
      <c r="D7" s="43">
        <v>0.0</v>
      </c>
      <c r="E7" s="43">
        <v>0.0</v>
      </c>
      <c r="F7" s="43">
        <v>0.0</v>
      </c>
      <c r="G7" s="43">
        <v>0.0</v>
      </c>
      <c r="H7" s="43">
        <v>0.0</v>
      </c>
      <c r="I7" s="43">
        <v>0.0</v>
      </c>
      <c r="J7" s="43">
        <v>0.0</v>
      </c>
      <c r="K7" s="43">
        <v>0.0</v>
      </c>
      <c r="L7" s="43">
        <v>0.0</v>
      </c>
      <c r="M7" s="43">
        <v>0.0</v>
      </c>
      <c r="N7" s="43">
        <v>0.0</v>
      </c>
      <c r="O7" s="43">
        <v>0.0</v>
      </c>
      <c r="P7" s="43">
        <v>0.0</v>
      </c>
      <c r="Q7" s="43">
        <v>0.0</v>
      </c>
      <c r="R7" s="43">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0.0</v>
      </c>
    </row>
    <row r="8" ht="14.25" customHeight="1">
      <c r="A8" s="44" t="s">
        <v>231</v>
      </c>
      <c r="B8" s="43">
        <v>0.0</v>
      </c>
      <c r="C8" s="43">
        <v>0.0</v>
      </c>
      <c r="D8" s="43">
        <v>0.0</v>
      </c>
      <c r="E8" s="43">
        <v>0.0</v>
      </c>
      <c r="F8" s="43">
        <v>0.0</v>
      </c>
      <c r="G8" s="43">
        <v>0.0</v>
      </c>
      <c r="H8" s="43">
        <v>0.0</v>
      </c>
      <c r="I8" s="43">
        <v>0.0</v>
      </c>
      <c r="J8" s="43">
        <v>0.0</v>
      </c>
      <c r="K8" s="43">
        <v>0.0</v>
      </c>
      <c r="L8" s="43">
        <v>0.0</v>
      </c>
      <c r="M8" s="43">
        <v>0.0</v>
      </c>
      <c r="N8" s="43">
        <v>0.0</v>
      </c>
      <c r="O8" s="43">
        <v>0.0</v>
      </c>
      <c r="P8" s="43">
        <v>0.0</v>
      </c>
      <c r="Q8" s="43">
        <v>0.0</v>
      </c>
      <c r="R8" s="43">
        <v>0.0</v>
      </c>
      <c r="S8" s="43">
        <v>0.0</v>
      </c>
      <c r="T8" s="43">
        <v>0.0</v>
      </c>
      <c r="U8" s="43">
        <v>0.0</v>
      </c>
      <c r="V8" s="43">
        <v>0.0</v>
      </c>
      <c r="W8" s="43">
        <v>0.0</v>
      </c>
      <c r="X8" s="43">
        <v>0.0</v>
      </c>
      <c r="Y8" s="43">
        <v>0.0</v>
      </c>
      <c r="Z8" s="43">
        <v>0.0</v>
      </c>
      <c r="AA8" s="43">
        <v>0.0</v>
      </c>
      <c r="AB8" s="43">
        <v>0.0</v>
      </c>
      <c r="AC8" s="43">
        <v>0.0</v>
      </c>
      <c r="AD8" s="43">
        <v>0.0</v>
      </c>
      <c r="AE8" s="43">
        <v>0.0</v>
      </c>
      <c r="AF8" s="43">
        <v>0.0</v>
      </c>
      <c r="AG8" s="43">
        <v>0.0</v>
      </c>
      <c r="AH8" s="43">
        <v>0.0</v>
      </c>
      <c r="AI8" s="43">
        <v>0.0</v>
      </c>
    </row>
    <row r="9" ht="14.25" customHeight="1">
      <c r="A9" s="44" t="s">
        <v>232</v>
      </c>
      <c r="B9" s="45">
        <v>1.7906E13</v>
      </c>
      <c r="C9" s="45">
        <v>1.791E13</v>
      </c>
      <c r="D9" s="45">
        <v>1.791E13</v>
      </c>
      <c r="E9" s="45">
        <v>1.791E13</v>
      </c>
      <c r="F9" s="45">
        <v>1.791E13</v>
      </c>
      <c r="G9" s="45">
        <v>1.791E13</v>
      </c>
      <c r="H9" s="45">
        <v>1.791E13</v>
      </c>
      <c r="I9" s="45">
        <v>1.791E13</v>
      </c>
      <c r="J9" s="45">
        <v>1.791E13</v>
      </c>
      <c r="K9" s="45">
        <v>1.791E13</v>
      </c>
      <c r="L9" s="45">
        <v>1.791E13</v>
      </c>
      <c r="M9" s="45">
        <v>1.791E13</v>
      </c>
      <c r="N9" s="45">
        <v>1.791E13</v>
      </c>
      <c r="O9" s="45">
        <v>1.791E13</v>
      </c>
      <c r="P9" s="45">
        <v>1.791E13</v>
      </c>
      <c r="Q9" s="45">
        <v>1.791E13</v>
      </c>
      <c r="R9" s="45">
        <v>1.791E13</v>
      </c>
      <c r="S9" s="45">
        <v>1.791E13</v>
      </c>
      <c r="T9" s="45">
        <v>1.791E13</v>
      </c>
      <c r="U9" s="45">
        <v>1.791E13</v>
      </c>
      <c r="V9" s="45">
        <v>1.791E13</v>
      </c>
      <c r="W9" s="45">
        <v>1.791E13</v>
      </c>
      <c r="X9" s="45">
        <v>1.791E13</v>
      </c>
      <c r="Y9" s="45">
        <v>1.791E13</v>
      </c>
      <c r="Z9" s="45">
        <v>1.791E13</v>
      </c>
      <c r="AA9" s="45">
        <v>1.791E13</v>
      </c>
      <c r="AB9" s="45">
        <v>1.791E13</v>
      </c>
      <c r="AC9" s="45">
        <v>1.791E13</v>
      </c>
      <c r="AD9" s="45">
        <v>1.791E13</v>
      </c>
      <c r="AE9" s="45">
        <v>1.791E13</v>
      </c>
      <c r="AF9" s="45">
        <v>1.791E13</v>
      </c>
      <c r="AG9" s="45">
        <v>1.791E13</v>
      </c>
      <c r="AH9" s="45">
        <v>1.791E13</v>
      </c>
      <c r="AI9" s="45">
        <v>1.791E13</v>
      </c>
    </row>
    <row r="10" ht="14.25" customHeight="1">
      <c r="A10" s="44" t="s">
        <v>233</v>
      </c>
      <c r="B10" s="45">
        <v>5.8107E12</v>
      </c>
      <c r="C10" s="45">
        <v>5.811E12</v>
      </c>
      <c r="D10" s="45">
        <v>5.811E12</v>
      </c>
      <c r="E10" s="45">
        <v>5.811E12</v>
      </c>
      <c r="F10" s="45">
        <v>5.811E12</v>
      </c>
      <c r="G10" s="45">
        <v>5.811E12</v>
      </c>
      <c r="H10" s="45">
        <v>5.811E12</v>
      </c>
      <c r="I10" s="45">
        <v>5.811E12</v>
      </c>
      <c r="J10" s="45">
        <v>5.811E12</v>
      </c>
      <c r="K10" s="45">
        <v>5.811E12</v>
      </c>
      <c r="L10" s="45">
        <v>5.811E12</v>
      </c>
      <c r="M10" s="45">
        <v>5.811E12</v>
      </c>
      <c r="N10" s="45">
        <v>5.811E12</v>
      </c>
      <c r="O10" s="45">
        <v>5.811E12</v>
      </c>
      <c r="P10" s="45">
        <v>5.811E12</v>
      </c>
      <c r="Q10" s="45">
        <v>5.811E12</v>
      </c>
      <c r="R10" s="45">
        <v>5.811E12</v>
      </c>
      <c r="S10" s="45">
        <v>5.811E12</v>
      </c>
      <c r="T10" s="45">
        <v>5.811E12</v>
      </c>
      <c r="U10" s="45">
        <v>5.811E12</v>
      </c>
      <c r="V10" s="45">
        <v>5.811E12</v>
      </c>
      <c r="W10" s="45">
        <v>5.811E12</v>
      </c>
      <c r="X10" s="45">
        <v>5.811E12</v>
      </c>
      <c r="Y10" s="45">
        <v>5.811E12</v>
      </c>
      <c r="Z10" s="45">
        <v>5.811E12</v>
      </c>
      <c r="AA10" s="45">
        <v>5.811E12</v>
      </c>
      <c r="AB10" s="45">
        <v>5.811E12</v>
      </c>
      <c r="AC10" s="45">
        <v>5.811E12</v>
      </c>
      <c r="AD10" s="45">
        <v>5.811E12</v>
      </c>
      <c r="AE10" s="45">
        <v>5.811E12</v>
      </c>
      <c r="AF10" s="45">
        <v>5.811E12</v>
      </c>
      <c r="AG10" s="45">
        <v>5.811E12</v>
      </c>
      <c r="AH10" s="45">
        <v>5.811E12</v>
      </c>
      <c r="AI10" s="45">
        <v>5.811E12</v>
      </c>
    </row>
    <row r="11" ht="14.25" customHeight="1">
      <c r="A11" s="44" t="s">
        <v>234</v>
      </c>
      <c r="B11" s="45">
        <v>5.8107E12</v>
      </c>
      <c r="C11" s="45">
        <v>5.811E12</v>
      </c>
      <c r="D11" s="45">
        <v>5.811E12</v>
      </c>
      <c r="E11" s="45">
        <v>5.811E12</v>
      </c>
      <c r="F11" s="45">
        <v>5.811E12</v>
      </c>
      <c r="G11" s="45">
        <v>5.811E12</v>
      </c>
      <c r="H11" s="45">
        <v>5.811E12</v>
      </c>
      <c r="I11" s="45">
        <v>5.811E12</v>
      </c>
      <c r="J11" s="45">
        <v>5.811E12</v>
      </c>
      <c r="K11" s="45">
        <v>5.811E12</v>
      </c>
      <c r="L11" s="45">
        <v>5.811E12</v>
      </c>
      <c r="M11" s="45">
        <v>5.811E12</v>
      </c>
      <c r="N11" s="45">
        <v>5.811E12</v>
      </c>
      <c r="O11" s="45">
        <v>5.811E12</v>
      </c>
      <c r="P11" s="45">
        <v>5.811E12</v>
      </c>
      <c r="Q11" s="45">
        <v>5.811E12</v>
      </c>
      <c r="R11" s="45">
        <v>5.811E12</v>
      </c>
      <c r="S11" s="45">
        <v>5.811E12</v>
      </c>
      <c r="T11" s="45">
        <v>5.811E12</v>
      </c>
      <c r="U11" s="45">
        <v>5.811E12</v>
      </c>
      <c r="V11" s="45">
        <v>5.811E12</v>
      </c>
      <c r="W11" s="45">
        <v>5.811E12</v>
      </c>
      <c r="X11" s="45">
        <v>5.811E12</v>
      </c>
      <c r="Y11" s="45">
        <v>5.811E12</v>
      </c>
      <c r="Z11" s="45">
        <v>5.811E12</v>
      </c>
      <c r="AA11" s="45">
        <v>5.811E12</v>
      </c>
      <c r="AB11" s="45">
        <v>5.811E12</v>
      </c>
      <c r="AC11" s="45">
        <v>5.811E12</v>
      </c>
      <c r="AD11" s="45">
        <v>5.811E12</v>
      </c>
      <c r="AE11" s="45">
        <v>5.811E12</v>
      </c>
      <c r="AF11" s="45">
        <v>5.811E12</v>
      </c>
      <c r="AG11" s="45">
        <v>5.811E12</v>
      </c>
      <c r="AH11" s="45">
        <v>5.811E12</v>
      </c>
      <c r="AI11" s="45">
        <v>5.811E12</v>
      </c>
    </row>
    <row r="12" ht="14.25" customHeight="1">
      <c r="A12" s="44" t="s">
        <v>235</v>
      </c>
      <c r="B12" s="45">
        <v>5.8107E12</v>
      </c>
      <c r="C12" s="45">
        <v>5.811E12</v>
      </c>
      <c r="D12" s="45">
        <v>5.811E12</v>
      </c>
      <c r="E12" s="45">
        <v>5.811E12</v>
      </c>
      <c r="F12" s="45">
        <v>5.811E12</v>
      </c>
      <c r="G12" s="45">
        <v>5.811E12</v>
      </c>
      <c r="H12" s="45">
        <v>5.811E12</v>
      </c>
      <c r="I12" s="45">
        <v>5.811E12</v>
      </c>
      <c r="J12" s="45">
        <v>5.811E12</v>
      </c>
      <c r="K12" s="45">
        <v>5.811E12</v>
      </c>
      <c r="L12" s="45">
        <v>5.811E12</v>
      </c>
      <c r="M12" s="45">
        <v>5.811E12</v>
      </c>
      <c r="N12" s="45">
        <v>5.811E12</v>
      </c>
      <c r="O12" s="45">
        <v>5.811E12</v>
      </c>
      <c r="P12" s="45">
        <v>5.811E12</v>
      </c>
      <c r="Q12" s="45">
        <v>5.811E12</v>
      </c>
      <c r="R12" s="45">
        <v>5.811E12</v>
      </c>
      <c r="S12" s="45">
        <v>5.811E12</v>
      </c>
      <c r="T12" s="45">
        <v>5.811E12</v>
      </c>
      <c r="U12" s="45">
        <v>5.811E12</v>
      </c>
      <c r="V12" s="45">
        <v>5.811E12</v>
      </c>
      <c r="W12" s="45">
        <v>5.811E12</v>
      </c>
      <c r="X12" s="45">
        <v>5.811E12</v>
      </c>
      <c r="Y12" s="45">
        <v>5.811E12</v>
      </c>
      <c r="Z12" s="45">
        <v>5.811E12</v>
      </c>
      <c r="AA12" s="45">
        <v>5.811E12</v>
      </c>
      <c r="AB12" s="45">
        <v>5.811E12</v>
      </c>
      <c r="AC12" s="45">
        <v>5.811E12</v>
      </c>
      <c r="AD12" s="45">
        <v>5.811E12</v>
      </c>
      <c r="AE12" s="45">
        <v>5.811E12</v>
      </c>
      <c r="AF12" s="45">
        <v>5.811E12</v>
      </c>
      <c r="AG12" s="45">
        <v>5.811E12</v>
      </c>
      <c r="AH12" s="45">
        <v>5.811E12</v>
      </c>
      <c r="AI12" s="45">
        <v>5.811E12</v>
      </c>
    </row>
    <row r="13" ht="14.25" customHeight="1">
      <c r="A13" s="44" t="s">
        <v>236</v>
      </c>
      <c r="B13" s="45">
        <v>5.8107E12</v>
      </c>
      <c r="C13" s="45">
        <v>5.811E12</v>
      </c>
      <c r="D13" s="45">
        <v>5.811E12</v>
      </c>
      <c r="E13" s="45">
        <v>5.811E12</v>
      </c>
      <c r="F13" s="45">
        <v>5.811E12</v>
      </c>
      <c r="G13" s="45">
        <v>5.811E12</v>
      </c>
      <c r="H13" s="45">
        <v>5.811E12</v>
      </c>
      <c r="I13" s="45">
        <v>5.811E12</v>
      </c>
      <c r="J13" s="45">
        <v>5.811E12</v>
      </c>
      <c r="K13" s="45">
        <v>5.811E12</v>
      </c>
      <c r="L13" s="45">
        <v>5.811E12</v>
      </c>
      <c r="M13" s="45">
        <v>5.811E12</v>
      </c>
      <c r="N13" s="45">
        <v>5.811E12</v>
      </c>
      <c r="O13" s="45">
        <v>5.811E12</v>
      </c>
      <c r="P13" s="45">
        <v>5.811E12</v>
      </c>
      <c r="Q13" s="45">
        <v>5.811E12</v>
      </c>
      <c r="R13" s="45">
        <v>5.811E12</v>
      </c>
      <c r="S13" s="45">
        <v>5.811E12</v>
      </c>
      <c r="T13" s="45">
        <v>5.811E12</v>
      </c>
      <c r="U13" s="45">
        <v>5.811E12</v>
      </c>
      <c r="V13" s="45">
        <v>5.811E12</v>
      </c>
      <c r="W13" s="45">
        <v>5.811E12</v>
      </c>
      <c r="X13" s="45">
        <v>5.811E12</v>
      </c>
      <c r="Y13" s="45">
        <v>5.811E12</v>
      </c>
      <c r="Z13" s="45">
        <v>5.811E12</v>
      </c>
      <c r="AA13" s="45">
        <v>5.811E12</v>
      </c>
      <c r="AB13" s="45">
        <v>5.811E12</v>
      </c>
      <c r="AC13" s="45">
        <v>5.811E12</v>
      </c>
      <c r="AD13" s="45">
        <v>5.811E12</v>
      </c>
      <c r="AE13" s="45">
        <v>5.811E12</v>
      </c>
      <c r="AF13" s="45">
        <v>5.811E12</v>
      </c>
      <c r="AG13" s="45">
        <v>5.811E12</v>
      </c>
      <c r="AH13" s="45">
        <v>5.811E12</v>
      </c>
      <c r="AI13" s="45">
        <v>5.811E12</v>
      </c>
    </row>
    <row r="14" ht="14.25" customHeight="1">
      <c r="A14" s="44" t="s">
        <v>237</v>
      </c>
      <c r="B14" s="45">
        <v>5.8107E12</v>
      </c>
      <c r="C14" s="45">
        <v>5.811E12</v>
      </c>
      <c r="D14" s="45">
        <v>5.811E12</v>
      </c>
      <c r="E14" s="45">
        <v>5.811E12</v>
      </c>
      <c r="F14" s="45">
        <v>5.811E12</v>
      </c>
      <c r="G14" s="45">
        <v>5.811E12</v>
      </c>
      <c r="H14" s="45">
        <v>5.811E12</v>
      </c>
      <c r="I14" s="45">
        <v>5.811E12</v>
      </c>
      <c r="J14" s="45">
        <v>5.811E12</v>
      </c>
      <c r="K14" s="45">
        <v>5.811E12</v>
      </c>
      <c r="L14" s="45">
        <v>5.811E12</v>
      </c>
      <c r="M14" s="45">
        <v>5.811E12</v>
      </c>
      <c r="N14" s="45">
        <v>5.811E12</v>
      </c>
      <c r="O14" s="45">
        <v>5.811E12</v>
      </c>
      <c r="P14" s="45">
        <v>5.811E12</v>
      </c>
      <c r="Q14" s="45">
        <v>5.811E12</v>
      </c>
      <c r="R14" s="45">
        <v>5.811E12</v>
      </c>
      <c r="S14" s="45">
        <v>5.811E12</v>
      </c>
      <c r="T14" s="45">
        <v>5.811E12</v>
      </c>
      <c r="U14" s="45">
        <v>5.811E12</v>
      </c>
      <c r="V14" s="45">
        <v>5.811E12</v>
      </c>
      <c r="W14" s="45">
        <v>5.811E12</v>
      </c>
      <c r="X14" s="45">
        <v>5.811E12</v>
      </c>
      <c r="Y14" s="45">
        <v>5.811E12</v>
      </c>
      <c r="Z14" s="45">
        <v>5.811E12</v>
      </c>
      <c r="AA14" s="45">
        <v>5.811E12</v>
      </c>
      <c r="AB14" s="45">
        <v>5.811E12</v>
      </c>
      <c r="AC14" s="45">
        <v>5.811E12</v>
      </c>
      <c r="AD14" s="45">
        <v>5.811E12</v>
      </c>
      <c r="AE14" s="45">
        <v>5.811E12</v>
      </c>
      <c r="AF14" s="45">
        <v>5.811E12</v>
      </c>
      <c r="AG14" s="45">
        <v>5.811E12</v>
      </c>
      <c r="AH14" s="45">
        <v>5.811E12</v>
      </c>
      <c r="AI14" s="45">
        <v>5.811E12</v>
      </c>
    </row>
    <row r="15" ht="14.25" customHeight="1">
      <c r="A15" s="44" t="s">
        <v>238</v>
      </c>
      <c r="B15" s="45">
        <v>3.142E12</v>
      </c>
      <c r="C15" s="45">
        <v>3.142E12</v>
      </c>
      <c r="D15" s="45">
        <v>3.142E12</v>
      </c>
      <c r="E15" s="45">
        <v>3.142E12</v>
      </c>
      <c r="F15" s="45">
        <v>3.142E12</v>
      </c>
      <c r="G15" s="45">
        <v>3.142E12</v>
      </c>
      <c r="H15" s="45">
        <v>3.142E12</v>
      </c>
      <c r="I15" s="45">
        <v>3.142E12</v>
      </c>
      <c r="J15" s="45">
        <v>3.142E12</v>
      </c>
      <c r="K15" s="45">
        <v>3.142E12</v>
      </c>
      <c r="L15" s="45">
        <v>3.142E12</v>
      </c>
      <c r="M15" s="45">
        <v>3.142E12</v>
      </c>
      <c r="N15" s="45">
        <v>3.142E12</v>
      </c>
      <c r="O15" s="45">
        <v>3.142E12</v>
      </c>
      <c r="P15" s="45">
        <v>3.142E12</v>
      </c>
      <c r="Q15" s="45">
        <v>3.142E12</v>
      </c>
      <c r="R15" s="45">
        <v>3.142E12</v>
      </c>
      <c r="S15" s="45">
        <v>3.142E12</v>
      </c>
      <c r="T15" s="45">
        <v>3.142E12</v>
      </c>
      <c r="U15" s="45">
        <v>3.142E12</v>
      </c>
      <c r="V15" s="45">
        <v>3.142E12</v>
      </c>
      <c r="W15" s="45">
        <v>3.142E12</v>
      </c>
      <c r="X15" s="45">
        <v>3.142E12</v>
      </c>
      <c r="Y15" s="45">
        <v>3.142E12</v>
      </c>
      <c r="Z15" s="45">
        <v>3.142E12</v>
      </c>
      <c r="AA15" s="45">
        <v>3.142E12</v>
      </c>
      <c r="AB15" s="45">
        <v>3.142E12</v>
      </c>
      <c r="AC15" s="45">
        <v>3.142E12</v>
      </c>
      <c r="AD15" s="45">
        <v>3.142E12</v>
      </c>
      <c r="AE15" s="45">
        <v>3.142E12</v>
      </c>
      <c r="AF15" s="45">
        <v>3.142E12</v>
      </c>
      <c r="AG15" s="45">
        <v>3.142E12</v>
      </c>
      <c r="AH15" s="45">
        <v>3.142E12</v>
      </c>
      <c r="AI15" s="45">
        <v>3.142E12</v>
      </c>
    </row>
    <row r="16" ht="14.25" customHeight="1">
      <c r="A16" s="44" t="s">
        <v>239</v>
      </c>
      <c r="B16" s="43">
        <v>0.0</v>
      </c>
      <c r="C16" s="43">
        <v>0.0</v>
      </c>
      <c r="D16" s="43">
        <v>0.0</v>
      </c>
      <c r="E16" s="43">
        <v>0.0</v>
      </c>
      <c r="F16" s="43">
        <v>0.0</v>
      </c>
      <c r="G16" s="43">
        <v>0.0</v>
      </c>
      <c r="H16" s="43">
        <v>0.0</v>
      </c>
      <c r="I16" s="43">
        <v>0.0</v>
      </c>
      <c r="J16" s="43">
        <v>0.0</v>
      </c>
      <c r="K16" s="43">
        <v>0.0</v>
      </c>
      <c r="L16" s="43">
        <v>0.0</v>
      </c>
      <c r="M16" s="43">
        <v>0.0</v>
      </c>
      <c r="N16" s="43">
        <v>0.0</v>
      </c>
      <c r="O16" s="43">
        <v>0.0</v>
      </c>
      <c r="P16" s="43">
        <v>0.0</v>
      </c>
      <c r="Q16" s="43">
        <v>0.0</v>
      </c>
      <c r="R16" s="43">
        <v>0.0</v>
      </c>
      <c r="S16" s="43">
        <v>0.0</v>
      </c>
      <c r="T16" s="43">
        <v>0.0</v>
      </c>
      <c r="U16" s="43">
        <v>0.0</v>
      </c>
      <c r="V16" s="43">
        <v>0.0</v>
      </c>
      <c r="W16" s="43">
        <v>0.0</v>
      </c>
      <c r="X16" s="43">
        <v>0.0</v>
      </c>
      <c r="Y16" s="43">
        <v>0.0</v>
      </c>
      <c r="Z16" s="43">
        <v>0.0</v>
      </c>
      <c r="AA16" s="43">
        <v>0.0</v>
      </c>
      <c r="AB16" s="43">
        <v>0.0</v>
      </c>
      <c r="AC16" s="43">
        <v>0.0</v>
      </c>
      <c r="AD16" s="43">
        <v>0.0</v>
      </c>
      <c r="AE16" s="43">
        <v>0.0</v>
      </c>
      <c r="AF16" s="43">
        <v>0.0</v>
      </c>
      <c r="AG16" s="43">
        <v>0.0</v>
      </c>
      <c r="AH16" s="43">
        <v>0.0</v>
      </c>
      <c r="AI16" s="43">
        <v>0.0</v>
      </c>
    </row>
    <row r="17" ht="14.25" customHeight="1">
      <c r="A17" s="44" t="s">
        <v>240</v>
      </c>
      <c r="B17" s="45">
        <v>1.29923E13</v>
      </c>
      <c r="C17" s="45">
        <v>1.299E13</v>
      </c>
      <c r="D17" s="45">
        <v>1.299E13</v>
      </c>
      <c r="E17" s="45">
        <v>1.299E13</v>
      </c>
      <c r="F17" s="45">
        <v>1.299E13</v>
      </c>
      <c r="G17" s="45">
        <v>1.299E13</v>
      </c>
      <c r="H17" s="45">
        <v>1.299E13</v>
      </c>
      <c r="I17" s="45">
        <v>1.299E13</v>
      </c>
      <c r="J17" s="45">
        <v>1.299E13</v>
      </c>
      <c r="K17" s="45">
        <v>1.299E13</v>
      </c>
      <c r="L17" s="45">
        <v>1.299E13</v>
      </c>
      <c r="M17" s="45">
        <v>1.299E13</v>
      </c>
      <c r="N17" s="45">
        <v>1.299E13</v>
      </c>
      <c r="O17" s="45">
        <v>1.299E13</v>
      </c>
      <c r="P17" s="45">
        <v>1.299E13</v>
      </c>
      <c r="Q17" s="45">
        <v>1.299E13</v>
      </c>
      <c r="R17" s="45">
        <v>1.299E13</v>
      </c>
      <c r="S17" s="45">
        <v>1.299E13</v>
      </c>
      <c r="T17" s="45">
        <v>1.299E13</v>
      </c>
      <c r="U17" s="45">
        <v>1.299E13</v>
      </c>
      <c r="V17" s="45">
        <v>1.299E13</v>
      </c>
      <c r="W17" s="45">
        <v>1.299E13</v>
      </c>
      <c r="X17" s="45">
        <v>1.299E13</v>
      </c>
      <c r="Y17" s="45">
        <v>1.299E13</v>
      </c>
      <c r="Z17" s="45">
        <v>1.299E13</v>
      </c>
      <c r="AA17" s="45">
        <v>1.299E13</v>
      </c>
      <c r="AB17" s="45">
        <v>1.299E13</v>
      </c>
      <c r="AC17" s="45">
        <v>1.299E13</v>
      </c>
      <c r="AD17" s="45">
        <v>1.299E13</v>
      </c>
      <c r="AE17" s="45">
        <v>1.299E13</v>
      </c>
      <c r="AF17" s="45">
        <v>1.299E13</v>
      </c>
      <c r="AG17" s="45">
        <v>1.299E13</v>
      </c>
      <c r="AH17" s="45">
        <v>1.299E13</v>
      </c>
      <c r="AI17" s="45">
        <v>1.299E13</v>
      </c>
    </row>
    <row r="18" ht="14.25" customHeight="1">
      <c r="A18" s="44" t="s">
        <v>241</v>
      </c>
      <c r="B18" s="45">
        <v>5.8107E12</v>
      </c>
      <c r="C18" s="45">
        <v>5.811E12</v>
      </c>
      <c r="D18" s="45">
        <v>5.811E12</v>
      </c>
      <c r="E18" s="45">
        <v>5.811E12</v>
      </c>
      <c r="F18" s="45">
        <v>5.811E12</v>
      </c>
      <c r="G18" s="45">
        <v>5.811E12</v>
      </c>
      <c r="H18" s="45">
        <v>5.811E12</v>
      </c>
      <c r="I18" s="45">
        <v>5.811E12</v>
      </c>
      <c r="J18" s="45">
        <v>5.811E12</v>
      </c>
      <c r="K18" s="45">
        <v>5.811E12</v>
      </c>
      <c r="L18" s="45">
        <v>5.811E12</v>
      </c>
      <c r="M18" s="45">
        <v>5.811E12</v>
      </c>
      <c r="N18" s="45">
        <v>5.811E12</v>
      </c>
      <c r="O18" s="45">
        <v>5.811E12</v>
      </c>
      <c r="P18" s="45">
        <v>5.811E12</v>
      </c>
      <c r="Q18" s="45">
        <v>5.811E12</v>
      </c>
      <c r="R18" s="45">
        <v>5.811E12</v>
      </c>
      <c r="S18" s="45">
        <v>5.811E12</v>
      </c>
      <c r="T18" s="45">
        <v>5.811E12</v>
      </c>
      <c r="U18" s="45">
        <v>5.811E12</v>
      </c>
      <c r="V18" s="45">
        <v>5.811E12</v>
      </c>
      <c r="W18" s="45">
        <v>5.811E12</v>
      </c>
      <c r="X18" s="45">
        <v>5.811E12</v>
      </c>
      <c r="Y18" s="45">
        <v>5.811E12</v>
      </c>
      <c r="Z18" s="45">
        <v>5.811E12</v>
      </c>
      <c r="AA18" s="45">
        <v>5.811E12</v>
      </c>
      <c r="AB18" s="45">
        <v>5.811E12</v>
      </c>
      <c r="AC18" s="45">
        <v>5.811E12</v>
      </c>
      <c r="AD18" s="45">
        <v>5.811E12</v>
      </c>
      <c r="AE18" s="45">
        <v>5.811E12</v>
      </c>
      <c r="AF18" s="45">
        <v>5.811E12</v>
      </c>
      <c r="AG18" s="45">
        <v>5.811E12</v>
      </c>
      <c r="AH18" s="45">
        <v>5.811E12</v>
      </c>
      <c r="AI18" s="45">
        <v>5.811E12</v>
      </c>
    </row>
    <row r="19" ht="14.25" customHeight="1">
      <c r="A19" s="44" t="s">
        <v>242</v>
      </c>
      <c r="B19" s="45">
        <v>5.8107E12</v>
      </c>
      <c r="C19" s="45">
        <v>5.811E12</v>
      </c>
      <c r="D19" s="45">
        <v>5.811E12</v>
      </c>
      <c r="E19" s="45">
        <v>5.811E12</v>
      </c>
      <c r="F19" s="45">
        <v>5.811E12</v>
      </c>
      <c r="G19" s="45">
        <v>5.811E12</v>
      </c>
      <c r="H19" s="45">
        <v>5.811E12</v>
      </c>
      <c r="I19" s="45">
        <v>5.811E12</v>
      </c>
      <c r="J19" s="45">
        <v>5.811E12</v>
      </c>
      <c r="K19" s="45">
        <v>5.811E12</v>
      </c>
      <c r="L19" s="45">
        <v>5.811E12</v>
      </c>
      <c r="M19" s="45">
        <v>5.811E12</v>
      </c>
      <c r="N19" s="45">
        <v>5.811E12</v>
      </c>
      <c r="O19" s="45">
        <v>5.811E12</v>
      </c>
      <c r="P19" s="45">
        <v>5.811E12</v>
      </c>
      <c r="Q19" s="45">
        <v>5.811E12</v>
      </c>
      <c r="R19" s="45">
        <v>5.811E12</v>
      </c>
      <c r="S19" s="45">
        <v>5.811E12</v>
      </c>
      <c r="T19" s="45">
        <v>5.811E12</v>
      </c>
      <c r="U19" s="45">
        <v>5.811E12</v>
      </c>
      <c r="V19" s="45">
        <v>5.811E12</v>
      </c>
      <c r="W19" s="45">
        <v>5.811E12</v>
      </c>
      <c r="X19" s="45">
        <v>5.811E12</v>
      </c>
      <c r="Y19" s="45">
        <v>5.811E12</v>
      </c>
      <c r="Z19" s="45">
        <v>5.811E12</v>
      </c>
      <c r="AA19" s="45">
        <v>5.811E12</v>
      </c>
      <c r="AB19" s="45">
        <v>5.811E12</v>
      </c>
      <c r="AC19" s="45">
        <v>5.811E12</v>
      </c>
      <c r="AD19" s="45">
        <v>5.811E12</v>
      </c>
      <c r="AE19" s="45">
        <v>5.811E12</v>
      </c>
      <c r="AF19" s="45">
        <v>5.811E12</v>
      </c>
      <c r="AG19" s="45">
        <v>5.811E12</v>
      </c>
      <c r="AH19" s="45">
        <v>5.811E12</v>
      </c>
      <c r="AI19" s="45">
        <v>5.811E12</v>
      </c>
    </row>
    <row r="20" ht="14.25" customHeight="1">
      <c r="A20" s="44" t="s">
        <v>243</v>
      </c>
      <c r="B20" s="45">
        <v>9.141E10</v>
      </c>
      <c r="C20" s="45">
        <v>9.141E10</v>
      </c>
      <c r="D20" s="45">
        <v>9.141E10</v>
      </c>
      <c r="E20" s="45">
        <v>9.141E10</v>
      </c>
      <c r="F20" s="45">
        <v>9.141E10</v>
      </c>
      <c r="G20" s="45">
        <v>9.141E10</v>
      </c>
      <c r="H20" s="45">
        <v>9.141E10</v>
      </c>
      <c r="I20" s="45">
        <v>9.141E10</v>
      </c>
      <c r="J20" s="45">
        <v>9.141E10</v>
      </c>
      <c r="K20" s="45">
        <v>9.141E10</v>
      </c>
      <c r="L20" s="45">
        <v>9.141E10</v>
      </c>
      <c r="M20" s="45">
        <v>9.141E10</v>
      </c>
      <c r="N20" s="45">
        <v>9.141E10</v>
      </c>
      <c r="O20" s="45">
        <v>9.141E10</v>
      </c>
      <c r="P20" s="45">
        <v>9.141E10</v>
      </c>
      <c r="Q20" s="45">
        <v>9.141E10</v>
      </c>
      <c r="R20" s="45">
        <v>9.141E10</v>
      </c>
      <c r="S20" s="45">
        <v>9.141E10</v>
      </c>
      <c r="T20" s="45">
        <v>9.141E10</v>
      </c>
      <c r="U20" s="45">
        <v>9.141E10</v>
      </c>
      <c r="V20" s="45">
        <v>9.141E10</v>
      </c>
      <c r="W20" s="45">
        <v>9.141E10</v>
      </c>
      <c r="X20" s="45">
        <v>9.141E10</v>
      </c>
      <c r="Y20" s="45">
        <v>9.141E10</v>
      </c>
      <c r="Z20" s="45">
        <v>9.141E10</v>
      </c>
      <c r="AA20" s="45">
        <v>9.141E10</v>
      </c>
      <c r="AB20" s="45">
        <v>9.141E10</v>
      </c>
      <c r="AC20" s="45">
        <v>9.141E10</v>
      </c>
      <c r="AD20" s="45">
        <v>9.141E10</v>
      </c>
      <c r="AE20" s="45">
        <v>9.141E10</v>
      </c>
      <c r="AF20" s="45">
        <v>9.141E10</v>
      </c>
      <c r="AG20" s="45">
        <v>9.141E10</v>
      </c>
      <c r="AH20" s="45">
        <v>9.141E10</v>
      </c>
      <c r="AI20" s="45">
        <v>9.141E10</v>
      </c>
    </row>
    <row r="21" ht="14.25" customHeight="1">
      <c r="A21" s="44" t="s">
        <v>244</v>
      </c>
      <c r="B21" s="45">
        <v>1.35834E13</v>
      </c>
      <c r="C21" s="45">
        <v>1.358E13</v>
      </c>
      <c r="D21" s="45">
        <v>1.358E13</v>
      </c>
      <c r="E21" s="45">
        <v>1.358E13</v>
      </c>
      <c r="F21" s="45">
        <v>1.358E13</v>
      </c>
      <c r="G21" s="45">
        <v>1.358E13</v>
      </c>
      <c r="H21" s="45">
        <v>1.358E13</v>
      </c>
      <c r="I21" s="45">
        <v>1.358E13</v>
      </c>
      <c r="J21" s="45">
        <v>1.358E13</v>
      </c>
      <c r="K21" s="45">
        <v>1.358E13</v>
      </c>
      <c r="L21" s="45">
        <v>1.358E13</v>
      </c>
      <c r="M21" s="45">
        <v>1.358E13</v>
      </c>
      <c r="N21" s="45">
        <v>1.358E13</v>
      </c>
      <c r="O21" s="45">
        <v>1.358E13</v>
      </c>
      <c r="P21" s="45">
        <v>1.358E13</v>
      </c>
      <c r="Q21" s="45">
        <v>1.358E13</v>
      </c>
      <c r="R21" s="45">
        <v>1.358E13</v>
      </c>
      <c r="S21" s="45">
        <v>1.358E13</v>
      </c>
      <c r="T21" s="45">
        <v>1.358E13</v>
      </c>
      <c r="U21" s="45">
        <v>1.358E13</v>
      </c>
      <c r="V21" s="45">
        <v>1.358E13</v>
      </c>
      <c r="W21" s="45">
        <v>1.358E13</v>
      </c>
      <c r="X21" s="45">
        <v>1.358E13</v>
      </c>
      <c r="Y21" s="45">
        <v>1.358E13</v>
      </c>
      <c r="Z21" s="45">
        <v>1.358E13</v>
      </c>
      <c r="AA21" s="45">
        <v>1.358E13</v>
      </c>
      <c r="AB21" s="45">
        <v>1.358E13</v>
      </c>
      <c r="AC21" s="45">
        <v>1.358E13</v>
      </c>
      <c r="AD21" s="45">
        <v>1.358E13</v>
      </c>
      <c r="AE21" s="45">
        <v>1.358E13</v>
      </c>
      <c r="AF21" s="45">
        <v>1.358E13</v>
      </c>
      <c r="AG21" s="45">
        <v>1.358E13</v>
      </c>
      <c r="AH21" s="45">
        <v>1.358E13</v>
      </c>
      <c r="AI21" s="45">
        <v>1.358E13</v>
      </c>
    </row>
    <row r="22" ht="14.25" customHeight="1">
      <c r="A22" s="44" t="s">
        <v>245</v>
      </c>
      <c r="B22" s="45">
        <v>1.35E11</v>
      </c>
      <c r="C22" s="45">
        <v>1.35E11</v>
      </c>
      <c r="D22" s="45">
        <v>1.35E11</v>
      </c>
      <c r="E22" s="45">
        <v>1.35E11</v>
      </c>
      <c r="F22" s="45">
        <v>1.35E11</v>
      </c>
      <c r="G22" s="45">
        <v>1.35E11</v>
      </c>
      <c r="H22" s="45">
        <v>1.35E11</v>
      </c>
      <c r="I22" s="45">
        <v>1.35E11</v>
      </c>
      <c r="J22" s="45">
        <v>1.35E11</v>
      </c>
      <c r="K22" s="45">
        <v>1.35E11</v>
      </c>
      <c r="L22" s="45">
        <v>1.35E11</v>
      </c>
      <c r="M22" s="45">
        <v>1.35E11</v>
      </c>
      <c r="N22" s="45">
        <v>1.35E11</v>
      </c>
      <c r="O22" s="45">
        <v>1.35E11</v>
      </c>
      <c r="P22" s="45">
        <v>1.35E11</v>
      </c>
      <c r="Q22" s="45">
        <v>1.35E11</v>
      </c>
      <c r="R22" s="45">
        <v>1.35E11</v>
      </c>
      <c r="S22" s="45">
        <v>1.35E11</v>
      </c>
      <c r="T22" s="45">
        <v>1.35E11</v>
      </c>
      <c r="U22" s="45">
        <v>1.35E11</v>
      </c>
      <c r="V22" s="45">
        <v>1.35E11</v>
      </c>
      <c r="W22" s="45">
        <v>1.35E11</v>
      </c>
      <c r="X22" s="45">
        <v>1.35E11</v>
      </c>
      <c r="Y22" s="45">
        <v>1.35E11</v>
      </c>
      <c r="Z22" s="45">
        <v>1.35E11</v>
      </c>
      <c r="AA22" s="45">
        <v>1.35E11</v>
      </c>
      <c r="AB22" s="45">
        <v>1.35E11</v>
      </c>
      <c r="AC22" s="45">
        <v>1.35E11</v>
      </c>
      <c r="AD22" s="45">
        <v>1.35E11</v>
      </c>
      <c r="AE22" s="45">
        <v>1.35E11</v>
      </c>
      <c r="AF22" s="45">
        <v>1.35E11</v>
      </c>
      <c r="AG22" s="45">
        <v>1.35E11</v>
      </c>
      <c r="AH22" s="45">
        <v>1.35E11</v>
      </c>
      <c r="AI22" s="45">
        <v>1.35E11</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outlinePr summaryBelow="0" summaryRight="0"/>
  </sheetPr>
  <sheetViews>
    <sheetView workbookViewId="0"/>
  </sheetViews>
  <sheetFormatPr customHeight="1" defaultColWidth="14.43" defaultRowHeight="15.0"/>
  <cols>
    <col customWidth="1" min="1" max="1" width="26.14"/>
  </cols>
  <sheetData>
    <row r="1">
      <c r="A1" s="46" t="s">
        <v>246</v>
      </c>
      <c r="B1" s="43">
        <v>2017.0</v>
      </c>
      <c r="C1" s="43">
        <v>2018.0</v>
      </c>
      <c r="D1" s="43">
        <v>2019.0</v>
      </c>
      <c r="E1" s="43">
        <v>2020.0</v>
      </c>
      <c r="F1" s="43">
        <v>2021.0</v>
      </c>
      <c r="G1" s="43">
        <v>2022.0</v>
      </c>
      <c r="H1" s="43">
        <v>2023.0</v>
      </c>
      <c r="I1" s="43">
        <v>2024.0</v>
      </c>
      <c r="J1" s="43">
        <v>2025.0</v>
      </c>
      <c r="K1" s="43">
        <v>2026.0</v>
      </c>
      <c r="L1" s="43">
        <v>2027.0</v>
      </c>
      <c r="M1" s="43">
        <v>2028.0</v>
      </c>
      <c r="N1" s="43">
        <v>2029.0</v>
      </c>
      <c r="O1" s="43">
        <v>2030.0</v>
      </c>
      <c r="P1" s="43">
        <v>2031.0</v>
      </c>
      <c r="Q1" s="43">
        <v>2032.0</v>
      </c>
      <c r="R1" s="43">
        <v>2033.0</v>
      </c>
      <c r="S1" s="43">
        <v>2034.0</v>
      </c>
      <c r="T1" s="43">
        <v>2035.0</v>
      </c>
      <c r="U1" s="43">
        <v>2036.0</v>
      </c>
      <c r="V1" s="43">
        <v>2037.0</v>
      </c>
      <c r="W1" s="43">
        <v>2038.0</v>
      </c>
      <c r="X1" s="43">
        <v>2039.0</v>
      </c>
      <c r="Y1" s="43">
        <v>2040.0</v>
      </c>
      <c r="Z1" s="43">
        <v>2041.0</v>
      </c>
      <c r="AA1" s="43">
        <v>2042.0</v>
      </c>
      <c r="AB1" s="43">
        <v>2043.0</v>
      </c>
      <c r="AC1" s="43">
        <v>2044.0</v>
      </c>
      <c r="AD1" s="43">
        <v>2045.0</v>
      </c>
      <c r="AE1" s="43">
        <v>2046.0</v>
      </c>
      <c r="AF1" s="43">
        <v>2047.0</v>
      </c>
      <c r="AG1" s="43">
        <v>2048.0</v>
      </c>
      <c r="AH1" s="43">
        <v>2049.0</v>
      </c>
      <c r="AI1" s="43">
        <v>2050.0</v>
      </c>
    </row>
    <row r="2">
      <c r="A2" s="44" t="s">
        <v>247</v>
      </c>
      <c r="B2" s="43">
        <v>3142000.0</v>
      </c>
      <c r="C2" s="43">
        <v>3142000.0</v>
      </c>
      <c r="D2" s="43">
        <v>3142000.0</v>
      </c>
      <c r="E2" s="43">
        <v>3142000.0</v>
      </c>
      <c r="F2" s="43">
        <v>3142000.0</v>
      </c>
      <c r="G2" s="43">
        <v>3142000.0</v>
      </c>
      <c r="H2" s="43">
        <v>3142000.0</v>
      </c>
      <c r="I2" s="43">
        <v>3142000.0</v>
      </c>
      <c r="J2" s="43">
        <v>3142000.0</v>
      </c>
      <c r="K2" s="43">
        <v>3142000.0</v>
      </c>
      <c r="L2" s="43">
        <v>3142000.0</v>
      </c>
      <c r="M2" s="43">
        <v>3142000.0</v>
      </c>
      <c r="N2" s="43">
        <v>3142000.0</v>
      </c>
      <c r="O2" s="43">
        <v>3142000.0</v>
      </c>
      <c r="P2" s="43">
        <v>3142000.0</v>
      </c>
      <c r="Q2" s="43">
        <v>3142000.0</v>
      </c>
      <c r="R2" s="43">
        <v>3142000.0</v>
      </c>
      <c r="S2" s="43">
        <v>3142000.0</v>
      </c>
      <c r="T2" s="43">
        <v>3142000.0</v>
      </c>
      <c r="U2" s="43">
        <v>3142000.0</v>
      </c>
      <c r="V2" s="43">
        <v>3142000.0</v>
      </c>
      <c r="W2" s="43">
        <v>3142000.0</v>
      </c>
      <c r="X2" s="43">
        <v>3142000.0</v>
      </c>
      <c r="Y2" s="43">
        <v>3142000.0</v>
      </c>
      <c r="Z2" s="43">
        <v>3142000.0</v>
      </c>
      <c r="AA2" s="43">
        <v>3142000.0</v>
      </c>
      <c r="AB2" s="43">
        <v>3142000.0</v>
      </c>
      <c r="AC2" s="43">
        <v>3142000.0</v>
      </c>
      <c r="AD2" s="43">
        <v>3142000.0</v>
      </c>
      <c r="AE2" s="43">
        <v>3142000.0</v>
      </c>
      <c r="AF2" s="43">
        <v>3142000.0</v>
      </c>
      <c r="AG2" s="43">
        <v>3142000.0</v>
      </c>
      <c r="AH2" s="43">
        <v>3142000.0</v>
      </c>
      <c r="AI2" s="43">
        <v>3142000.0</v>
      </c>
    </row>
    <row r="3">
      <c r="A3" s="44" t="s">
        <v>226</v>
      </c>
      <c r="B3" s="43">
        <v>1.9437477E7</v>
      </c>
      <c r="C3" s="43">
        <v>1.9706896E7</v>
      </c>
      <c r="D3" s="43">
        <v>1.9588093E7</v>
      </c>
      <c r="E3" s="43">
        <v>1.9676338E7</v>
      </c>
      <c r="F3" s="43">
        <v>1.9593861E7</v>
      </c>
      <c r="G3" s="43">
        <v>1.9763271E7</v>
      </c>
      <c r="H3" s="43">
        <v>1.9874037E7</v>
      </c>
      <c r="I3" s="43">
        <v>1.9832983E7</v>
      </c>
      <c r="J3" s="43">
        <v>1.9854052E7</v>
      </c>
      <c r="K3" s="43">
        <v>1.9849159E7</v>
      </c>
      <c r="L3" s="43">
        <v>1.9841606E7</v>
      </c>
      <c r="M3" s="43">
        <v>1.9838451E7</v>
      </c>
      <c r="N3" s="43">
        <v>1.9782232E7</v>
      </c>
      <c r="O3" s="43">
        <v>1.9750866E7</v>
      </c>
      <c r="P3" s="43">
        <v>1.975753E7</v>
      </c>
      <c r="Q3" s="43">
        <v>1.9792145E7</v>
      </c>
      <c r="R3" s="43">
        <v>1.978758E7</v>
      </c>
      <c r="S3" s="43">
        <v>1.9792101E7</v>
      </c>
      <c r="T3" s="43">
        <v>1.9801369E7</v>
      </c>
      <c r="U3" s="43">
        <v>1.9790552E7</v>
      </c>
      <c r="V3" s="43">
        <v>1.981377E7</v>
      </c>
      <c r="W3" s="43">
        <v>1.9823812E7</v>
      </c>
      <c r="X3" s="43">
        <v>1.9819962E7</v>
      </c>
      <c r="Y3" s="43">
        <v>1.9817593E7</v>
      </c>
      <c r="Z3" s="43">
        <v>1.9814734E7</v>
      </c>
      <c r="AA3" s="43">
        <v>1.9808729E7</v>
      </c>
      <c r="AB3" s="43">
        <v>1.981694E7</v>
      </c>
      <c r="AC3" s="43">
        <v>1.9822159E7</v>
      </c>
      <c r="AD3" s="43">
        <v>1.9832388E7</v>
      </c>
      <c r="AE3" s="43">
        <v>1.9856539E7</v>
      </c>
      <c r="AF3" s="43">
        <v>1.9880623E7</v>
      </c>
      <c r="AG3" s="43">
        <v>1.9899242E7</v>
      </c>
      <c r="AH3" s="43">
        <v>1.9884989E7</v>
      </c>
      <c r="AI3" s="43">
        <v>1.9887484E7</v>
      </c>
    </row>
    <row r="4">
      <c r="A4" s="44" t="s">
        <v>227</v>
      </c>
      <c r="B4" s="43">
        <v>1037000.0</v>
      </c>
      <c r="C4" s="43">
        <v>1037000.0</v>
      </c>
      <c r="D4" s="43">
        <v>1037000.0</v>
      </c>
      <c r="E4" s="43">
        <v>1037000.0</v>
      </c>
      <c r="F4" s="43">
        <v>1037000.0</v>
      </c>
      <c r="G4" s="43">
        <v>1037000.0</v>
      </c>
      <c r="H4" s="43">
        <v>1037000.0</v>
      </c>
      <c r="I4" s="43">
        <v>1037000.0</v>
      </c>
      <c r="J4" s="43">
        <v>1037000.0</v>
      </c>
      <c r="K4" s="43">
        <v>1037000.0</v>
      </c>
      <c r="L4" s="43">
        <v>1037000.0</v>
      </c>
      <c r="M4" s="43">
        <v>1037000.0</v>
      </c>
      <c r="N4" s="43">
        <v>1037000.0</v>
      </c>
      <c r="O4" s="43">
        <v>1037000.0</v>
      </c>
      <c r="P4" s="43">
        <v>1037000.0</v>
      </c>
      <c r="Q4" s="43">
        <v>1037000.0</v>
      </c>
      <c r="R4" s="43">
        <v>1037000.0</v>
      </c>
      <c r="S4" s="43">
        <v>1037000.0</v>
      </c>
      <c r="T4" s="43">
        <v>1037000.0</v>
      </c>
      <c r="U4" s="43">
        <v>1037000.0</v>
      </c>
      <c r="V4" s="43">
        <v>1037000.0</v>
      </c>
      <c r="W4" s="43">
        <v>1037000.0</v>
      </c>
      <c r="X4" s="43">
        <v>1037000.0</v>
      </c>
      <c r="Y4" s="43">
        <v>1037000.0</v>
      </c>
      <c r="Z4" s="43">
        <v>1037000.0</v>
      </c>
      <c r="AA4" s="43">
        <v>1037000.0</v>
      </c>
      <c r="AB4" s="43">
        <v>1037000.0</v>
      </c>
      <c r="AC4" s="43">
        <v>1037000.0</v>
      </c>
      <c r="AD4" s="43">
        <v>1037000.0</v>
      </c>
      <c r="AE4" s="43">
        <v>1037000.0</v>
      </c>
      <c r="AF4" s="43">
        <v>1037000.0</v>
      </c>
      <c r="AG4" s="43">
        <v>1037000.0</v>
      </c>
      <c r="AH4" s="43">
        <v>1037000.0</v>
      </c>
      <c r="AI4" s="43">
        <v>1037000.0</v>
      </c>
    </row>
    <row r="5">
      <c r="A5" s="44" t="s">
        <v>248</v>
      </c>
      <c r="B5" s="43">
        <v>1000000.0</v>
      </c>
      <c r="C5" s="43">
        <v>1000000.0</v>
      </c>
      <c r="D5" s="43">
        <v>1000000.0</v>
      </c>
      <c r="E5" s="43">
        <v>1000000.0</v>
      </c>
      <c r="F5" s="43">
        <v>1000000.0</v>
      </c>
      <c r="G5" s="43">
        <v>1000000.0</v>
      </c>
      <c r="H5" s="43">
        <v>1000000.0</v>
      </c>
      <c r="I5" s="43">
        <v>1000000.0</v>
      </c>
      <c r="J5" s="43">
        <v>1000000.0</v>
      </c>
      <c r="K5" s="43">
        <v>1000000.0</v>
      </c>
      <c r="L5" s="43">
        <v>1000000.0</v>
      </c>
      <c r="M5" s="43">
        <v>1000000.0</v>
      </c>
      <c r="N5" s="43">
        <v>1000000.0</v>
      </c>
      <c r="O5" s="43">
        <v>1000000.0</v>
      </c>
      <c r="P5" s="43">
        <v>1000000.0</v>
      </c>
      <c r="Q5" s="43">
        <v>1000000.0</v>
      </c>
      <c r="R5" s="43">
        <v>1000000.0</v>
      </c>
      <c r="S5" s="43">
        <v>1000000.0</v>
      </c>
      <c r="T5" s="43">
        <v>1000000.0</v>
      </c>
      <c r="U5" s="43">
        <v>1000000.0</v>
      </c>
      <c r="V5" s="43">
        <v>1000000.0</v>
      </c>
      <c r="W5" s="43">
        <v>1000000.0</v>
      </c>
      <c r="X5" s="43">
        <v>1000000.0</v>
      </c>
      <c r="Y5" s="43">
        <v>1000000.0</v>
      </c>
      <c r="Z5" s="43">
        <v>1000000.0</v>
      </c>
      <c r="AA5" s="43">
        <v>1000000.0</v>
      </c>
      <c r="AB5" s="43">
        <v>1000000.0</v>
      </c>
      <c r="AC5" s="43">
        <v>1000000.0</v>
      </c>
      <c r="AD5" s="43">
        <v>1000000.0</v>
      </c>
      <c r="AE5" s="43">
        <v>1000000.0</v>
      </c>
      <c r="AF5" s="43">
        <v>1000000.0</v>
      </c>
      <c r="AG5" s="43">
        <v>1000000.0</v>
      </c>
      <c r="AH5" s="43">
        <v>1000000.0</v>
      </c>
      <c r="AI5" s="43">
        <v>1000000.0</v>
      </c>
    </row>
    <row r="6">
      <c r="A6" s="44" t="s">
        <v>229</v>
      </c>
      <c r="B6" s="43">
        <v>0.0</v>
      </c>
      <c r="C6" s="43">
        <v>0.0</v>
      </c>
      <c r="D6" s="43">
        <v>0.0</v>
      </c>
      <c r="E6" s="43">
        <v>0.0</v>
      </c>
      <c r="F6" s="43">
        <v>0.0</v>
      </c>
      <c r="G6" s="43">
        <v>0.0</v>
      </c>
      <c r="H6" s="43">
        <v>0.0</v>
      </c>
      <c r="I6" s="43">
        <v>0.0</v>
      </c>
      <c r="J6" s="43">
        <v>0.0</v>
      </c>
      <c r="K6" s="43">
        <v>0.0</v>
      </c>
      <c r="L6" s="43">
        <v>0.0</v>
      </c>
      <c r="M6" s="43">
        <v>0.0</v>
      </c>
      <c r="N6" s="43">
        <v>0.0</v>
      </c>
      <c r="O6" s="43">
        <v>0.0</v>
      </c>
      <c r="P6" s="43">
        <v>0.0</v>
      </c>
      <c r="Q6" s="43">
        <v>0.0</v>
      </c>
      <c r="R6" s="43">
        <v>0.0</v>
      </c>
      <c r="S6" s="43">
        <v>0.0</v>
      </c>
      <c r="T6" s="43">
        <v>0.0</v>
      </c>
      <c r="U6" s="43">
        <v>0.0</v>
      </c>
      <c r="V6" s="43">
        <v>0.0</v>
      </c>
      <c r="W6" s="43">
        <v>0.0</v>
      </c>
      <c r="X6" s="43">
        <v>0.0</v>
      </c>
      <c r="Y6" s="43">
        <v>0.0</v>
      </c>
      <c r="Z6" s="43">
        <v>0.0</v>
      </c>
      <c r="AA6" s="43">
        <v>0.0</v>
      </c>
      <c r="AB6" s="43">
        <v>0.0</v>
      </c>
      <c r="AC6" s="43">
        <v>0.0</v>
      </c>
      <c r="AD6" s="43">
        <v>0.0</v>
      </c>
      <c r="AE6" s="43">
        <v>0.0</v>
      </c>
      <c r="AF6" s="43">
        <v>0.0</v>
      </c>
      <c r="AG6" s="43">
        <v>0.0</v>
      </c>
      <c r="AH6" s="43">
        <v>0.0</v>
      </c>
      <c r="AI6" s="43">
        <v>0.0</v>
      </c>
    </row>
    <row r="7">
      <c r="A7" s="44" t="s">
        <v>230</v>
      </c>
      <c r="B7" s="43">
        <v>0.0</v>
      </c>
      <c r="C7" s="43">
        <v>0.0</v>
      </c>
      <c r="D7" s="43">
        <v>0.0</v>
      </c>
      <c r="E7" s="43">
        <v>0.0</v>
      </c>
      <c r="F7" s="43">
        <v>0.0</v>
      </c>
      <c r="G7" s="43">
        <v>0.0</v>
      </c>
      <c r="H7" s="43">
        <v>0.0</v>
      </c>
      <c r="I7" s="43">
        <v>0.0</v>
      </c>
      <c r="J7" s="43">
        <v>0.0</v>
      </c>
      <c r="K7" s="43">
        <v>0.0</v>
      </c>
      <c r="L7" s="43">
        <v>0.0</v>
      </c>
      <c r="M7" s="43">
        <v>0.0</v>
      </c>
      <c r="N7" s="43">
        <v>0.0</v>
      </c>
      <c r="O7" s="43">
        <v>0.0</v>
      </c>
      <c r="P7" s="43">
        <v>0.0</v>
      </c>
      <c r="Q7" s="43">
        <v>0.0</v>
      </c>
      <c r="R7" s="43">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0.0</v>
      </c>
    </row>
    <row r="8">
      <c r="A8" s="44" t="s">
        <v>231</v>
      </c>
      <c r="B8" s="43">
        <v>0.0</v>
      </c>
      <c r="C8" s="43">
        <v>0.0</v>
      </c>
      <c r="D8" s="43">
        <v>0.0</v>
      </c>
      <c r="E8" s="43">
        <v>0.0</v>
      </c>
      <c r="F8" s="43">
        <v>0.0</v>
      </c>
      <c r="G8" s="43">
        <v>0.0</v>
      </c>
      <c r="H8" s="43">
        <v>0.0</v>
      </c>
      <c r="I8" s="43">
        <v>0.0</v>
      </c>
      <c r="J8" s="43">
        <v>0.0</v>
      </c>
      <c r="K8" s="43">
        <v>0.0</v>
      </c>
      <c r="L8" s="43">
        <v>0.0</v>
      </c>
      <c r="M8" s="43">
        <v>0.0</v>
      </c>
      <c r="N8" s="43">
        <v>0.0</v>
      </c>
      <c r="O8" s="43">
        <v>0.0</v>
      </c>
      <c r="P8" s="43">
        <v>0.0</v>
      </c>
      <c r="Q8" s="43">
        <v>0.0</v>
      </c>
      <c r="R8" s="43">
        <v>0.0</v>
      </c>
      <c r="S8" s="43">
        <v>0.0</v>
      </c>
      <c r="T8" s="43">
        <v>0.0</v>
      </c>
      <c r="U8" s="43">
        <v>0.0</v>
      </c>
      <c r="V8" s="43">
        <v>0.0</v>
      </c>
      <c r="W8" s="43">
        <v>0.0</v>
      </c>
      <c r="X8" s="43">
        <v>0.0</v>
      </c>
      <c r="Y8" s="43">
        <v>0.0</v>
      </c>
      <c r="Z8" s="43">
        <v>0.0</v>
      </c>
      <c r="AA8" s="43">
        <v>0.0</v>
      </c>
      <c r="AB8" s="43">
        <v>0.0</v>
      </c>
      <c r="AC8" s="43">
        <v>0.0</v>
      </c>
      <c r="AD8" s="43">
        <v>0.0</v>
      </c>
      <c r="AE8" s="43">
        <v>0.0</v>
      </c>
      <c r="AF8" s="43">
        <v>0.0</v>
      </c>
      <c r="AG8" s="43">
        <v>0.0</v>
      </c>
      <c r="AH8" s="43">
        <v>0.0</v>
      </c>
      <c r="AI8" s="43">
        <v>0.0</v>
      </c>
    </row>
    <row r="9">
      <c r="A9" s="44" t="s">
        <v>232</v>
      </c>
      <c r="B9" s="43">
        <v>1.7906E7</v>
      </c>
      <c r="C9" s="43">
        <v>1.7906E7</v>
      </c>
      <c r="D9" s="43">
        <v>1.7906E7</v>
      </c>
      <c r="E9" s="43">
        <v>1.7906E7</v>
      </c>
      <c r="F9" s="43">
        <v>1.7906E7</v>
      </c>
      <c r="G9" s="43">
        <v>1.7906E7</v>
      </c>
      <c r="H9" s="43">
        <v>1.7906E7</v>
      </c>
      <c r="I9" s="43">
        <v>1.7906E7</v>
      </c>
      <c r="J9" s="43">
        <v>1.7906E7</v>
      </c>
      <c r="K9" s="43">
        <v>1.7906E7</v>
      </c>
      <c r="L9" s="43">
        <v>1.7906E7</v>
      </c>
      <c r="M9" s="43">
        <v>1.7906E7</v>
      </c>
      <c r="N9" s="43">
        <v>1.7906E7</v>
      </c>
      <c r="O9" s="43">
        <v>1.7906E7</v>
      </c>
      <c r="P9" s="43">
        <v>1.7906E7</v>
      </c>
      <c r="Q9" s="43">
        <v>1.7906E7</v>
      </c>
      <c r="R9" s="43">
        <v>1.7906E7</v>
      </c>
      <c r="S9" s="43">
        <v>1.7906E7</v>
      </c>
      <c r="T9" s="43">
        <v>1.7906E7</v>
      </c>
      <c r="U9" s="43">
        <v>1.7906E7</v>
      </c>
      <c r="V9" s="43">
        <v>1.7906E7</v>
      </c>
      <c r="W9" s="43">
        <v>1.7906E7</v>
      </c>
      <c r="X9" s="43">
        <v>1.7906E7</v>
      </c>
      <c r="Y9" s="43">
        <v>1.7906E7</v>
      </c>
      <c r="Z9" s="43">
        <v>1.7906E7</v>
      </c>
      <c r="AA9" s="43">
        <v>1.7906E7</v>
      </c>
      <c r="AB9" s="43">
        <v>1.7906E7</v>
      </c>
      <c r="AC9" s="43">
        <v>1.7906E7</v>
      </c>
      <c r="AD9" s="43">
        <v>1.7906E7</v>
      </c>
      <c r="AE9" s="43">
        <v>1.7906E7</v>
      </c>
      <c r="AF9" s="43">
        <v>1.7906E7</v>
      </c>
      <c r="AG9" s="43">
        <v>1.7906E7</v>
      </c>
      <c r="AH9" s="43">
        <v>1.7906E7</v>
      </c>
      <c r="AI9" s="43">
        <v>1.7906E7</v>
      </c>
    </row>
    <row r="10">
      <c r="A10" s="44" t="s">
        <v>233</v>
      </c>
      <c r="B10" s="43">
        <v>120396.26</v>
      </c>
      <c r="C10" s="43">
        <v>120363.33</v>
      </c>
      <c r="D10" s="43">
        <v>120379.17</v>
      </c>
      <c r="E10" s="43">
        <v>120387.38</v>
      </c>
      <c r="F10" s="43">
        <v>120365.74</v>
      </c>
      <c r="G10" s="43">
        <v>120317.52</v>
      </c>
      <c r="H10" s="43">
        <v>120257.52</v>
      </c>
      <c r="I10" s="43">
        <v>120238.14</v>
      </c>
      <c r="J10" s="43">
        <v>120225.69</v>
      </c>
      <c r="K10" s="43">
        <v>120215.88</v>
      </c>
      <c r="L10" s="43">
        <v>120205.24</v>
      </c>
      <c r="M10" s="43">
        <v>120194.9</v>
      </c>
      <c r="N10" s="43">
        <v>120184.57</v>
      </c>
      <c r="O10" s="43">
        <v>120186.36</v>
      </c>
      <c r="P10" s="43">
        <v>120169.33</v>
      </c>
      <c r="Q10" s="43">
        <v>120159.81</v>
      </c>
      <c r="R10" s="43">
        <v>120153.9</v>
      </c>
      <c r="S10" s="43">
        <v>120139.93</v>
      </c>
      <c r="T10" s="43">
        <v>120123.48</v>
      </c>
      <c r="U10" s="43">
        <v>120105.48</v>
      </c>
      <c r="V10" s="43">
        <v>120085.26</v>
      </c>
      <c r="W10" s="43">
        <v>120065.6</v>
      </c>
      <c r="X10" s="43">
        <v>120040.19</v>
      </c>
      <c r="Y10" s="43">
        <v>120011.86</v>
      </c>
      <c r="Z10" s="43">
        <v>119980.0</v>
      </c>
      <c r="AA10" s="43">
        <v>119949.21</v>
      </c>
      <c r="AB10" s="43">
        <v>119910.1</v>
      </c>
      <c r="AC10" s="43">
        <v>119871.48</v>
      </c>
      <c r="AD10" s="43">
        <v>119830.31</v>
      </c>
      <c r="AE10" s="43">
        <v>119784.4</v>
      </c>
      <c r="AF10" s="43">
        <v>119727.33</v>
      </c>
      <c r="AG10" s="43">
        <v>119664.71</v>
      </c>
      <c r="AH10" s="43">
        <v>119596.14</v>
      </c>
      <c r="AI10" s="43">
        <v>119596.1</v>
      </c>
    </row>
    <row r="11">
      <c r="A11" s="44" t="s">
        <v>234</v>
      </c>
      <c r="B11" s="43">
        <v>138690.48</v>
      </c>
      <c r="C11" s="43">
        <v>138690.48</v>
      </c>
      <c r="D11" s="43">
        <v>138690.48</v>
      </c>
      <c r="E11" s="43">
        <v>138690.48</v>
      </c>
      <c r="F11" s="43">
        <v>138690.48</v>
      </c>
      <c r="G11" s="43">
        <v>138690.48</v>
      </c>
      <c r="H11" s="43">
        <v>138690.48</v>
      </c>
      <c r="I11" s="43">
        <v>138690.48</v>
      </c>
      <c r="J11" s="43">
        <v>138690.48</v>
      </c>
      <c r="K11" s="43">
        <v>138690.48</v>
      </c>
      <c r="L11" s="43">
        <v>138690.48</v>
      </c>
      <c r="M11" s="43">
        <v>138690.48</v>
      </c>
      <c r="N11" s="43">
        <v>138690.48</v>
      </c>
      <c r="O11" s="43">
        <v>138690.48</v>
      </c>
      <c r="P11" s="43">
        <v>138690.48</v>
      </c>
      <c r="Q11" s="43">
        <v>138690.48</v>
      </c>
      <c r="R11" s="43">
        <v>138690.48</v>
      </c>
      <c r="S11" s="43">
        <v>138690.48</v>
      </c>
      <c r="T11" s="43">
        <v>138690.48</v>
      </c>
      <c r="U11" s="43">
        <v>138690.48</v>
      </c>
      <c r="V11" s="43">
        <v>138690.48</v>
      </c>
      <c r="W11" s="43">
        <v>138690.48</v>
      </c>
      <c r="X11" s="43">
        <v>138690.48</v>
      </c>
      <c r="Y11" s="43">
        <v>138690.48</v>
      </c>
      <c r="Z11" s="43">
        <v>138690.48</v>
      </c>
      <c r="AA11" s="43">
        <v>138690.48</v>
      </c>
      <c r="AB11" s="43">
        <v>138690.48</v>
      </c>
      <c r="AC11" s="43">
        <v>138690.48</v>
      </c>
      <c r="AD11" s="43">
        <v>138690.48</v>
      </c>
      <c r="AE11" s="43">
        <v>138690.48</v>
      </c>
      <c r="AF11" s="43">
        <v>138690.48</v>
      </c>
      <c r="AG11" s="43">
        <v>138690.48</v>
      </c>
      <c r="AH11" s="43">
        <v>138690.48</v>
      </c>
      <c r="AI11" s="43">
        <v>138690.48</v>
      </c>
    </row>
    <row r="12">
      <c r="A12" s="44" t="s">
        <v>235</v>
      </c>
      <c r="B12" s="43">
        <v>95171.905</v>
      </c>
      <c r="C12" s="43">
        <v>94981.738</v>
      </c>
      <c r="D12" s="43">
        <v>94981.738</v>
      </c>
      <c r="E12" s="43">
        <v>94981.738</v>
      </c>
      <c r="F12" s="43">
        <v>94981.738</v>
      </c>
      <c r="G12" s="43">
        <v>94981.738</v>
      </c>
      <c r="H12" s="43">
        <v>94981.738</v>
      </c>
      <c r="I12" s="43">
        <v>94981.738</v>
      </c>
      <c r="J12" s="43">
        <v>94981.738</v>
      </c>
      <c r="K12" s="43">
        <v>94981.738</v>
      </c>
      <c r="L12" s="43">
        <v>94981.738</v>
      </c>
      <c r="M12" s="43">
        <v>94981.738</v>
      </c>
      <c r="N12" s="43">
        <v>94981.738</v>
      </c>
      <c r="O12" s="43">
        <v>94981.738</v>
      </c>
      <c r="P12" s="43">
        <v>94981.738</v>
      </c>
      <c r="Q12" s="43">
        <v>94981.738</v>
      </c>
      <c r="R12" s="43">
        <v>94981.738</v>
      </c>
      <c r="S12" s="43">
        <v>94981.738</v>
      </c>
      <c r="T12" s="43">
        <v>94981.738</v>
      </c>
      <c r="U12" s="43">
        <v>94981.738</v>
      </c>
      <c r="V12" s="43">
        <v>94981.738</v>
      </c>
      <c r="W12" s="43">
        <v>94981.738</v>
      </c>
      <c r="X12" s="43">
        <v>94981.738</v>
      </c>
      <c r="Y12" s="43">
        <v>94981.738</v>
      </c>
      <c r="Z12" s="43">
        <v>94981.738</v>
      </c>
      <c r="AA12" s="43">
        <v>94981.738</v>
      </c>
      <c r="AB12" s="43">
        <v>94981.738</v>
      </c>
      <c r="AC12" s="43">
        <v>94981.738</v>
      </c>
      <c r="AD12" s="43">
        <v>94981.738</v>
      </c>
      <c r="AE12" s="43">
        <v>94981.738</v>
      </c>
      <c r="AF12" s="43">
        <v>94981.738</v>
      </c>
      <c r="AG12" s="43">
        <v>94981.738</v>
      </c>
      <c r="AH12" s="43">
        <v>94981.738</v>
      </c>
      <c r="AI12" s="43">
        <v>94981.738</v>
      </c>
    </row>
    <row r="13">
      <c r="A13" s="44" t="s">
        <v>236</v>
      </c>
      <c r="B13" s="43">
        <v>127595.24</v>
      </c>
      <c r="C13" s="43">
        <v>127595.24</v>
      </c>
      <c r="D13" s="43">
        <v>127595.24</v>
      </c>
      <c r="E13" s="43">
        <v>127595.24</v>
      </c>
      <c r="F13" s="43">
        <v>127595.24</v>
      </c>
      <c r="G13" s="43">
        <v>127595.24</v>
      </c>
      <c r="H13" s="43">
        <v>127595.24</v>
      </c>
      <c r="I13" s="43">
        <v>127595.24</v>
      </c>
      <c r="J13" s="43">
        <v>127595.24</v>
      </c>
      <c r="K13" s="43">
        <v>127595.24</v>
      </c>
      <c r="L13" s="43">
        <v>127595.24</v>
      </c>
      <c r="M13" s="43">
        <v>127595.24</v>
      </c>
      <c r="N13" s="43">
        <v>127595.24</v>
      </c>
      <c r="O13" s="43">
        <v>127595.24</v>
      </c>
      <c r="P13" s="43">
        <v>127595.24</v>
      </c>
      <c r="Q13" s="43">
        <v>127595.24</v>
      </c>
      <c r="R13" s="43">
        <v>127595.24</v>
      </c>
      <c r="S13" s="43">
        <v>127595.24</v>
      </c>
      <c r="T13" s="43">
        <v>127595.24</v>
      </c>
      <c r="U13" s="43">
        <v>127595.24</v>
      </c>
      <c r="V13" s="43">
        <v>127595.24</v>
      </c>
      <c r="W13" s="43">
        <v>127595.24</v>
      </c>
      <c r="X13" s="43">
        <v>127595.24</v>
      </c>
      <c r="Y13" s="43">
        <v>127595.24</v>
      </c>
      <c r="Z13" s="43">
        <v>127595.24</v>
      </c>
      <c r="AA13" s="43">
        <v>127595.24</v>
      </c>
      <c r="AB13" s="43">
        <v>127595.24</v>
      </c>
      <c r="AC13" s="43">
        <v>127595.24</v>
      </c>
      <c r="AD13" s="43">
        <v>127595.24</v>
      </c>
      <c r="AE13" s="43">
        <v>127595.24</v>
      </c>
      <c r="AF13" s="43">
        <v>127595.24</v>
      </c>
      <c r="AG13" s="43">
        <v>127595.24</v>
      </c>
      <c r="AH13" s="43">
        <v>127595.24</v>
      </c>
      <c r="AI13" s="43">
        <v>127595.24</v>
      </c>
    </row>
    <row r="14">
      <c r="A14" s="44" t="s">
        <v>237</v>
      </c>
      <c r="B14" s="43">
        <v>135000.0</v>
      </c>
      <c r="C14" s="43">
        <v>135000.0</v>
      </c>
      <c r="D14" s="43">
        <v>135000.0</v>
      </c>
      <c r="E14" s="43">
        <v>135000.0</v>
      </c>
      <c r="F14" s="43">
        <v>135000.0</v>
      </c>
      <c r="G14" s="43">
        <v>135000.0</v>
      </c>
      <c r="H14" s="43">
        <v>135000.0</v>
      </c>
      <c r="I14" s="43">
        <v>135000.0</v>
      </c>
      <c r="J14" s="43">
        <v>135000.0</v>
      </c>
      <c r="K14" s="43">
        <v>135000.0</v>
      </c>
      <c r="L14" s="43">
        <v>135000.0</v>
      </c>
      <c r="M14" s="43">
        <v>135000.0</v>
      </c>
      <c r="N14" s="43">
        <v>135000.0</v>
      </c>
      <c r="O14" s="43">
        <v>135000.0</v>
      </c>
      <c r="P14" s="43">
        <v>135000.0</v>
      </c>
      <c r="Q14" s="43">
        <v>135000.0</v>
      </c>
      <c r="R14" s="43">
        <v>135000.0</v>
      </c>
      <c r="S14" s="43">
        <v>135000.0</v>
      </c>
      <c r="T14" s="43">
        <v>135000.0</v>
      </c>
      <c r="U14" s="43">
        <v>135000.0</v>
      </c>
      <c r="V14" s="43">
        <v>135000.0</v>
      </c>
      <c r="W14" s="43">
        <v>135000.0</v>
      </c>
      <c r="X14" s="43">
        <v>135000.0</v>
      </c>
      <c r="Y14" s="43">
        <v>135000.0</v>
      </c>
      <c r="Z14" s="43">
        <v>135000.0</v>
      </c>
      <c r="AA14" s="43">
        <v>135000.0</v>
      </c>
      <c r="AB14" s="43">
        <v>135000.0</v>
      </c>
      <c r="AC14" s="43">
        <v>135000.0</v>
      </c>
      <c r="AD14" s="43">
        <v>135000.0</v>
      </c>
      <c r="AE14" s="43">
        <v>135000.0</v>
      </c>
      <c r="AF14" s="43">
        <v>135000.0</v>
      </c>
      <c r="AG14" s="43">
        <v>135000.0</v>
      </c>
      <c r="AH14" s="43">
        <v>135000.0</v>
      </c>
      <c r="AI14" s="43">
        <v>135000.0</v>
      </c>
    </row>
    <row r="15">
      <c r="A15" s="44" t="s">
        <v>249</v>
      </c>
      <c r="B15" s="43">
        <v>3142000.0</v>
      </c>
      <c r="C15" s="43">
        <v>3142000.0</v>
      </c>
      <c r="D15" s="43">
        <v>3142000.0</v>
      </c>
      <c r="E15" s="43">
        <v>3142000.0</v>
      </c>
      <c r="F15" s="43">
        <v>3142000.0</v>
      </c>
      <c r="G15" s="43">
        <v>3142000.0</v>
      </c>
      <c r="H15" s="43">
        <v>3142000.0</v>
      </c>
      <c r="I15" s="43">
        <v>3142000.0</v>
      </c>
      <c r="J15" s="43">
        <v>3142000.0</v>
      </c>
      <c r="K15" s="43">
        <v>3142000.0</v>
      </c>
      <c r="L15" s="43">
        <v>3142000.0</v>
      </c>
      <c r="M15" s="43">
        <v>3142000.0</v>
      </c>
      <c r="N15" s="43">
        <v>3142000.0</v>
      </c>
      <c r="O15" s="43">
        <v>3142000.0</v>
      </c>
      <c r="P15" s="43">
        <v>3142000.0</v>
      </c>
      <c r="Q15" s="43">
        <v>3142000.0</v>
      </c>
      <c r="R15" s="43">
        <v>3142000.0</v>
      </c>
      <c r="S15" s="43">
        <v>3142000.0</v>
      </c>
      <c r="T15" s="43">
        <v>3142000.0</v>
      </c>
      <c r="U15" s="43">
        <v>3142000.0</v>
      </c>
      <c r="V15" s="43">
        <v>3142000.0</v>
      </c>
      <c r="W15" s="43">
        <v>3142000.0</v>
      </c>
      <c r="X15" s="43">
        <v>3142000.0</v>
      </c>
      <c r="Y15" s="43">
        <v>3142000.0</v>
      </c>
      <c r="Z15" s="43">
        <v>3142000.0</v>
      </c>
      <c r="AA15" s="43">
        <v>3142000.0</v>
      </c>
      <c r="AB15" s="43">
        <v>3142000.0</v>
      </c>
      <c r="AC15" s="43">
        <v>3142000.0</v>
      </c>
      <c r="AD15" s="43">
        <v>3142000.0</v>
      </c>
      <c r="AE15" s="43">
        <v>3142000.0</v>
      </c>
      <c r="AF15" s="43">
        <v>3142000.0</v>
      </c>
      <c r="AG15" s="43">
        <v>3142000.0</v>
      </c>
      <c r="AH15" s="43">
        <v>3142000.0</v>
      </c>
      <c r="AI15" s="43">
        <v>3142000.0</v>
      </c>
    </row>
    <row r="16">
      <c r="A16" s="44" t="s">
        <v>239</v>
      </c>
      <c r="B16" s="43">
        <v>0.0</v>
      </c>
      <c r="C16" s="43">
        <v>0.0</v>
      </c>
      <c r="D16" s="43">
        <v>0.0</v>
      </c>
      <c r="E16" s="43">
        <v>0.0</v>
      </c>
      <c r="F16" s="43">
        <v>0.0</v>
      </c>
      <c r="G16" s="43">
        <v>0.0</v>
      </c>
      <c r="H16" s="43">
        <v>0.0</v>
      </c>
      <c r="I16" s="43">
        <v>0.0</v>
      </c>
      <c r="J16" s="43">
        <v>0.0</v>
      </c>
      <c r="K16" s="43">
        <v>0.0</v>
      </c>
      <c r="L16" s="43">
        <v>0.0</v>
      </c>
      <c r="M16" s="43">
        <v>0.0</v>
      </c>
      <c r="N16" s="43">
        <v>0.0</v>
      </c>
      <c r="O16" s="43">
        <v>0.0</v>
      </c>
      <c r="P16" s="43">
        <v>0.0</v>
      </c>
      <c r="Q16" s="43">
        <v>0.0</v>
      </c>
      <c r="R16" s="43">
        <v>0.0</v>
      </c>
      <c r="S16" s="43">
        <v>0.0</v>
      </c>
      <c r="T16" s="43">
        <v>0.0</v>
      </c>
      <c r="U16" s="43">
        <v>0.0</v>
      </c>
      <c r="V16" s="43">
        <v>0.0</v>
      </c>
      <c r="W16" s="43">
        <v>0.0</v>
      </c>
      <c r="X16" s="43">
        <v>0.0</v>
      </c>
      <c r="Y16" s="43">
        <v>0.0</v>
      </c>
      <c r="Z16" s="43">
        <v>0.0</v>
      </c>
      <c r="AA16" s="43">
        <v>0.0</v>
      </c>
      <c r="AB16" s="43">
        <v>0.0</v>
      </c>
      <c r="AC16" s="43">
        <v>0.0</v>
      </c>
      <c r="AD16" s="43">
        <v>0.0</v>
      </c>
      <c r="AE16" s="43">
        <v>0.0</v>
      </c>
      <c r="AF16" s="43">
        <v>0.0</v>
      </c>
      <c r="AG16" s="43">
        <v>0.0</v>
      </c>
      <c r="AH16" s="43">
        <v>0.0</v>
      </c>
      <c r="AI16" s="43">
        <v>0.0</v>
      </c>
    </row>
    <row r="17">
      <c r="A17" s="44" t="s">
        <v>240</v>
      </c>
      <c r="B17" s="43">
        <v>1.2992302E7</v>
      </c>
      <c r="C17" s="43">
        <v>1.2992302E7</v>
      </c>
      <c r="D17" s="43">
        <v>1.2992302E7</v>
      </c>
      <c r="E17" s="43">
        <v>1.2992302E7</v>
      </c>
      <c r="F17" s="43">
        <v>1.2992302E7</v>
      </c>
      <c r="G17" s="43">
        <v>1.2992302E7</v>
      </c>
      <c r="H17" s="43">
        <v>1.2992302E7</v>
      </c>
      <c r="I17" s="43">
        <v>1.2992302E7</v>
      </c>
      <c r="J17" s="43">
        <v>1.2992302E7</v>
      </c>
      <c r="K17" s="43">
        <v>1.2992302E7</v>
      </c>
      <c r="L17" s="43">
        <v>1.2992302E7</v>
      </c>
      <c r="M17" s="43">
        <v>1.2992302E7</v>
      </c>
      <c r="N17" s="43">
        <v>1.2992302E7</v>
      </c>
      <c r="O17" s="43">
        <v>1.2992302E7</v>
      </c>
      <c r="P17" s="43">
        <v>1.2992302E7</v>
      </c>
      <c r="Q17" s="43">
        <v>1.2992302E7</v>
      </c>
      <c r="R17" s="43">
        <v>1.2992302E7</v>
      </c>
      <c r="S17" s="43">
        <v>1.2992302E7</v>
      </c>
      <c r="T17" s="43">
        <v>1.2992302E7</v>
      </c>
      <c r="U17" s="43">
        <v>1.2992302E7</v>
      </c>
      <c r="V17" s="43">
        <v>1.2992302E7</v>
      </c>
      <c r="W17" s="43">
        <v>1.2992302E7</v>
      </c>
      <c r="X17" s="43">
        <v>1.2992302E7</v>
      </c>
      <c r="Y17" s="43">
        <v>1.2992302E7</v>
      </c>
      <c r="Z17" s="43">
        <v>1.2992302E7</v>
      </c>
      <c r="AA17" s="43">
        <v>1.2992302E7</v>
      </c>
      <c r="AB17" s="43">
        <v>1.2992302E7</v>
      </c>
      <c r="AC17" s="43">
        <v>1.2992302E7</v>
      </c>
      <c r="AD17" s="43">
        <v>1.2992302E7</v>
      </c>
      <c r="AE17" s="43">
        <v>1.2992302E7</v>
      </c>
      <c r="AF17" s="43">
        <v>1.2992302E7</v>
      </c>
      <c r="AG17" s="43">
        <v>1.2992302E7</v>
      </c>
      <c r="AH17" s="43">
        <v>1.2992302E7</v>
      </c>
      <c r="AI17" s="43">
        <v>1.2992302E7</v>
      </c>
    </row>
    <row r="18">
      <c r="A18" s="44" t="s">
        <v>241</v>
      </c>
      <c r="B18" s="43">
        <v>5810700.0</v>
      </c>
      <c r="C18" s="43">
        <v>5810700.0</v>
      </c>
      <c r="D18" s="43">
        <v>5810700.0</v>
      </c>
      <c r="E18" s="43">
        <v>5810700.0</v>
      </c>
      <c r="F18" s="43">
        <v>5810700.0</v>
      </c>
      <c r="G18" s="43">
        <v>5810700.0</v>
      </c>
      <c r="H18" s="43">
        <v>5810700.0</v>
      </c>
      <c r="I18" s="43">
        <v>5810700.0</v>
      </c>
      <c r="J18" s="43">
        <v>5810700.0</v>
      </c>
      <c r="K18" s="43">
        <v>5810700.0</v>
      </c>
      <c r="L18" s="43">
        <v>5810700.0</v>
      </c>
      <c r="M18" s="43">
        <v>5810700.0</v>
      </c>
      <c r="N18" s="43">
        <v>5810700.0</v>
      </c>
      <c r="O18" s="43">
        <v>5810700.0</v>
      </c>
      <c r="P18" s="43">
        <v>5810700.0</v>
      </c>
      <c r="Q18" s="43">
        <v>5810700.0</v>
      </c>
      <c r="R18" s="43">
        <v>5810700.0</v>
      </c>
      <c r="S18" s="43">
        <v>5810700.0</v>
      </c>
      <c r="T18" s="43">
        <v>5810700.0</v>
      </c>
      <c r="U18" s="43">
        <v>5810700.0</v>
      </c>
      <c r="V18" s="43">
        <v>5810700.0</v>
      </c>
      <c r="W18" s="43">
        <v>5810700.0</v>
      </c>
      <c r="X18" s="43">
        <v>5810700.0</v>
      </c>
      <c r="Y18" s="43">
        <v>5810700.0</v>
      </c>
      <c r="Z18" s="43">
        <v>5810700.0</v>
      </c>
      <c r="AA18" s="43">
        <v>5810700.0</v>
      </c>
      <c r="AB18" s="43">
        <v>5810700.0</v>
      </c>
      <c r="AC18" s="43">
        <v>5810700.0</v>
      </c>
      <c r="AD18" s="43">
        <v>5810700.0</v>
      </c>
      <c r="AE18" s="43">
        <v>5810700.0</v>
      </c>
      <c r="AF18" s="43">
        <v>5810700.0</v>
      </c>
      <c r="AG18" s="43">
        <v>5810700.0</v>
      </c>
      <c r="AH18" s="43">
        <v>5810700.0</v>
      </c>
      <c r="AI18" s="43">
        <v>5810700.0</v>
      </c>
    </row>
    <row r="19">
      <c r="A19" s="44" t="s">
        <v>242</v>
      </c>
      <c r="B19" s="43">
        <v>5810700.0</v>
      </c>
      <c r="C19" s="43">
        <v>5810700.0</v>
      </c>
      <c r="D19" s="43">
        <v>5810700.0</v>
      </c>
      <c r="E19" s="43">
        <v>5810700.0</v>
      </c>
      <c r="F19" s="43">
        <v>5810700.0</v>
      </c>
      <c r="G19" s="43">
        <v>5810700.0</v>
      </c>
      <c r="H19" s="43">
        <v>5810700.0</v>
      </c>
      <c r="I19" s="43">
        <v>5810700.0</v>
      </c>
      <c r="J19" s="43">
        <v>5810700.0</v>
      </c>
      <c r="K19" s="43">
        <v>5810700.0</v>
      </c>
      <c r="L19" s="43">
        <v>5810700.0</v>
      </c>
      <c r="M19" s="43">
        <v>5810700.0</v>
      </c>
      <c r="N19" s="43">
        <v>5810700.0</v>
      </c>
      <c r="O19" s="43">
        <v>5810700.0</v>
      </c>
      <c r="P19" s="43">
        <v>5810700.0</v>
      </c>
      <c r="Q19" s="43">
        <v>5810700.0</v>
      </c>
      <c r="R19" s="43">
        <v>5810700.0</v>
      </c>
      <c r="S19" s="43">
        <v>5810700.0</v>
      </c>
      <c r="T19" s="43">
        <v>5810700.0</v>
      </c>
      <c r="U19" s="43">
        <v>5810700.0</v>
      </c>
      <c r="V19" s="43">
        <v>5810700.0</v>
      </c>
      <c r="W19" s="43">
        <v>5810700.0</v>
      </c>
      <c r="X19" s="43">
        <v>5810700.0</v>
      </c>
      <c r="Y19" s="43">
        <v>5810700.0</v>
      </c>
      <c r="Z19" s="43">
        <v>5810700.0</v>
      </c>
      <c r="AA19" s="43">
        <v>5810700.0</v>
      </c>
      <c r="AB19" s="43">
        <v>5810700.0</v>
      </c>
      <c r="AC19" s="43">
        <v>5810700.0</v>
      </c>
      <c r="AD19" s="43">
        <v>5810700.0</v>
      </c>
      <c r="AE19" s="43">
        <v>5810700.0</v>
      </c>
      <c r="AF19" s="43">
        <v>5810700.0</v>
      </c>
      <c r="AG19" s="43">
        <v>5810700.0</v>
      </c>
      <c r="AH19" s="43">
        <v>5810700.0</v>
      </c>
      <c r="AI19" s="43">
        <v>5810700.0</v>
      </c>
    </row>
    <row r="20">
      <c r="A20" s="44" t="s">
        <v>243</v>
      </c>
      <c r="B20" s="43">
        <v>91410.0</v>
      </c>
      <c r="C20" s="43">
        <v>91410.0</v>
      </c>
      <c r="D20" s="43">
        <v>91410.0</v>
      </c>
      <c r="E20" s="43">
        <v>91410.0</v>
      </c>
      <c r="F20" s="43">
        <v>91410.0</v>
      </c>
      <c r="G20" s="43">
        <v>91410.0</v>
      </c>
      <c r="H20" s="43">
        <v>91410.0</v>
      </c>
      <c r="I20" s="43">
        <v>91410.0</v>
      </c>
      <c r="J20" s="43">
        <v>91410.0</v>
      </c>
      <c r="K20" s="43">
        <v>91410.0</v>
      </c>
      <c r="L20" s="43">
        <v>91410.0</v>
      </c>
      <c r="M20" s="43">
        <v>91410.0</v>
      </c>
      <c r="N20" s="43">
        <v>91410.0</v>
      </c>
      <c r="O20" s="43">
        <v>91410.0</v>
      </c>
      <c r="P20" s="43">
        <v>91410.0</v>
      </c>
      <c r="Q20" s="43">
        <v>91410.0</v>
      </c>
      <c r="R20" s="43">
        <v>91410.0</v>
      </c>
      <c r="S20" s="43">
        <v>91410.0</v>
      </c>
      <c r="T20" s="43">
        <v>91410.0</v>
      </c>
      <c r="U20" s="43">
        <v>91410.0</v>
      </c>
      <c r="V20" s="43">
        <v>91410.0</v>
      </c>
      <c r="W20" s="43">
        <v>91410.0</v>
      </c>
      <c r="X20" s="43">
        <v>91410.0</v>
      </c>
      <c r="Y20" s="43">
        <v>91410.0</v>
      </c>
      <c r="Z20" s="43">
        <v>91410.0</v>
      </c>
      <c r="AA20" s="43">
        <v>91410.0</v>
      </c>
      <c r="AB20" s="43">
        <v>91410.0</v>
      </c>
      <c r="AC20" s="43">
        <v>91410.0</v>
      </c>
      <c r="AD20" s="43">
        <v>91410.0</v>
      </c>
      <c r="AE20" s="43">
        <v>91410.0</v>
      </c>
      <c r="AF20" s="43">
        <v>91410.0</v>
      </c>
      <c r="AG20" s="43">
        <v>91410.0</v>
      </c>
      <c r="AH20" s="43">
        <v>91410.0</v>
      </c>
      <c r="AI20" s="43">
        <v>91410.0</v>
      </c>
    </row>
    <row r="21">
      <c r="A21" s="44" t="s">
        <v>244</v>
      </c>
      <c r="B21" s="43">
        <v>1.3583445E7</v>
      </c>
      <c r="C21" s="43">
        <v>1.3583445E7</v>
      </c>
      <c r="D21" s="43">
        <v>1.3583445E7</v>
      </c>
      <c r="E21" s="43">
        <v>1.3583445E7</v>
      </c>
      <c r="F21" s="43">
        <v>1.3583445E7</v>
      </c>
      <c r="G21" s="43">
        <v>1.3583445E7</v>
      </c>
      <c r="H21" s="43">
        <v>1.3583445E7</v>
      </c>
      <c r="I21" s="43">
        <v>1.3583445E7</v>
      </c>
      <c r="J21" s="43">
        <v>1.3583445E7</v>
      </c>
      <c r="K21" s="43">
        <v>1.3583445E7</v>
      </c>
      <c r="L21" s="43">
        <v>1.3583445E7</v>
      </c>
      <c r="M21" s="43">
        <v>1.3583445E7</v>
      </c>
      <c r="N21" s="43">
        <v>1.3583445E7</v>
      </c>
      <c r="O21" s="43">
        <v>1.3583445E7</v>
      </c>
      <c r="P21" s="43">
        <v>1.3583445E7</v>
      </c>
      <c r="Q21" s="43">
        <v>1.3583445E7</v>
      </c>
      <c r="R21" s="43">
        <v>1.3583445E7</v>
      </c>
      <c r="S21" s="43">
        <v>1.3583445E7</v>
      </c>
      <c r="T21" s="43">
        <v>1.3583445E7</v>
      </c>
      <c r="U21" s="43">
        <v>1.3583445E7</v>
      </c>
      <c r="V21" s="43">
        <v>1.3583445E7</v>
      </c>
      <c r="W21" s="43">
        <v>1.3583445E7</v>
      </c>
      <c r="X21" s="43">
        <v>1.3583445E7</v>
      </c>
      <c r="Y21" s="43">
        <v>1.3583445E7</v>
      </c>
      <c r="Z21" s="43">
        <v>1.3583445E7</v>
      </c>
      <c r="AA21" s="43">
        <v>1.3583445E7</v>
      </c>
      <c r="AB21" s="43">
        <v>1.3583445E7</v>
      </c>
      <c r="AC21" s="43">
        <v>1.3583445E7</v>
      </c>
      <c r="AD21" s="43">
        <v>1.3583445E7</v>
      </c>
      <c r="AE21" s="43">
        <v>1.3583445E7</v>
      </c>
      <c r="AF21" s="43">
        <v>1.3583445E7</v>
      </c>
      <c r="AG21" s="43">
        <v>1.3583445E7</v>
      </c>
      <c r="AH21" s="43">
        <v>1.3583445E7</v>
      </c>
      <c r="AI21" s="43">
        <v>1.3583445E7</v>
      </c>
    </row>
    <row r="22">
      <c r="A22" s="44" t="s">
        <v>245</v>
      </c>
      <c r="B22" s="43">
        <v>134509.8</v>
      </c>
      <c r="C22" s="43">
        <v>134509.8</v>
      </c>
      <c r="D22" s="43">
        <v>134509.8</v>
      </c>
      <c r="E22" s="43">
        <v>134509.8</v>
      </c>
      <c r="F22" s="43">
        <v>134509.8</v>
      </c>
      <c r="G22" s="43">
        <v>134509.8</v>
      </c>
      <c r="H22" s="43">
        <v>134509.8</v>
      </c>
      <c r="I22" s="43">
        <v>134509.8</v>
      </c>
      <c r="J22" s="43">
        <v>134509.8</v>
      </c>
      <c r="K22" s="43">
        <v>134509.8</v>
      </c>
      <c r="L22" s="43">
        <v>134509.8</v>
      </c>
      <c r="M22" s="43">
        <v>134509.8</v>
      </c>
      <c r="N22" s="43">
        <v>134509.8</v>
      </c>
      <c r="O22" s="43">
        <v>134509.8</v>
      </c>
      <c r="P22" s="43">
        <v>134509.8</v>
      </c>
      <c r="Q22" s="43">
        <v>134509.8</v>
      </c>
      <c r="R22" s="43">
        <v>134509.8</v>
      </c>
      <c r="S22" s="43">
        <v>134509.8</v>
      </c>
      <c r="T22" s="43">
        <v>134509.8</v>
      </c>
      <c r="U22" s="43">
        <v>134509.8</v>
      </c>
      <c r="V22" s="43">
        <v>134509.8</v>
      </c>
      <c r="W22" s="43">
        <v>134509.8</v>
      </c>
      <c r="X22" s="43">
        <v>134509.8</v>
      </c>
      <c r="Y22" s="43">
        <v>134509.8</v>
      </c>
      <c r="Z22" s="43">
        <v>134509.8</v>
      </c>
      <c r="AA22" s="43">
        <v>134509.8</v>
      </c>
      <c r="AB22" s="43">
        <v>134509.8</v>
      </c>
      <c r="AC22" s="43">
        <v>134509.8</v>
      </c>
      <c r="AD22" s="43">
        <v>134509.8</v>
      </c>
      <c r="AE22" s="43">
        <v>134509.8</v>
      </c>
      <c r="AF22" s="43">
        <v>134509.8</v>
      </c>
      <c r="AG22" s="43">
        <v>134509.8</v>
      </c>
      <c r="AH22" s="43">
        <v>134509.8</v>
      </c>
      <c r="AI22" s="43">
        <v>134509.8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outlinePr summaryBelow="0" summaryRight="0"/>
  </sheetPr>
  <sheetViews>
    <sheetView workbookViewId="0"/>
  </sheetViews>
  <sheetFormatPr customHeight="1" defaultColWidth="14.43" defaultRowHeight="15.0"/>
  <sheetData>
    <row r="1">
      <c r="A1" s="46" t="s">
        <v>250</v>
      </c>
      <c r="B1" s="43">
        <v>2017.0</v>
      </c>
      <c r="C1" s="43">
        <v>2018.0</v>
      </c>
      <c r="D1" s="43">
        <v>2019.0</v>
      </c>
      <c r="E1" s="43">
        <v>2020.0</v>
      </c>
      <c r="F1" s="43">
        <v>2021.0</v>
      </c>
      <c r="G1" s="43">
        <v>2022.0</v>
      </c>
      <c r="H1" s="43">
        <v>2023.0</v>
      </c>
      <c r="I1" s="43">
        <v>2024.0</v>
      </c>
      <c r="J1" s="43">
        <v>2025.0</v>
      </c>
      <c r="K1" s="43">
        <v>2026.0</v>
      </c>
      <c r="L1" s="43">
        <v>2027.0</v>
      </c>
      <c r="M1" s="43">
        <v>2028.0</v>
      </c>
      <c r="N1" s="43">
        <v>2029.0</v>
      </c>
      <c r="O1" s="43">
        <v>2030.0</v>
      </c>
      <c r="P1" s="43">
        <v>2031.0</v>
      </c>
      <c r="Q1" s="43">
        <v>2032.0</v>
      </c>
      <c r="R1" s="43">
        <v>2033.0</v>
      </c>
      <c r="S1" s="43">
        <v>2034.0</v>
      </c>
      <c r="T1" s="43">
        <v>2035.0</v>
      </c>
      <c r="U1" s="43">
        <v>2036.0</v>
      </c>
      <c r="V1" s="43">
        <v>2037.0</v>
      </c>
      <c r="W1" s="43">
        <v>2038.0</v>
      </c>
      <c r="X1" s="43">
        <v>2039.0</v>
      </c>
      <c r="Y1" s="43">
        <v>2040.0</v>
      </c>
      <c r="Z1" s="43">
        <v>2041.0</v>
      </c>
      <c r="AA1" s="43">
        <v>2042.0</v>
      </c>
      <c r="AB1" s="43">
        <v>2043.0</v>
      </c>
      <c r="AC1" s="43">
        <v>2044.0</v>
      </c>
      <c r="AD1" s="43">
        <v>2045.0</v>
      </c>
      <c r="AE1" s="43">
        <v>2046.0</v>
      </c>
      <c r="AF1" s="43">
        <v>2047.0</v>
      </c>
      <c r="AG1" s="43">
        <v>2048.0</v>
      </c>
      <c r="AH1" s="43">
        <v>2049.0</v>
      </c>
      <c r="AI1" s="43">
        <v>2050.0</v>
      </c>
    </row>
    <row r="2">
      <c r="A2" s="44" t="s">
        <v>251</v>
      </c>
      <c r="B2" s="43">
        <v>0.0</v>
      </c>
      <c r="C2" s="43">
        <v>0.0</v>
      </c>
      <c r="D2" s="43">
        <v>0.0</v>
      </c>
      <c r="E2" s="43">
        <v>0.0</v>
      </c>
      <c r="F2" s="43">
        <v>0.0</v>
      </c>
      <c r="G2" s="43">
        <v>0.0</v>
      </c>
      <c r="H2" s="43">
        <v>0.0</v>
      </c>
      <c r="I2" s="43">
        <v>0.0</v>
      </c>
      <c r="J2" s="43">
        <v>0.0</v>
      </c>
      <c r="K2" s="43">
        <v>0.0</v>
      </c>
      <c r="L2" s="43">
        <v>0.0</v>
      </c>
      <c r="M2" s="43">
        <v>0.0</v>
      </c>
      <c r="N2" s="43">
        <v>0.0</v>
      </c>
      <c r="O2" s="43">
        <v>0.0</v>
      </c>
      <c r="P2" s="43">
        <v>0.0</v>
      </c>
      <c r="Q2" s="43">
        <v>0.0</v>
      </c>
      <c r="R2" s="43">
        <v>0.0</v>
      </c>
      <c r="S2" s="43">
        <v>0.0</v>
      </c>
      <c r="T2" s="43">
        <v>0.0</v>
      </c>
      <c r="U2" s="43">
        <v>0.0</v>
      </c>
      <c r="V2" s="43">
        <v>0.0</v>
      </c>
      <c r="W2" s="43">
        <v>0.0</v>
      </c>
      <c r="X2" s="43">
        <v>0.0</v>
      </c>
      <c r="Y2" s="43">
        <v>0.0</v>
      </c>
      <c r="Z2" s="43">
        <v>0.0</v>
      </c>
      <c r="AA2" s="43">
        <v>0.0</v>
      </c>
      <c r="AB2" s="43">
        <v>0.0</v>
      </c>
      <c r="AC2" s="43">
        <v>0.0</v>
      </c>
      <c r="AD2" s="43">
        <v>0.0</v>
      </c>
      <c r="AE2" s="43">
        <v>0.0</v>
      </c>
      <c r="AF2" s="43">
        <v>0.0</v>
      </c>
      <c r="AG2" s="43">
        <v>0.0</v>
      </c>
      <c r="AH2" s="43">
        <v>0.0</v>
      </c>
      <c r="AI2" s="43">
        <v>0.0</v>
      </c>
    </row>
    <row r="3">
      <c r="A3" s="44" t="s">
        <v>48</v>
      </c>
      <c r="B3" s="43">
        <v>0.0</v>
      </c>
      <c r="C3" s="43">
        <v>0.0</v>
      </c>
      <c r="D3" s="43">
        <v>0.0</v>
      </c>
      <c r="E3" s="43">
        <v>0.0</v>
      </c>
      <c r="F3" s="43">
        <v>0.0</v>
      </c>
      <c r="G3" s="43">
        <v>0.0</v>
      </c>
      <c r="H3" s="43">
        <v>0.0</v>
      </c>
      <c r="I3" s="43">
        <v>0.0</v>
      </c>
      <c r="J3" s="43">
        <v>0.0</v>
      </c>
      <c r="K3" s="43">
        <v>0.0</v>
      </c>
      <c r="L3" s="43">
        <v>0.0</v>
      </c>
      <c r="M3" s="43">
        <v>0.0</v>
      </c>
      <c r="N3" s="43">
        <v>0.0</v>
      </c>
      <c r="O3" s="43">
        <v>0.0</v>
      </c>
      <c r="P3" s="43">
        <v>0.0</v>
      </c>
      <c r="Q3" s="43">
        <v>0.0</v>
      </c>
      <c r="R3" s="43">
        <v>0.0</v>
      </c>
      <c r="S3" s="43">
        <v>0.0</v>
      </c>
      <c r="T3" s="43">
        <v>0.0</v>
      </c>
      <c r="U3" s="43">
        <v>0.0</v>
      </c>
      <c r="V3" s="43">
        <v>0.0</v>
      </c>
      <c r="W3" s="43">
        <v>0.0</v>
      </c>
      <c r="X3" s="43">
        <v>0.0</v>
      </c>
      <c r="Y3" s="43">
        <v>0.0</v>
      </c>
      <c r="Z3" s="43">
        <v>0.0</v>
      </c>
      <c r="AA3" s="43">
        <v>0.0</v>
      </c>
      <c r="AB3" s="43">
        <v>0.0</v>
      </c>
      <c r="AC3" s="43">
        <v>0.0</v>
      </c>
      <c r="AD3" s="43">
        <v>0.0</v>
      </c>
      <c r="AE3" s="43">
        <v>0.0</v>
      </c>
      <c r="AF3" s="43">
        <v>0.0</v>
      </c>
      <c r="AG3" s="43">
        <v>0.0</v>
      </c>
      <c r="AH3" s="43">
        <v>0.0</v>
      </c>
      <c r="AI3" s="43">
        <v>0.0</v>
      </c>
    </row>
    <row r="4">
      <c r="A4" s="44" t="s">
        <v>252</v>
      </c>
      <c r="B4" s="45">
        <v>120400.0</v>
      </c>
      <c r="C4" s="45">
        <v>120400.0</v>
      </c>
      <c r="D4" s="45">
        <v>120400.0</v>
      </c>
      <c r="E4" s="45">
        <v>120400.0</v>
      </c>
      <c r="F4" s="45">
        <v>120400.0</v>
      </c>
      <c r="G4" s="45">
        <v>120300.0</v>
      </c>
      <c r="H4" s="45">
        <v>120300.0</v>
      </c>
      <c r="I4" s="45">
        <v>120200.0</v>
      </c>
      <c r="J4" s="45">
        <v>120200.0</v>
      </c>
      <c r="K4" s="45">
        <v>120200.0</v>
      </c>
      <c r="L4" s="45">
        <v>120200.0</v>
      </c>
      <c r="M4" s="45">
        <v>120200.0</v>
      </c>
      <c r="N4" s="45">
        <v>120200.0</v>
      </c>
      <c r="O4" s="45">
        <v>120200.0</v>
      </c>
      <c r="P4" s="45">
        <v>120200.0</v>
      </c>
      <c r="Q4" s="45">
        <v>120200.0</v>
      </c>
      <c r="R4" s="45">
        <v>120200.0</v>
      </c>
      <c r="S4" s="45">
        <v>120100.0</v>
      </c>
      <c r="T4" s="45">
        <v>120100.0</v>
      </c>
      <c r="U4" s="45">
        <v>120100.0</v>
      </c>
      <c r="V4" s="45">
        <v>120100.0</v>
      </c>
      <c r="W4" s="45">
        <v>120100.0</v>
      </c>
      <c r="X4" s="45">
        <v>120000.0</v>
      </c>
      <c r="Y4" s="45">
        <v>120000.0</v>
      </c>
      <c r="Z4" s="45">
        <v>120000.0</v>
      </c>
      <c r="AA4" s="45">
        <v>119900.0</v>
      </c>
      <c r="AB4" s="45">
        <v>119900.0</v>
      </c>
      <c r="AC4" s="45">
        <v>119900.0</v>
      </c>
      <c r="AD4" s="45">
        <v>119800.0</v>
      </c>
      <c r="AE4" s="45">
        <v>119800.0</v>
      </c>
      <c r="AF4" s="45">
        <v>119700.0</v>
      </c>
      <c r="AG4" s="45">
        <v>119700.0</v>
      </c>
      <c r="AH4" s="45">
        <v>119600.0</v>
      </c>
      <c r="AI4" s="45">
        <v>119600.0</v>
      </c>
    </row>
    <row r="5">
      <c r="A5" s="44" t="s">
        <v>253</v>
      </c>
      <c r="B5" s="45">
        <v>138700.0</v>
      </c>
      <c r="C5" s="45">
        <v>138700.0</v>
      </c>
      <c r="D5" s="45">
        <v>138700.0</v>
      </c>
      <c r="E5" s="45">
        <v>138700.0</v>
      </c>
      <c r="F5" s="45">
        <v>138700.0</v>
      </c>
      <c r="G5" s="45">
        <v>138700.0</v>
      </c>
      <c r="H5" s="45">
        <v>138700.0</v>
      </c>
      <c r="I5" s="45">
        <v>138700.0</v>
      </c>
      <c r="J5" s="45">
        <v>138700.0</v>
      </c>
      <c r="K5" s="45">
        <v>138700.0</v>
      </c>
      <c r="L5" s="45">
        <v>138700.0</v>
      </c>
      <c r="M5" s="45">
        <v>138700.0</v>
      </c>
      <c r="N5" s="45">
        <v>138700.0</v>
      </c>
      <c r="O5" s="45">
        <v>138700.0</v>
      </c>
      <c r="P5" s="45">
        <v>138700.0</v>
      </c>
      <c r="Q5" s="45">
        <v>138700.0</v>
      </c>
      <c r="R5" s="45">
        <v>138700.0</v>
      </c>
      <c r="S5" s="45">
        <v>138700.0</v>
      </c>
      <c r="T5" s="45">
        <v>138700.0</v>
      </c>
      <c r="U5" s="45">
        <v>138700.0</v>
      </c>
      <c r="V5" s="45">
        <v>138700.0</v>
      </c>
      <c r="W5" s="45">
        <v>138700.0</v>
      </c>
      <c r="X5" s="45">
        <v>138700.0</v>
      </c>
      <c r="Y5" s="45">
        <v>138700.0</v>
      </c>
      <c r="Z5" s="45">
        <v>138700.0</v>
      </c>
      <c r="AA5" s="45">
        <v>138700.0</v>
      </c>
      <c r="AB5" s="45">
        <v>138700.0</v>
      </c>
      <c r="AC5" s="45">
        <v>138700.0</v>
      </c>
      <c r="AD5" s="45">
        <v>138700.0</v>
      </c>
      <c r="AE5" s="45">
        <v>138700.0</v>
      </c>
      <c r="AF5" s="45">
        <v>138700.0</v>
      </c>
      <c r="AG5" s="45">
        <v>138700.0</v>
      </c>
      <c r="AH5" s="45">
        <v>138700.0</v>
      </c>
      <c r="AI5" s="45">
        <v>138700.0</v>
      </c>
    </row>
    <row r="6">
      <c r="A6" s="44" t="s">
        <v>254</v>
      </c>
      <c r="B6" s="43">
        <v>0.0</v>
      </c>
      <c r="C6" s="43">
        <v>0.0</v>
      </c>
      <c r="D6" s="43">
        <v>0.0</v>
      </c>
      <c r="E6" s="43">
        <v>0.0</v>
      </c>
      <c r="F6" s="43">
        <v>0.0</v>
      </c>
      <c r="G6" s="43">
        <v>0.0</v>
      </c>
      <c r="H6" s="43">
        <v>0.0</v>
      </c>
      <c r="I6" s="43">
        <v>0.0</v>
      </c>
      <c r="J6" s="43">
        <v>0.0</v>
      </c>
      <c r="K6" s="43">
        <v>0.0</v>
      </c>
      <c r="L6" s="43">
        <v>0.0</v>
      </c>
      <c r="M6" s="43">
        <v>0.0</v>
      </c>
      <c r="N6" s="43">
        <v>0.0</v>
      </c>
      <c r="O6" s="43">
        <v>0.0</v>
      </c>
      <c r="P6" s="43">
        <v>0.0</v>
      </c>
      <c r="Q6" s="43">
        <v>0.0</v>
      </c>
      <c r="R6" s="43">
        <v>0.0</v>
      </c>
      <c r="S6" s="43">
        <v>0.0</v>
      </c>
      <c r="T6" s="43">
        <v>0.0</v>
      </c>
      <c r="U6" s="43">
        <v>0.0</v>
      </c>
      <c r="V6" s="43">
        <v>0.0</v>
      </c>
      <c r="W6" s="43">
        <v>0.0</v>
      </c>
      <c r="X6" s="43">
        <v>0.0</v>
      </c>
      <c r="Y6" s="43">
        <v>0.0</v>
      </c>
      <c r="Z6" s="43">
        <v>0.0</v>
      </c>
      <c r="AA6" s="43">
        <v>0.0</v>
      </c>
      <c r="AB6" s="43">
        <v>0.0</v>
      </c>
      <c r="AC6" s="43">
        <v>0.0</v>
      </c>
      <c r="AD6" s="43">
        <v>0.0</v>
      </c>
      <c r="AE6" s="43">
        <v>0.0</v>
      </c>
      <c r="AF6" s="43">
        <v>0.0</v>
      </c>
      <c r="AG6" s="43">
        <v>0.0</v>
      </c>
      <c r="AH6" s="43">
        <v>0.0</v>
      </c>
      <c r="AI6" s="43">
        <v>0.0</v>
      </c>
    </row>
    <row r="7">
      <c r="A7" s="44" t="s">
        <v>255</v>
      </c>
      <c r="B7" s="43">
        <v>0.0</v>
      </c>
      <c r="C7" s="43">
        <v>0.0</v>
      </c>
      <c r="D7" s="43">
        <v>0.0</v>
      </c>
      <c r="E7" s="43">
        <v>0.0</v>
      </c>
      <c r="F7" s="43">
        <v>0.0</v>
      </c>
      <c r="G7" s="43">
        <v>0.0</v>
      </c>
      <c r="H7" s="43">
        <v>0.0</v>
      </c>
      <c r="I7" s="43">
        <v>0.0</v>
      </c>
      <c r="J7" s="43">
        <v>0.0</v>
      </c>
      <c r="K7" s="43">
        <v>0.0</v>
      </c>
      <c r="L7" s="43">
        <v>0.0</v>
      </c>
      <c r="M7" s="43">
        <v>0.0</v>
      </c>
      <c r="N7" s="43">
        <v>0.0</v>
      </c>
      <c r="O7" s="43">
        <v>0.0</v>
      </c>
      <c r="P7" s="43">
        <v>0.0</v>
      </c>
      <c r="Q7" s="43">
        <v>0.0</v>
      </c>
      <c r="R7" s="43">
        <v>0.0</v>
      </c>
      <c r="S7" s="43">
        <v>0.0</v>
      </c>
      <c r="T7" s="43">
        <v>0.0</v>
      </c>
      <c r="U7" s="43">
        <v>0.0</v>
      </c>
      <c r="V7" s="43">
        <v>0.0</v>
      </c>
      <c r="W7" s="43">
        <v>0.0</v>
      </c>
      <c r="X7" s="43">
        <v>0.0</v>
      </c>
      <c r="Y7" s="43">
        <v>0.0</v>
      </c>
      <c r="Z7" s="43">
        <v>0.0</v>
      </c>
      <c r="AA7" s="43">
        <v>0.0</v>
      </c>
      <c r="AB7" s="43">
        <v>0.0</v>
      </c>
      <c r="AC7" s="43">
        <v>0.0</v>
      </c>
      <c r="AD7" s="43">
        <v>0.0</v>
      </c>
      <c r="AE7" s="43">
        <v>0.0</v>
      </c>
      <c r="AF7" s="43">
        <v>0.0</v>
      </c>
      <c r="AG7" s="43">
        <v>0.0</v>
      </c>
      <c r="AH7" s="43">
        <v>0.0</v>
      </c>
      <c r="AI7" s="43">
        <v>0.0</v>
      </c>
    </row>
    <row r="8">
      <c r="A8" s="44" t="s">
        <v>256</v>
      </c>
      <c r="B8" s="45">
        <v>135000.0</v>
      </c>
      <c r="C8" s="45">
        <v>135000.0</v>
      </c>
      <c r="D8" s="45">
        <v>135000.0</v>
      </c>
      <c r="E8" s="45">
        <v>135000.0</v>
      </c>
      <c r="F8" s="45">
        <v>135000.0</v>
      </c>
      <c r="G8" s="45">
        <v>135000.0</v>
      </c>
      <c r="H8" s="45">
        <v>135000.0</v>
      </c>
      <c r="I8" s="45">
        <v>135000.0</v>
      </c>
      <c r="J8" s="45">
        <v>135000.0</v>
      </c>
      <c r="K8" s="45">
        <v>135000.0</v>
      </c>
      <c r="L8" s="45">
        <v>135000.0</v>
      </c>
      <c r="M8" s="45">
        <v>135000.0</v>
      </c>
      <c r="N8" s="45">
        <v>135000.0</v>
      </c>
      <c r="O8" s="45">
        <v>135000.0</v>
      </c>
      <c r="P8" s="45">
        <v>135000.0</v>
      </c>
      <c r="Q8" s="45">
        <v>135000.0</v>
      </c>
      <c r="R8" s="45">
        <v>135000.0</v>
      </c>
      <c r="S8" s="45">
        <v>135000.0</v>
      </c>
      <c r="T8" s="45">
        <v>135000.0</v>
      </c>
      <c r="U8" s="45">
        <v>135000.0</v>
      </c>
      <c r="V8" s="45">
        <v>135000.0</v>
      </c>
      <c r="W8" s="45">
        <v>135000.0</v>
      </c>
      <c r="X8" s="45">
        <v>135000.0</v>
      </c>
      <c r="Y8" s="45">
        <v>135000.0</v>
      </c>
      <c r="Z8" s="45">
        <v>135000.0</v>
      </c>
      <c r="AA8" s="45">
        <v>135000.0</v>
      </c>
      <c r="AB8" s="45">
        <v>135000.0</v>
      </c>
      <c r="AC8" s="45">
        <v>135000.0</v>
      </c>
      <c r="AD8" s="45">
        <v>135000.0</v>
      </c>
      <c r="AE8" s="45">
        <v>135000.0</v>
      </c>
      <c r="AF8" s="45">
        <v>135000.0</v>
      </c>
      <c r="AG8" s="45">
        <v>135000.0</v>
      </c>
      <c r="AH8" s="45">
        <v>135000.0</v>
      </c>
      <c r="AI8" s="45">
        <v>135000.0</v>
      </c>
    </row>
    <row r="9">
      <c r="A9" s="44" t="s">
        <v>257</v>
      </c>
      <c r="B9" s="43">
        <v>0.0</v>
      </c>
      <c r="C9" s="43">
        <v>0.0</v>
      </c>
      <c r="D9" s="43">
        <v>0.0</v>
      </c>
      <c r="E9" s="43">
        <v>0.0</v>
      </c>
      <c r="F9" s="43">
        <v>0.0</v>
      </c>
      <c r="G9" s="43">
        <v>0.0</v>
      </c>
      <c r="H9" s="43">
        <v>0.0</v>
      </c>
      <c r="I9" s="43">
        <v>0.0</v>
      </c>
      <c r="J9" s="43">
        <v>0.0</v>
      </c>
      <c r="K9" s="43">
        <v>0.0</v>
      </c>
      <c r="L9" s="43">
        <v>0.0</v>
      </c>
      <c r="M9" s="43">
        <v>0.0</v>
      </c>
      <c r="N9" s="43">
        <v>0.0</v>
      </c>
      <c r="O9" s="43">
        <v>0.0</v>
      </c>
      <c r="P9" s="43">
        <v>0.0</v>
      </c>
      <c r="Q9" s="43">
        <v>0.0</v>
      </c>
      <c r="R9" s="43">
        <v>0.0</v>
      </c>
      <c r="S9" s="43">
        <v>0.0</v>
      </c>
      <c r="T9" s="43">
        <v>0.0</v>
      </c>
      <c r="U9" s="43">
        <v>0.0</v>
      </c>
      <c r="V9" s="43">
        <v>0.0</v>
      </c>
      <c r="W9" s="43">
        <v>0.0</v>
      </c>
      <c r="X9" s="43">
        <v>0.0</v>
      </c>
      <c r="Y9" s="43">
        <v>0.0</v>
      </c>
      <c r="Z9" s="43">
        <v>0.0</v>
      </c>
      <c r="AA9" s="43">
        <v>0.0</v>
      </c>
      <c r="AB9" s="43">
        <v>0.0</v>
      </c>
      <c r="AC9" s="43">
        <v>0.0</v>
      </c>
      <c r="AD9" s="43">
        <v>0.0</v>
      </c>
      <c r="AE9" s="43">
        <v>0.0</v>
      </c>
      <c r="AF9" s="43">
        <v>0.0</v>
      </c>
      <c r="AG9" s="43">
        <v>0.0</v>
      </c>
      <c r="AH9" s="43">
        <v>0.0</v>
      </c>
      <c r="AI9" s="43">
        <v>0.0</v>
      </c>
    </row>
    <row r="10">
      <c r="A10" s="44" t="s">
        <v>243</v>
      </c>
      <c r="B10" s="43">
        <v>0.0</v>
      </c>
      <c r="C10" s="43">
        <v>0.0</v>
      </c>
      <c r="D10" s="43">
        <v>0.0</v>
      </c>
      <c r="E10" s="43">
        <v>0.0</v>
      </c>
      <c r="F10" s="43">
        <v>0.0</v>
      </c>
      <c r="G10" s="43">
        <v>0.0</v>
      </c>
      <c r="H10" s="43">
        <v>0.0</v>
      </c>
      <c r="I10" s="43">
        <v>0.0</v>
      </c>
      <c r="J10" s="43">
        <v>0.0</v>
      </c>
      <c r="K10" s="43">
        <v>0.0</v>
      </c>
      <c r="L10" s="43">
        <v>0.0</v>
      </c>
      <c r="M10" s="43">
        <v>0.0</v>
      </c>
      <c r="N10" s="43">
        <v>0.0</v>
      </c>
      <c r="O10" s="43">
        <v>0.0</v>
      </c>
      <c r="P10" s="43">
        <v>0.0</v>
      </c>
      <c r="Q10" s="43">
        <v>0.0</v>
      </c>
      <c r="R10" s="43">
        <v>0.0</v>
      </c>
      <c r="S10" s="43">
        <v>0.0</v>
      </c>
      <c r="T10" s="43">
        <v>0.0</v>
      </c>
      <c r="U10" s="43">
        <v>0.0</v>
      </c>
      <c r="V10" s="43">
        <v>0.0</v>
      </c>
      <c r="W10" s="43">
        <v>0.0</v>
      </c>
      <c r="X10" s="43">
        <v>0.0</v>
      </c>
      <c r="Y10" s="43">
        <v>0.0</v>
      </c>
      <c r="Z10" s="43">
        <v>0.0</v>
      </c>
      <c r="AA10" s="43">
        <v>0.0</v>
      </c>
      <c r="AB10" s="43">
        <v>0.0</v>
      </c>
      <c r="AC10" s="43">
        <v>0.0</v>
      </c>
      <c r="AD10" s="43">
        <v>0.0</v>
      </c>
      <c r="AE10" s="43">
        <v>0.0</v>
      </c>
      <c r="AF10" s="43">
        <v>0.0</v>
      </c>
      <c r="AG10" s="43">
        <v>0.0</v>
      </c>
      <c r="AH10" s="43">
        <v>0.0</v>
      </c>
      <c r="AI10" s="43">
        <v>0.0</v>
      </c>
    </row>
    <row r="11">
      <c r="A11" s="44" t="s">
        <v>245</v>
      </c>
      <c r="B11" s="43">
        <v>0.0</v>
      </c>
      <c r="C11" s="43">
        <v>0.0</v>
      </c>
      <c r="D11" s="43">
        <v>0.0</v>
      </c>
      <c r="E11" s="43">
        <v>0.0</v>
      </c>
      <c r="F11" s="43">
        <v>0.0</v>
      </c>
      <c r="G11" s="43">
        <v>0.0</v>
      </c>
      <c r="H11" s="43">
        <v>0.0</v>
      </c>
      <c r="I11" s="43">
        <v>0.0</v>
      </c>
      <c r="J11" s="43">
        <v>0.0</v>
      </c>
      <c r="K11" s="43">
        <v>0.0</v>
      </c>
      <c r="L11" s="43">
        <v>0.0</v>
      </c>
      <c r="M11" s="43">
        <v>0.0</v>
      </c>
      <c r="N11" s="43">
        <v>0.0</v>
      </c>
      <c r="O11" s="43">
        <v>0.0</v>
      </c>
      <c r="P11" s="43">
        <v>0.0</v>
      </c>
      <c r="Q11" s="43">
        <v>0.0</v>
      </c>
      <c r="R11" s="43">
        <v>0.0</v>
      </c>
      <c r="S11" s="43">
        <v>0.0</v>
      </c>
      <c r="T11" s="43">
        <v>0.0</v>
      </c>
      <c r="U11" s="43">
        <v>0.0</v>
      </c>
      <c r="V11" s="43">
        <v>0.0</v>
      </c>
      <c r="W11" s="43">
        <v>0.0</v>
      </c>
      <c r="X11" s="43">
        <v>0.0</v>
      </c>
      <c r="Y11" s="43">
        <v>0.0</v>
      </c>
      <c r="Z11" s="43">
        <v>0.0</v>
      </c>
      <c r="AA11" s="43">
        <v>0.0</v>
      </c>
      <c r="AB11" s="43">
        <v>0.0</v>
      </c>
      <c r="AC11" s="43">
        <v>0.0</v>
      </c>
      <c r="AD11" s="43">
        <v>0.0</v>
      </c>
      <c r="AE11" s="43">
        <v>0.0</v>
      </c>
      <c r="AF11" s="43">
        <v>0.0</v>
      </c>
      <c r="AG11" s="43">
        <v>0.0</v>
      </c>
      <c r="AH11" s="43">
        <v>0.0</v>
      </c>
      <c r="AI11" s="43">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outlinePr summaryBelow="0" summaryRight="0"/>
  </sheetPr>
  <sheetViews>
    <sheetView workbookViewId="0"/>
  </sheetViews>
  <sheetFormatPr customHeight="1" defaultColWidth="14.43" defaultRowHeight="15.0"/>
  <sheetData>
    <row r="1">
      <c r="A1" s="47"/>
      <c r="B1" s="44" t="s">
        <v>258</v>
      </c>
    </row>
    <row r="2">
      <c r="A2" s="44" t="s">
        <v>17</v>
      </c>
      <c r="B2" s="45">
        <v>1.0E12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2014-08-06T22:04:45Z</dcterms:created>
  <dc:creator>Jeffrey Rissman</dc:creator>
</cp:coreProperties>
</file>